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RPA\Flexbots\Flexbot_005_MKII\Flexbot_005_MKII\"/>
    </mc:Choice>
  </mc:AlternateContent>
  <xr:revisionPtr revIDLastSave="0" documentId="13_ncr:1_{EDF04F9C-1C9B-4338-A8EC-B7C6B2AB1662}" xr6:coauthVersionLast="47" xr6:coauthVersionMax="47" xr10:uidLastSave="{00000000-0000-0000-0000-000000000000}"/>
  <bookViews>
    <workbookView xWindow="2508" yWindow="1248" windowWidth="15552" windowHeight="12102" xr2:uid="{00000000-000D-0000-FFFF-FFFF00000000}"/>
  </bookViews>
  <sheets>
    <sheet name="input" sheetId="1" r:id="rId1"/>
    <sheet name="Exception" sheetId="9" r:id="rId2"/>
    <sheet name="Master Data Shipment" sheetId="7" r:id="rId3"/>
    <sheet name="Master Data Shipper" sheetId="6" r:id="rId4"/>
    <sheet name="pre-invoice" sheetId="5" r:id="rId5"/>
    <sheet name="PRS FCL Tariff" sheetId="3" r:id="rId6"/>
    <sheet name="Support" sheetId="8" r:id="rId7"/>
    <sheet name="Pre-Invoice (draft)" sheetId="4" state="hidden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G2" i="1" s="1"/>
  <c r="B3" i="1"/>
  <c r="D3" i="1" s="1"/>
  <c r="B4" i="1"/>
  <c r="D4" i="1" s="1"/>
  <c r="B5" i="1"/>
  <c r="D5" i="1" s="1"/>
  <c r="I2" i="1"/>
  <c r="T2" i="1" s="1"/>
  <c r="I3" i="1"/>
  <c r="I4" i="1"/>
  <c r="T4" i="1" s="1"/>
  <c r="I5" i="1"/>
  <c r="T5" i="1" s="1"/>
  <c r="J2" i="1"/>
  <c r="U2" i="1" s="1"/>
  <c r="J3" i="1"/>
  <c r="U3" i="1" s="1"/>
  <c r="J4" i="1"/>
  <c r="U4" i="1" s="1"/>
  <c r="J5" i="1"/>
  <c r="U5" i="1" s="1"/>
  <c r="K2" i="1"/>
  <c r="V2" i="1" s="1"/>
  <c r="K3" i="1"/>
  <c r="V3" i="1" s="1"/>
  <c r="K4" i="1"/>
  <c r="K5" i="1"/>
  <c r="L2" i="1"/>
  <c r="L3" i="1"/>
  <c r="L4" i="1"/>
  <c r="L5" i="1"/>
  <c r="M2" i="1"/>
  <c r="M3" i="1"/>
  <c r="M4" i="1"/>
  <c r="M5" i="1"/>
  <c r="O2" i="1"/>
  <c r="AC2" i="1" s="1"/>
  <c r="O3" i="1"/>
  <c r="AC3" i="1" s="1"/>
  <c r="O4" i="1"/>
  <c r="AC4" i="1" s="1"/>
  <c r="O5" i="1"/>
  <c r="AA5" i="1" s="1"/>
  <c r="AD2" i="1"/>
  <c r="AD4" i="1"/>
  <c r="AK2" i="1"/>
  <c r="AK3" i="1"/>
  <c r="AK4" i="1"/>
  <c r="AK5" i="1"/>
  <c r="AL2" i="1"/>
  <c r="AL3" i="1"/>
  <c r="AL4" i="1"/>
  <c r="AL5" i="1"/>
  <c r="AL10" i="9"/>
  <c r="AK10" i="9"/>
  <c r="O10" i="9"/>
  <c r="M10" i="9"/>
  <c r="L10" i="9"/>
  <c r="K10" i="9"/>
  <c r="J10" i="9"/>
  <c r="I10" i="9"/>
  <c r="B10" i="9"/>
  <c r="C2" i="8"/>
  <c r="B2" i="8"/>
  <c r="C1" i="8"/>
  <c r="B1" i="8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M2" i="5"/>
  <c r="G3" i="1" l="1"/>
  <c r="AD3" i="1" s="1"/>
  <c r="G5" i="1"/>
  <c r="AB5" i="1" s="1"/>
  <c r="G4" i="1"/>
  <c r="AB4" i="1" s="1"/>
  <c r="E4" i="1"/>
  <c r="E3" i="1"/>
  <c r="E2" i="1"/>
  <c r="W5" i="1"/>
  <c r="E5" i="1"/>
  <c r="Z3" i="1"/>
  <c r="D2" i="1"/>
  <c r="Z2" i="1"/>
  <c r="W3" i="1"/>
  <c r="X3" i="1"/>
  <c r="W2" i="1"/>
  <c r="Z5" i="1"/>
  <c r="X4" i="1"/>
  <c r="AC5" i="1"/>
  <c r="W4" i="1"/>
  <c r="Z4" i="1"/>
  <c r="X2" i="1"/>
  <c r="AB2" i="1"/>
  <c r="Y5" i="1"/>
  <c r="Y4" i="1"/>
  <c r="Y3" i="1"/>
  <c r="AA4" i="1"/>
  <c r="Y2" i="1"/>
  <c r="V5" i="1"/>
  <c r="T3" i="1"/>
  <c r="AA2" i="1"/>
  <c r="X5" i="1"/>
  <c r="AA3" i="1"/>
  <c r="V4" i="1"/>
  <c r="H2" i="5"/>
  <c r="E3" i="5" s="1"/>
  <c r="E2" i="4" s="1"/>
  <c r="D10" i="9"/>
  <c r="W10" i="9"/>
  <c r="V10" i="9"/>
  <c r="E10" i="9"/>
  <c r="X10" i="9"/>
  <c r="G10" i="9"/>
  <c r="Y10" i="9"/>
  <c r="Z10" i="9"/>
  <c r="AA10" i="9"/>
  <c r="AC10" i="9"/>
  <c r="T10" i="9"/>
  <c r="U10" i="9"/>
  <c r="L2" i="5"/>
  <c r="E6" i="5" s="1"/>
  <c r="D1" i="8"/>
  <c r="J2" i="5"/>
  <c r="E5" i="5" s="1"/>
  <c r="I2" i="5"/>
  <c r="E4" i="5" s="1"/>
  <c r="K2" i="5"/>
  <c r="N2" i="5"/>
  <c r="E11" i="5" s="1"/>
  <c r="E8" i="4" s="1"/>
  <c r="AB3" i="1" l="1"/>
  <c r="AJ3" i="1" s="1"/>
  <c r="AD5" i="1"/>
  <c r="AJ5" i="1" s="1"/>
  <c r="AJ4" i="1"/>
  <c r="AJ2" i="1"/>
  <c r="AD10" i="9"/>
  <c r="AB10" i="9"/>
  <c r="E9" i="5"/>
  <c r="E5" i="4" s="1"/>
  <c r="E2" i="5"/>
  <c r="O2" i="5"/>
  <c r="E12" i="5" s="1"/>
  <c r="E9" i="4" s="1"/>
  <c r="E8" i="5"/>
  <c r="E4" i="4" s="1"/>
  <c r="E7" i="5"/>
  <c r="E3" i="4" s="1"/>
  <c r="E6" i="4" l="1"/>
  <c r="AJ10" i="9"/>
  <c r="E10" i="5"/>
  <c r="B15" i="5" s="1"/>
  <c r="E7" i="4" l="1"/>
</calcChain>
</file>

<file path=xl/sharedStrings.xml><?xml version="1.0" encoding="utf-8"?>
<sst xmlns="http://schemas.openxmlformats.org/spreadsheetml/2006/main" count="35279" uniqueCount="2414">
  <si>
    <t>Item</t>
    <phoneticPr fontId="1" type="noConversion"/>
  </si>
  <si>
    <t>Unit Price</t>
    <phoneticPr fontId="1" type="noConversion"/>
  </si>
  <si>
    <t>Qty</t>
    <phoneticPr fontId="1" type="noConversion"/>
  </si>
  <si>
    <t>20' THC</t>
    <phoneticPr fontId="1" type="noConversion"/>
  </si>
  <si>
    <t>45' THC</t>
    <phoneticPr fontId="1" type="noConversion"/>
  </si>
  <si>
    <t>40'/40'HC THC</t>
    <phoneticPr fontId="1" type="noConversion"/>
  </si>
  <si>
    <t>VGM</t>
    <phoneticPr fontId="1" type="noConversion"/>
  </si>
  <si>
    <t>AMS</t>
    <phoneticPr fontId="1" type="noConversion"/>
  </si>
  <si>
    <t>TELEX</t>
    <phoneticPr fontId="1" type="noConversion"/>
  </si>
  <si>
    <t>Shipment ID</t>
  </si>
  <si>
    <t>Shipper Company Name</t>
  </si>
  <si>
    <t>Shipper Client ID</t>
  </si>
  <si>
    <t>Invoicing Entity</t>
  </si>
  <si>
    <t>Receiving Entity</t>
  </si>
  <si>
    <t>Mode</t>
  </si>
  <si>
    <t>Pricing Tier</t>
  </si>
  <si>
    <t>Freight Service</t>
  </si>
  <si>
    <t>Container Counts of 20s</t>
  </si>
  <si>
    <t>Container Counts of 40s</t>
  </si>
  <si>
    <t>Container Counts of 40HCs</t>
  </si>
  <si>
    <t>Container Counts of 45s</t>
  </si>
  <si>
    <t>Container Counts of 45HCs</t>
  </si>
  <si>
    <t>Count of HBL Number(s)</t>
  </si>
  <si>
    <t>Reserved 02</t>
  </si>
  <si>
    <t>Reserved 03</t>
  </si>
  <si>
    <t>Reserved 04</t>
  </si>
  <si>
    <t>S01 20'THC</t>
    <phoneticPr fontId="1" type="noConversion"/>
  </si>
  <si>
    <t>EIR</t>
    <phoneticPr fontId="1" type="noConversion"/>
  </si>
  <si>
    <t>SEAL</t>
    <phoneticPr fontId="1" type="noConversion"/>
  </si>
  <si>
    <t>HANDLING</t>
    <phoneticPr fontId="1" type="noConversion"/>
  </si>
  <si>
    <t>DOCUMENT</t>
    <phoneticPr fontId="1" type="noConversion"/>
  </si>
  <si>
    <t>S02 40'THC</t>
    <phoneticPr fontId="1" type="noConversion"/>
  </si>
  <si>
    <t>S03 45'THC</t>
    <phoneticPr fontId="1" type="noConversion"/>
  </si>
  <si>
    <t>S04 EIR</t>
    <phoneticPr fontId="1" type="noConversion"/>
  </si>
  <si>
    <t>S05 SEAL</t>
    <phoneticPr fontId="1" type="noConversion"/>
  </si>
  <si>
    <t>S06 VGM</t>
    <phoneticPr fontId="1" type="noConversion"/>
  </si>
  <si>
    <t>S07 AMS</t>
    <phoneticPr fontId="1" type="noConversion"/>
  </si>
  <si>
    <t>S08 HANDLING</t>
    <phoneticPr fontId="1" type="noConversion"/>
  </si>
  <si>
    <t>S09 DOC</t>
    <phoneticPr fontId="1" type="noConversion"/>
  </si>
  <si>
    <t>S10 TELEX</t>
    <phoneticPr fontId="1" type="noConversion"/>
  </si>
  <si>
    <t>S11</t>
    <phoneticPr fontId="1" type="noConversion"/>
  </si>
  <si>
    <t>S12</t>
  </si>
  <si>
    <t>S13</t>
  </si>
  <si>
    <t>S14</t>
  </si>
  <si>
    <t>S15</t>
  </si>
  <si>
    <t>CNTR</t>
    <phoneticPr fontId="1" type="noConversion"/>
  </si>
  <si>
    <t>ALL CNTR</t>
    <phoneticPr fontId="1" type="noConversion"/>
  </si>
  <si>
    <t>HBL</t>
    <phoneticPr fontId="1" type="noConversion"/>
  </si>
  <si>
    <t>Mark</t>
    <phoneticPr fontId="1" type="noConversion"/>
  </si>
  <si>
    <t>removed after tier 2</t>
    <phoneticPr fontId="1" type="noConversion"/>
  </si>
  <si>
    <t>removed after tier 3</t>
    <phoneticPr fontId="1" type="noConversion"/>
  </si>
  <si>
    <t>Total Rows</t>
    <phoneticPr fontId="1" type="noConversion"/>
  </si>
  <si>
    <t>Release Method</t>
  </si>
  <si>
    <t>Reserved 01</t>
  </si>
  <si>
    <t>S02B 40'THC</t>
  </si>
  <si>
    <t>Rate</t>
  </si>
  <si>
    <t>Charge (raw)</t>
  </si>
  <si>
    <t>Charge (Core)</t>
  </si>
  <si>
    <t>Per</t>
  </si>
  <si>
    <t>Count</t>
  </si>
  <si>
    <t>S01 20'THC</t>
  </si>
  <si>
    <t>S02 40'THC</t>
  </si>
  <si>
    <t>S03 45'THC</t>
  </si>
  <si>
    <t>S04 EIR</t>
  </si>
  <si>
    <t>S05 SEAL</t>
  </si>
  <si>
    <t>S06 VGM</t>
  </si>
  <si>
    <t>S07 AMS</t>
  </si>
  <si>
    <t>S08 HANDLING</t>
  </si>
  <si>
    <t>S09 DOC</t>
  </si>
  <si>
    <t>S10 TELEX</t>
  </si>
  <si>
    <t>S02B 40'HTHC</t>
  </si>
  <si>
    <t>per container</t>
  </si>
  <si>
    <t>per bill</t>
  </si>
  <si>
    <t>Handling</t>
  </si>
  <si>
    <t>Document</t>
  </si>
  <si>
    <t>Seal Fee</t>
  </si>
  <si>
    <t>VGM Fee</t>
  </si>
  <si>
    <t>Automated Manifest System</t>
  </si>
  <si>
    <t>Telex Release Fee</t>
  </si>
  <si>
    <t>Equipment</t>
  </si>
  <si>
    <t>40hc</t>
  </si>
  <si>
    <t>45s</t>
  </si>
  <si>
    <t>45hc</t>
  </si>
  <si>
    <t>method</t>
  </si>
  <si>
    <t>hbl</t>
  </si>
  <si>
    <t>tier</t>
  </si>
  <si>
    <t>Valid Items</t>
    <phoneticPr fontId="1" type="noConversion"/>
  </si>
  <si>
    <t>Terminal Handling Charge</t>
    <phoneticPr fontId="1" type="noConversion"/>
  </si>
  <si>
    <t>per 20' container</t>
    <phoneticPr fontId="1" type="noConversion"/>
  </si>
  <si>
    <t>per 40' container</t>
    <phoneticPr fontId="1" type="noConversion"/>
  </si>
  <si>
    <t>per 40'HC container</t>
    <phoneticPr fontId="1" type="noConversion"/>
  </si>
  <si>
    <t>per 45'HC container</t>
    <phoneticPr fontId="1" type="noConversion"/>
  </si>
  <si>
    <t>Last Action</t>
    <phoneticPr fontId="1" type="noConversion"/>
  </si>
  <si>
    <t>ZHONGSHAN KAVEY METAL PRODUCTS LIMITED</t>
  </si>
  <si>
    <t>Guangdong Engelhardt-Meitu Rubber &amp; Plastic Technology Co., Ltd</t>
  </si>
  <si>
    <t>STG Limited</t>
  </si>
  <si>
    <t>Flexport Asia Limited</t>
  </si>
  <si>
    <t>Flexport International (Shanghai) Co., Ltd Shenzhen Branch</t>
  </si>
  <si>
    <t>base_rate</t>
  </si>
  <si>
    <t>Strategic Sports Co. Ltd.</t>
  </si>
  <si>
    <t>Express</t>
  </si>
  <si>
    <t>Skipped (no invoice)</t>
  </si>
  <si>
    <t>Not Found</t>
  </si>
  <si>
    <t>Auto Invoiced</t>
  </si>
  <si>
    <t>Exception Log</t>
    <phoneticPr fontId="1" type="noConversion"/>
  </si>
  <si>
    <t>TV PRODUCTS(HK) LIMITED</t>
  </si>
  <si>
    <t>Zhongshan CTR Household Technology Ltd.</t>
  </si>
  <si>
    <t>Huizhou Yi Kun Packaging Co., Ltd.</t>
  </si>
  <si>
    <t>Telex</t>
  </si>
  <si>
    <t>Better Jean</t>
  </si>
  <si>
    <t>Bravo Express Limited</t>
  </si>
  <si>
    <t>Markup</t>
    <phoneticPr fontId="1" type="noConversion"/>
  </si>
  <si>
    <t>Sell Rate</t>
    <phoneticPr fontId="1" type="noConversion"/>
  </si>
  <si>
    <t>RELAX FURNITURE INTERNATIONAL COMPA</t>
  </si>
  <si>
    <t>BaiChong Industrials Co.,ltd - BRA</t>
  </si>
  <si>
    <t>HETTICH PROCUREMENT CHINA LIMITED</t>
  </si>
  <si>
    <t>Zhuhai</t>
  </si>
  <si>
    <t>Zhongshan</t>
  </si>
  <si>
    <t>POLYBLESS HONG KONG LIMITED</t>
  </si>
  <si>
    <t>Maersk Yantian</t>
  </si>
  <si>
    <t>Zhongshan Donlim Weili Electrical Appliances Co., Ltd.</t>
  </si>
  <si>
    <t>TCL HOME APPLIANCES (HK) CO., LTD</t>
  </si>
  <si>
    <t>Strong Honour Limited</t>
  </si>
  <si>
    <t>OW Logistics (Shanghai) Company Limited</t>
  </si>
  <si>
    <t>EFAY LTD.</t>
  </si>
  <si>
    <t>Meiyume (Hong Kong) Limited</t>
  </si>
  <si>
    <t>Alpine Corporation China</t>
  </si>
  <si>
    <t>M-GOLD INTERNATIONAL CO., LTD</t>
  </si>
  <si>
    <t>Guangdong Invitop Technology Co.,Ltd.</t>
  </si>
  <si>
    <t>Dva Sanitary Ware Co., Ltd.</t>
  </si>
  <si>
    <t>Beauty Paris International Co., Ltd.</t>
  </si>
  <si>
    <t>Guangzhou J&amp;J Sanitary Ware Co., Ltd.</t>
  </si>
  <si>
    <t>Yantian</t>
  </si>
  <si>
    <t>Mei Yi Furniture CO.,LTD</t>
  </si>
  <si>
    <t>Foshan Field Smart Lighting Co., Ltd</t>
  </si>
  <si>
    <t>Guangdong Holy Sky Pharmaceutical Group Packing &amp; Printing Co., Ltd.</t>
  </si>
  <si>
    <t>Dongguan Kaicheng Eco-Tech Company Limited</t>
  </si>
  <si>
    <t>Winshow Industrial (Shenzhen) Co., Ltd</t>
  </si>
  <si>
    <t>PRIMAX INDUSTRIES (HONG KONG) LTD</t>
  </si>
  <si>
    <t>Taixiang Vehicle Replace Parts (Shenzhen) CO.,LTD</t>
  </si>
  <si>
    <t>Bravoled Industrial Company Limited</t>
  </si>
  <si>
    <t>WUXI LONGDET IMPORT AND EXPORT CO., LTD</t>
  </si>
  <si>
    <t>Yizi Industrial</t>
  </si>
  <si>
    <t>FOSHAN SHUNDE DONGMIN FURNITURE CO.,LTD</t>
  </si>
  <si>
    <t>Tonic Trading Co.</t>
  </si>
  <si>
    <t>Fortex Industrial Ltd.</t>
  </si>
  <si>
    <t>LINKFAIR INTERNATIONAL, INC.</t>
  </si>
  <si>
    <t>Sinomax International Trading Limited</t>
  </si>
  <si>
    <t>INNOVATIVE IND. CO., LTD. TAIWAN BRANCH</t>
  </si>
  <si>
    <t>JML GMBH</t>
  </si>
  <si>
    <t>ZhuHai Double Happiness Electric Appliance  Co. Ltd</t>
  </si>
  <si>
    <t>Flexport Shenzhen</t>
  </si>
  <si>
    <t>DONGGUAN SHUN CHUEN METAL PRODUCTS CO., LTD</t>
  </si>
  <si>
    <t>JIEYANG DUOMINGLI APPLIANCE CO,.LTD.</t>
  </si>
  <si>
    <t>FOSHAN SITZONE FURNITURE CO.,LTD</t>
  </si>
  <si>
    <t>New Century Electrical Manufacturing (ZhongShan) Co., Ltd</t>
  </si>
  <si>
    <t>敏华家具制造（惠州）有限公司</t>
  </si>
  <si>
    <t>MEIYUME (HONG KONG) LIMITED</t>
  </si>
  <si>
    <t>SMART CHAIN HONG KONG LIMITED</t>
  </si>
  <si>
    <t>Shenzhen Tianhe International Freight Forwarding Agency Co., Ltd.</t>
  </si>
  <si>
    <t>Richfield Home Products Hong Kong Ltd.</t>
  </si>
  <si>
    <t>Wright Housewares Co., Ltd</t>
  </si>
  <si>
    <t>Gold Proud Development Ltd.</t>
  </si>
  <si>
    <t>Junsheng International Group Limited</t>
  </si>
  <si>
    <t>Shen Zhen Qinda Plastic Product Ltd</t>
  </si>
  <si>
    <t>VEB COMPANY LTD</t>
  </si>
  <si>
    <t>OTABO Inc</t>
  </si>
  <si>
    <t>Globe Union Industrial Corp.</t>
  </si>
  <si>
    <t>DONGGUAN CITY YUZHEXIN HARDWARE PLASTIC PRODUCT CO.,LTD</t>
  </si>
  <si>
    <t>COILABC ELECTRONICS CO., LTD</t>
  </si>
  <si>
    <t>Choebe (Dongguan) Packaging Co., Ltd</t>
  </si>
  <si>
    <t>Wicker Hills Enterprise Ltd</t>
  </si>
  <si>
    <t>GUANGDONG PHNIX ECO-ENERGY SOLUTION LTD.</t>
  </si>
  <si>
    <t>BESCO ENTERPRISES LTD.</t>
  </si>
  <si>
    <t>Zhongshan HYFC Technology Co., Ltd</t>
  </si>
  <si>
    <t>Profeather Printing Co.,Ltd</t>
  </si>
  <si>
    <t>One Li Electrical Appliance (Shenzhen)</t>
  </si>
  <si>
    <t>HUIZHOU GAOCHENG SHOES INDUSTRY CO LTD</t>
  </si>
  <si>
    <t>Thundercomm IOT Technology Hong Kong Corporation Limited</t>
  </si>
  <si>
    <t>HUI ZHOU HUA ZHAN FURNITURE CO., LTD</t>
  </si>
  <si>
    <t>FOSHAN GOLDEN PARTNER ELECTRIC TECHNOLOGY CO.,LTD</t>
  </si>
  <si>
    <t>HUI DONG HUANGBU XINYAN SHOES FACTORY</t>
  </si>
  <si>
    <t>Wong Hau Plastic Works &amp; Trading Co Ltd.</t>
  </si>
  <si>
    <t>GUANG DONG Keyouyun SMART HOME Co., Ltd.</t>
  </si>
  <si>
    <t>Guangdong Kangye Electric Appliance Co.,Ltd</t>
  </si>
  <si>
    <t>Midea Electric Trading (Singapore) Co. Pte. Ltd.</t>
  </si>
  <si>
    <t>ZHEJIANG ZHONGXIN ENVIRONMENTAL PROTECTION TECHNOLOGY GROUP CO., LTD.</t>
  </si>
  <si>
    <t>Zhongshan Odeer Electronic Lighting Co., Ltd</t>
  </si>
  <si>
    <t>Shantou Yisheng Trading Co., Ltd.</t>
  </si>
  <si>
    <t>Dongguan Taihong Packaging Co.,Ltd</t>
  </si>
  <si>
    <t>Dongguan Xindayuan Window Covering Products Co.,Ltd</t>
  </si>
  <si>
    <t>RUNFUND HOUSEWARE CO.,LTD</t>
  </si>
  <si>
    <t>HUIZHOU BAICHENG SUPPLY CHAIN MANAGEMENT CO.,LTD.</t>
  </si>
  <si>
    <t>Guangdong Pine Lake Technology Co., Ltd.</t>
  </si>
  <si>
    <t>BJB Electric Dongguan Ltd.</t>
  </si>
  <si>
    <t>Up-shine Lighting Co., limited</t>
  </si>
  <si>
    <t>HONG KONG FU HANG INDUSTRIAL LIMITED</t>
  </si>
  <si>
    <t>Link Medical Co., Ltd.</t>
  </si>
  <si>
    <t>Lazy Life Limited</t>
  </si>
  <si>
    <t>DELI UNITED SHIPPING CO., LTD</t>
  </si>
  <si>
    <t>Sunrans (Hubei) Health Technology Co., Ltd.</t>
  </si>
  <si>
    <t>HONG KONG ACME ELECTRIC LIMITED</t>
  </si>
  <si>
    <t>Betterway International Co., Ltd</t>
  </si>
  <si>
    <t>WTL Technology Shenzhen Co.,Ltd</t>
  </si>
  <si>
    <t>Hangzhou Orient Packaging Co., Ltd.</t>
  </si>
  <si>
    <t>LILING TOP COLLECTION INDUSTRIAL CO.,LTD</t>
  </si>
  <si>
    <t>Magic Time International Limited</t>
  </si>
  <si>
    <t>IHOUSE ENTERPRISE CO., LIMITED</t>
  </si>
  <si>
    <t>DONG GUAN CITY HONG CHENG HOUSEHOLD ARTICLES CO.,LTD.</t>
  </si>
  <si>
    <t>FOSHAN CITY SHUNDE DISTRICT DONLIM INTELLIGENT ELECTRICAL APPLIANCES TECHNOLOGY CO.,LTD</t>
  </si>
  <si>
    <t>Dongguan Shengyan Industrial Co.,Ltd</t>
  </si>
  <si>
    <t>Century Distribution Systems (ShenZhen) Ltd.</t>
  </si>
  <si>
    <t>Dongguan Aquasports Co., Ltd.</t>
  </si>
  <si>
    <t>Addo Play Ltd</t>
  </si>
  <si>
    <t>Hayco Manufacturing, Ltd.</t>
  </si>
  <si>
    <t>Jetta Company Ltd.</t>
  </si>
  <si>
    <t>SHENZHEN Y.LOVE TECHNOLOGY CO., LTD.</t>
  </si>
  <si>
    <t>Century Distribution Systems (Shenzhen) Ltd.</t>
  </si>
  <si>
    <t>Zhongshan City Gaotong Electric Co., Ltd</t>
  </si>
  <si>
    <t>DongGuan City General Success Industrial Co. Ltd.</t>
  </si>
  <si>
    <t>Foshan Cart Source Metal Products Co.,Ltd</t>
  </si>
  <si>
    <t>T&amp;F Manufacturing Co., Ltd</t>
  </si>
  <si>
    <t>Anker Innovations Limited</t>
  </si>
  <si>
    <t>HAYCO PRECISION LIMITED</t>
  </si>
  <si>
    <t>New Able International (HK) Ltd.</t>
  </si>
  <si>
    <t>SHENZHEN JINJIE HARDWARE&amp;PLASTIC CO.,LTD</t>
  </si>
  <si>
    <t>FOLAT Asia Limited</t>
  </si>
  <si>
    <t>Chaozhou Chaoan Yooree Ceramic Art &amp; Craft Co., Ltd.</t>
  </si>
  <si>
    <t>FOSHAN OVS SANITARY WARE CO., LTD</t>
  </si>
  <si>
    <t>HONOR PACKAGING TECHNOLOGY(HUIZHOU)CO.,LTD</t>
  </si>
  <si>
    <t>Foshan Yiran Furniture Co., Ltd.</t>
  </si>
  <si>
    <t>UNITED WORKS CO., LIMITED</t>
  </si>
  <si>
    <t>Guangdong Zhongshan GL Electronic Co., Ltd.</t>
  </si>
  <si>
    <t>东莞市奇泵塑胶制品有限公司</t>
  </si>
  <si>
    <t>Donlim</t>
  </si>
  <si>
    <t>UNIVERSAL HOUSEWARE(DONGGUAN)CO.,LTD</t>
  </si>
  <si>
    <t>DONGGUAN AI HOME LIGHTING TECHNOLOGY CO LTD</t>
  </si>
  <si>
    <t>Guangzhou Mayllinebe Cosmetics Factory</t>
  </si>
  <si>
    <t>REGAL SHINE ENTERPRISES LTD.</t>
  </si>
  <si>
    <t>GUANGDONG ROADMATE GROUP CO., LTD.</t>
  </si>
  <si>
    <t>YANGJIANG GOLDEN VIEW ECONOMIC TRADING CO.,LTD.</t>
  </si>
  <si>
    <t>Dana Innovations C/O Hong Kong Sun Technique Electric Co., Ltd</t>
  </si>
  <si>
    <t>GUANGZHOU JAC PACKAGING CO., LTD</t>
  </si>
  <si>
    <t>DONGJI INTERNATIONAL （HONG KONG） co., LIMITED</t>
  </si>
  <si>
    <t>GUANGZHOU SUNRANS SANITARY WARE CO.,LTD</t>
  </si>
  <si>
    <t>SHENZHEN AIPER INTERLLIGENT CO.,LTD</t>
  </si>
  <si>
    <t>APL Logistics China,Limited Shenzhen Branch</t>
  </si>
  <si>
    <t>Guangzhou Huale Inflatable Products Co., Ltd.</t>
  </si>
  <si>
    <t>HL Corporation</t>
  </si>
  <si>
    <t>FLYSONIC ELECTRONICS TECHNOLOGY CO.,LIMITED</t>
  </si>
  <si>
    <t>A &amp; I IND. LTD. Shunde Foshan</t>
  </si>
  <si>
    <t>Kanen Electronics Co. Ltd.</t>
  </si>
  <si>
    <t>Chazhou SANTAI Porcelain Co., Ltd.</t>
  </si>
  <si>
    <t>Tonghua Intelligent Technology</t>
  </si>
  <si>
    <t>CARVEN INDUSTRIES LIMITED.(HK)</t>
  </si>
  <si>
    <t>Jiangmen Jinling FAN Manufacturing Co., Ltd.</t>
  </si>
  <si>
    <t>SHENZHEN HEALTHWAY ELECTRONICS CO., LTD.</t>
  </si>
  <si>
    <t>Jetta Company Limited</t>
  </si>
  <si>
    <t>The Graphic Label Group (HK) Ltd.</t>
  </si>
  <si>
    <t>RUNTIAN METAL CO., LIMITED</t>
  </si>
  <si>
    <t>HOMY CASA LIMTED</t>
  </si>
  <si>
    <t>Hebei Jinfeng Carpet Co., Ltd.</t>
  </si>
  <si>
    <t>SHUN XING LONG GOLF PRODUCTS  LTD</t>
  </si>
  <si>
    <t>BRIGHT WIN LIMITED</t>
  </si>
  <si>
    <t>ZHONGSHAN OBALS LIGHTING &amp; ELECTRIC CO., LTD</t>
  </si>
  <si>
    <t>Providence Enterprise Ltd.</t>
  </si>
  <si>
    <t>BYD Precision Manufacture Co., LTD</t>
  </si>
  <si>
    <t>DONGGUAN MINGHENG SMART HOME CO. LTD</t>
  </si>
  <si>
    <t>YUANGUANG INTERNATIONAL CO., LIMITED</t>
  </si>
  <si>
    <t>TCL DELONGHI HOME APPLIANCES (ZHONGSHAN) CO., LTD.</t>
  </si>
  <si>
    <t>GZ TKING LIMITED</t>
  </si>
  <si>
    <t>Epochtoys(H.K)co.,ltd</t>
  </si>
  <si>
    <t>QUEST COMPOSITE TECHNOLOGY CORPORATION</t>
  </si>
  <si>
    <t>First Audio Manufacturing(guang Zhou)limited</t>
  </si>
  <si>
    <t>YU LI INDUSTRIAL LIMITED</t>
  </si>
  <si>
    <t>Thrive Value (HK) Limited</t>
  </si>
  <si>
    <t>JIANGMEN CITY XINHUI AREA GOLDEN DRAGON IMPORT &amp; EXPORT CO. LTD.</t>
  </si>
  <si>
    <t>Well Dragon Electronics Limited</t>
  </si>
  <si>
    <t>Fucheng Metal Production Co.,Ltd.</t>
  </si>
  <si>
    <t>Quanta Computer Inc</t>
  </si>
  <si>
    <t>PLACETECH CO., LTD</t>
  </si>
  <si>
    <t>Entesi Outdoor Furniture Co., Ltd.</t>
  </si>
  <si>
    <t>Dong Guan Ming De Metal</t>
  </si>
  <si>
    <t>HCT Packaging Inc. - Shipper</t>
  </si>
  <si>
    <t>Pacific Oasis Enterprise, Inc.</t>
  </si>
  <si>
    <t>BR TOYS LIMITED</t>
  </si>
  <si>
    <t>CHUN YIP PLASTICS LIMITED</t>
  </si>
  <si>
    <t>HKSM MACAO COMMERCIAL OFFSHORE LTD.</t>
  </si>
  <si>
    <t>Shenzhen Xuanyi Trading Co., Ltd.</t>
  </si>
  <si>
    <t>SHUI KEI IND. CO., LTD.</t>
  </si>
  <si>
    <t>EASE OUTDOOR FURNITURE CO.,LTD</t>
  </si>
  <si>
    <t>Sunway Technology Trading(H.K.) Co., Ltd</t>
  </si>
  <si>
    <t>东莞市德泰家居用品有限公司</t>
  </si>
  <si>
    <t>China Decoration Lights (Holding) Limited</t>
  </si>
  <si>
    <t>Sky Cosmos Limited</t>
  </si>
  <si>
    <t>Foshan Gales Electrical APPLIANCE Technology Co., Ltd.</t>
  </si>
  <si>
    <t>Foshan Haohui Furniture Co., Ltd.</t>
  </si>
  <si>
    <t>Jess-Link Products Co., Ltd</t>
  </si>
  <si>
    <t>Shenzhen Banq Technology Co., Ltd.</t>
  </si>
  <si>
    <t>Huizhou Jiaxin Rubber Co., Ltd.</t>
  </si>
  <si>
    <t>TERRY INTERNATIONAL TRADING （HK） CO.,LIMITED</t>
  </si>
  <si>
    <t>Dana Innovations C/O Vecsonic Electronics</t>
  </si>
  <si>
    <t>Zhongshan City CYZ Coating Tech. Co., Ltd.</t>
  </si>
  <si>
    <t>LEE FINE PACKING COMPANY LIMITED</t>
  </si>
  <si>
    <t>CHUNG JYE SHOES HOLDINGS LIMITED TAIWAN BRANCH (SAMOA)</t>
  </si>
  <si>
    <t>GLOMAIL INTERNATIONAL INC.</t>
  </si>
  <si>
    <t>Vulcan Toys Co.</t>
  </si>
  <si>
    <t>DMP Enterprise Co</t>
  </si>
  <si>
    <t>OSS Technology Co. Ltd.</t>
  </si>
  <si>
    <t>ASBER ENTERPRISE CO., LTD. TAIWAN BRANCH</t>
  </si>
  <si>
    <t>FOSHAN GRACE CHINA BATHROOM EQUIPMENT CORPORATION LIMITED - BDSHUNDE</t>
  </si>
  <si>
    <t>European Quality Housewares Ltd.</t>
  </si>
  <si>
    <t>Shenzhen LETSOLAR Technology Co., Ltd</t>
  </si>
  <si>
    <t>DONGGUAN KANGYOU ELECTRONICS CO.,LIMITED</t>
  </si>
  <si>
    <t>Dongguan Mestar Electric Co., Ltd.</t>
  </si>
  <si>
    <t>Wetron Industrial Corp.</t>
  </si>
  <si>
    <t>Guangdong Binli Bathroom Co., Ltd</t>
  </si>
  <si>
    <t>Long Yi Shoes (Shenzhen) Industrial CO., LTD</t>
  </si>
  <si>
    <t>NINGBO Y.F.IMP&amp;EXP CO.,LTD</t>
  </si>
  <si>
    <t>MAPLE SOURCING LTD</t>
  </si>
  <si>
    <t>YANKE CORPORATION LIMITED</t>
  </si>
  <si>
    <t>Ganzhou MuPing Furniture Company Limited</t>
  </si>
  <si>
    <t>Foshan Xierman Sanitary Ware Co., Ltd - ZIERMAN</t>
  </si>
  <si>
    <t>Shenzhen Langyi Brand Technology Co., Ltd.</t>
  </si>
  <si>
    <t>NINGBO MASCUBE IMP.&amp; EXP. CORP.</t>
  </si>
  <si>
    <t>Winstars Technology Ltd</t>
  </si>
  <si>
    <t>Foshan Nanhai Xinda Clover Industry Co.</t>
  </si>
  <si>
    <t>Ming Cheng Lighting</t>
  </si>
  <si>
    <t>Harman International Industries, Inc.</t>
  </si>
  <si>
    <t>Aibite Trading Co., Ltd.</t>
  </si>
  <si>
    <t>Bephen Metal Co.,Limited.</t>
  </si>
  <si>
    <t>Dong Guan Shing Fai Furniture Company Ltd.</t>
  </si>
  <si>
    <t>BLISS ELECTRONIC (H.K.) CO., LTD</t>
  </si>
  <si>
    <t>Dongguan Detai Paper Products Co., Limited</t>
  </si>
  <si>
    <t>Jetta company limited</t>
  </si>
  <si>
    <t>京瓷办公设备科技（东莞）有限公司</t>
  </si>
  <si>
    <t>Ningbo Valleymoon Technology Co., Ltd.</t>
  </si>
  <si>
    <t>UMC Electronics Hong Kong Limited</t>
  </si>
  <si>
    <t>ZAIXING ELECTRONICS (SHENZHEN) CO. LTD</t>
  </si>
  <si>
    <t>Zhongsheng Industry Co Ltd</t>
  </si>
  <si>
    <t>Xiamen Freede Industry Co., Ltd.</t>
  </si>
  <si>
    <t>AZTECH TECHNOLOGIES PTE. LTD.</t>
  </si>
  <si>
    <t>ABUS (HONG KONG) Ltd.</t>
  </si>
  <si>
    <t>Guangdong Dongji Intelligent Device Co., Ltd</t>
  </si>
  <si>
    <t>PACIFIC DESIGN&amp;SOURCING INC.</t>
  </si>
  <si>
    <t>Favor Trading Co.</t>
  </si>
  <si>
    <t>Dongguan HCT Manufacturing One Co.,Ltd.</t>
  </si>
  <si>
    <t>CRANK SURF CO LIMITED</t>
  </si>
  <si>
    <t>Miracle J Ltd.</t>
  </si>
  <si>
    <t>Playgo Toys Enterprises Limited</t>
  </si>
  <si>
    <t>Tin Ping Gloves Manufactory Limited</t>
  </si>
  <si>
    <t>Longshore Limited</t>
  </si>
  <si>
    <t>Li Ming Electric (Nan Hai) CO., Ltd</t>
  </si>
  <si>
    <t>Guangzhou Fashion Traveling Goods Co.Ltd. on behalf of GUANGZHOU HEADWAY I.&amp;E.TRADING CO.,LTD</t>
  </si>
  <si>
    <t>Dongguan Runmei Furniture Co., Ltd.</t>
  </si>
  <si>
    <t>APL Logistics</t>
  </si>
  <si>
    <t>Prime Fortune Houseware Co., Ltd.</t>
  </si>
  <si>
    <t>WELON(CHINA) LTD.</t>
  </si>
  <si>
    <t>CORLAND TEXTILES LIMITED</t>
  </si>
  <si>
    <t>GuangDong QianFang Textile Technology Co., Ltd.</t>
  </si>
  <si>
    <t>Delight Sunrise Limited</t>
  </si>
  <si>
    <t>ZAGG China</t>
  </si>
  <si>
    <t>Pro-Design Homeware Company Ltd.</t>
  </si>
  <si>
    <t>YANCE LTD</t>
  </si>
  <si>
    <t>CHOICEST INTERNATIONAL CORP.</t>
  </si>
  <si>
    <t>INSTITUTO DE SERVICIOS COMERCIALES ASIATICOS SL</t>
  </si>
  <si>
    <t>HCT Group (Asia Suppliers)</t>
  </si>
  <si>
    <t>Dongguan Guanlangfeng Craft products Co., Ltd.</t>
  </si>
  <si>
    <t>Yancheng Henglide Industry Co., Ltd.</t>
  </si>
  <si>
    <t>Guangzhou Jiahua Technology Co,. Ltd</t>
  </si>
  <si>
    <t>RJ Group Ltd.</t>
  </si>
  <si>
    <t>A Plus Packaging Solution Co. Limited</t>
  </si>
  <si>
    <t>FURNITURE SOFA</t>
  </si>
  <si>
    <t>Yangjiang Hankai Industrial and Trading Co., Ltd.</t>
  </si>
  <si>
    <t>Caleb Cable Industrial Ltd.</t>
  </si>
  <si>
    <t>OASI ENTERPRISE LTD.</t>
  </si>
  <si>
    <t>DONGGUAN CITY WANXINLONG METAL MANUFACTURE CO., LTD</t>
  </si>
  <si>
    <t>Kingsun Optoelectronic Technology (H.K.) Co., Ltd.</t>
  </si>
  <si>
    <t>YU YUAN LTD</t>
  </si>
  <si>
    <t>LOVABLE PRODUCTS TRADING LIMITED</t>
  </si>
  <si>
    <t>Zhejiang Defu International Logistics Co., Ltd.</t>
  </si>
  <si>
    <t>Ascon International Limited</t>
  </si>
  <si>
    <t>Guangdong Tuobituo Technology Corp., Ltd</t>
  </si>
  <si>
    <t>YEAHYET COMPANY LTD.</t>
  </si>
  <si>
    <t>Da Pan Electric Appliance Ind. Co. Ltd.</t>
  </si>
  <si>
    <t>Rothy's China</t>
  </si>
  <si>
    <t>MPE Techniek B.V.</t>
  </si>
  <si>
    <t>CHAOZHOU XIANGHUI ARTS &amp; CRAFTS CERAMICS CO., LTD</t>
  </si>
  <si>
    <t>YQ Creations Technology Company Limited</t>
  </si>
  <si>
    <t>Guangzhou Classic Lighting Co., Ltd</t>
  </si>
  <si>
    <t>WAC Lighting (Dongguan) Co., Ltd.</t>
  </si>
  <si>
    <t>Dongguan Yijing Plastic Products Co., Ltd.</t>
  </si>
  <si>
    <t>Man Miao Accessories Limited</t>
  </si>
  <si>
    <t>Foshan DOB Furniture C0.,LTD.</t>
  </si>
  <si>
    <t>Masterful Limited</t>
  </si>
  <si>
    <t>GUANLONG CORPORATION LIMITED</t>
  </si>
  <si>
    <t>Currey China Limited</t>
  </si>
  <si>
    <t>FOREXIM (INTERNATIONAL) LIMITED</t>
  </si>
  <si>
    <t>Zhongshan Yunfeng Hardware Co., Ltd.</t>
  </si>
  <si>
    <t>HCT Packaging, Inc. 2</t>
  </si>
  <si>
    <t>DONGGUAN SHUNCHUEN METAL PRODUCTS CO.,LTD</t>
  </si>
  <si>
    <t>Yusen Logistics (Shenzhen) Co., Ltd</t>
  </si>
  <si>
    <t>DONGGUAN DONNELLEY PRINTING CO., LTD.</t>
  </si>
  <si>
    <t>Minea Electrical Appliance Co.,Ltd</t>
  </si>
  <si>
    <t>NTT Mould</t>
  </si>
  <si>
    <t>LAMXON HOLDING LTD.</t>
  </si>
  <si>
    <t>ASIABROTHER ENTERPRISE CO.,LTD</t>
  </si>
  <si>
    <t>K.E.(HONG KONG) CO.,LTD.</t>
  </si>
  <si>
    <t>CHAMELEON GROUP CORP.</t>
  </si>
  <si>
    <t>Best Creation</t>
  </si>
  <si>
    <t>Dongguan Junhui Mirror Industry Co., Ltd.</t>
  </si>
  <si>
    <t>Blue Ocean Innovation Limited</t>
  </si>
  <si>
    <t>Thunder Power Industries Limited</t>
  </si>
  <si>
    <t>BANATOYS CO.,LIMITED</t>
  </si>
  <si>
    <t>VTech Communications Ltd.</t>
  </si>
  <si>
    <t>Tristar</t>
  </si>
  <si>
    <t>Volex Cable Assembly(Zhong Shan) Co. Ltd.</t>
  </si>
  <si>
    <t>Wing Chit Industries Co Ltd.</t>
  </si>
  <si>
    <t>ZURU INC.</t>
  </si>
  <si>
    <t>WAON DEVELOPMENT LTD.</t>
  </si>
  <si>
    <t>LONG ZHAO XIN FURNITURE CO.,LTD</t>
  </si>
  <si>
    <t>Guangdong Wireking Metal Manufature Co., LTD</t>
  </si>
  <si>
    <t>速通陽科技有限公司</t>
  </si>
  <si>
    <t>hongkong smart tech industial co., ltd</t>
  </si>
  <si>
    <t>Arovo BV</t>
  </si>
  <si>
    <t>MEXWELL INDUSTRIAL LIMITED</t>
  </si>
  <si>
    <t>NINGBO EURO GLOBAL IMPORT AND EXPORT CO.,LTD</t>
  </si>
  <si>
    <t>BESTWO INTERNATIONAL CO., LIMITED</t>
  </si>
  <si>
    <t>Jiangmen Kingsway Houseware Co. Ltd</t>
  </si>
  <si>
    <t>Neon Electronic ( Int'l ) Ltd</t>
  </si>
  <si>
    <t>FAB-CHAIN SERVICE CO., LTD.</t>
  </si>
  <si>
    <t>DongXiang Ceramics Factory</t>
  </si>
  <si>
    <t>Shenzhen Aiper Intelligent Co., Ltd.</t>
  </si>
  <si>
    <t>Soundlab Technology Co. Ltd.</t>
  </si>
  <si>
    <t>WAH HAI INTERNATIONAL COMPANY LIMITED</t>
  </si>
  <si>
    <t>Arco Electronics Ltd</t>
  </si>
  <si>
    <t>Shenzhen Dongdixin Technology Co., Ltd</t>
  </si>
  <si>
    <t>JIAJUESHI GROUP LIMITED - 利发陶瓷</t>
  </si>
  <si>
    <t>UP-SHINE LIGHTING CO.,LIMITED</t>
  </si>
  <si>
    <t>CRYOMAX COOLING SYSTEM CORP</t>
  </si>
  <si>
    <t>DIHUA INTERNATIONAL DEVELOPMENT LIMITED</t>
  </si>
  <si>
    <t>Risuntek Inc</t>
  </si>
  <si>
    <t>INTERNATIONAL COSMETIC SUPPLIERS LTD.</t>
  </si>
  <si>
    <t>FOSHAN SITZONE FURNITURE CO.,LTD GOODTONE BRANCH</t>
  </si>
  <si>
    <t>GP Batteries</t>
  </si>
  <si>
    <t>Foshan City Boda Wenyi Furniture Company Limited.</t>
  </si>
  <si>
    <t>World Friend Company Limited</t>
  </si>
  <si>
    <t>Wea Bor (H.K.) Co., Ltd.</t>
  </si>
  <si>
    <t>ZHONGSHAN GEELONG MANUFACTURING COMPANY LIMITED</t>
  </si>
  <si>
    <t>Formlabs (Shenzhen) Technology Ltd.Co.</t>
  </si>
  <si>
    <t>Seasons(HK)Ltd</t>
  </si>
  <si>
    <t>Ningbo OK Homeware IMP&amp;EXP Co., Ltd.</t>
  </si>
  <si>
    <t>SHENZHEN YICHEN TRADING CO. LTD.</t>
  </si>
  <si>
    <t>ACHIEVE FUNG LEE IND CO,LTD.</t>
  </si>
  <si>
    <t>Yituo Electric Co., Ltd.</t>
  </si>
  <si>
    <t>Zhongshan Yijieya Information Technology Co., Ltd.</t>
  </si>
  <si>
    <t>Guangdong FUWA Heavy Industries Co., Ltd</t>
  </si>
  <si>
    <t>Appleway LTD</t>
  </si>
  <si>
    <t>GUANGDONG FUHAI CULTURE TECHNOLOGY CO., LTD.</t>
  </si>
  <si>
    <t>Polygroup Evergreen Ltd</t>
  </si>
  <si>
    <t>Asiapack (Shenzhen) Co. Ltd.</t>
  </si>
  <si>
    <t>Huizhou Kwong Yiu Metal &amp; Plastic Factory Co.,Ltd</t>
  </si>
  <si>
    <t>Guangdong Ruiyuan Technology Co., Ltd.</t>
  </si>
  <si>
    <t>Skywalk Sourcing International Co., LTD</t>
  </si>
  <si>
    <t>LF Logistics (Guangdong) Co., Ltd.</t>
  </si>
  <si>
    <t>KINGSTAR IMPORT &amp; EXPORT TRADING LIMITED</t>
  </si>
  <si>
    <t>Shenzhen Hongli Industrial Co., Ltd.</t>
  </si>
  <si>
    <t>Didoly Distribution Co. Limited</t>
  </si>
  <si>
    <t>Hunan Victory Imp&amp;Exp Co., Ltd.</t>
  </si>
  <si>
    <t>Playfun Ltd.</t>
  </si>
  <si>
    <t>DM Master Ltd</t>
  </si>
  <si>
    <t>DEI LOGISTICS (USA) CORP. C/O Drake Investment (HK) LTD</t>
  </si>
  <si>
    <t>Jin Rong Hua Le Metal Manufactures Co., Ltd. of Gaoming, Foshan City</t>
  </si>
  <si>
    <t>WING SANG ELECTRICAL (SHENZHEN) LIMITED.</t>
  </si>
  <si>
    <t>EMEIER INTERNATIONAL CO.,LIMITED</t>
  </si>
  <si>
    <t>Atomic Monkey Products, Ltd.</t>
  </si>
  <si>
    <t>MORNING SOUND INDUSTRIES CO LTD</t>
  </si>
  <si>
    <t>COUNTRY MATE TECHNOLOGY LTD</t>
  </si>
  <si>
    <t>SDGI</t>
  </si>
  <si>
    <t>YING TONG (H.K.) TECHNOLOGY CO., LIMITED</t>
  </si>
  <si>
    <t>Linkfair Household (HK) Limited</t>
  </si>
  <si>
    <t>Tiger Metal Commodity Co.,Ltd</t>
  </si>
  <si>
    <t>Dongguan Longsheng Home Technology Co., Ltd.</t>
  </si>
  <si>
    <t>Innermost HK Ltd</t>
  </si>
  <si>
    <t>Nantong Foodwe Foods Co., Ltd.</t>
  </si>
  <si>
    <t>ARCA INTERNATIONAL LIMITED</t>
  </si>
  <si>
    <t>INTEGRITY CABLE CO.,LTD</t>
  </si>
  <si>
    <t>Home Sweet Home</t>
  </si>
  <si>
    <t>MCA Battery Manufacture Co., Ltd</t>
  </si>
  <si>
    <t>Dongguan Chengxin Furniture Co., Ltd.</t>
  </si>
  <si>
    <t>JET LINK PVC ENTERPRISES LIMITED</t>
  </si>
  <si>
    <t>Foshan Boyu Hardware Co., Ltd.</t>
  </si>
  <si>
    <t>China Turnkey Solutions Logistics (ShenZhen) Co., LTD</t>
  </si>
  <si>
    <t>TAIWAN MELAMINE</t>
  </si>
  <si>
    <t>Chaozhou Like Ceramics Co.,Ltd.</t>
  </si>
  <si>
    <t>Hame Technology CO., Limited</t>
  </si>
  <si>
    <t>Karrie Industrial Co. Ltd.</t>
  </si>
  <si>
    <t>Futurite International Co Ltd</t>
  </si>
  <si>
    <t>FOSHAN AIMEIER FURNITURE CO.,LTD.</t>
  </si>
  <si>
    <t>湖南省华智瓷业有限公司</t>
  </si>
  <si>
    <t>TONLY TECHNOLOGY CO., LTD.</t>
  </si>
  <si>
    <t>ZK Optoelectronics Technology (Zhongshan) Co., Ltd</t>
  </si>
  <si>
    <t>GUANGZHOU HUAYAO ELECTRONICS CO.,LTD</t>
  </si>
  <si>
    <t>Dongguan Ruisheng Furniture Manufacturing Co., Ltd.</t>
  </si>
  <si>
    <t>徐福记</t>
  </si>
  <si>
    <t>Guangzhou Jiacheng International Logistics Co., Ltd.</t>
  </si>
  <si>
    <t>Fridababy LLC</t>
  </si>
  <si>
    <t>SVI Global Tech Limited</t>
  </si>
  <si>
    <t>UNIPRODUCTS INDUSTRIAL LIMITED</t>
  </si>
  <si>
    <t>Foshan City Nanhai Yongfeng Aluminium Co., Ltd</t>
  </si>
  <si>
    <t>Branford Limited</t>
  </si>
  <si>
    <t>DD Traders, Inc</t>
  </si>
  <si>
    <t>Millenarie International Co., Ltd.</t>
  </si>
  <si>
    <t>Dongguan Xiuyu Fashion Garment Co (CN)</t>
  </si>
  <si>
    <t>FOSHAN EVERBRIGHT IMPORT AND EXPORT COMPANY LIMITED</t>
  </si>
  <si>
    <t>Allport Cargo Services</t>
  </si>
  <si>
    <t>Hengxu International Trade Co., LTD</t>
  </si>
  <si>
    <t>Expansion Inflatable Toys &amp; Sports Co., Ltd</t>
  </si>
  <si>
    <t>Zhuhai Shichang Metals Ltd</t>
  </si>
  <si>
    <t>Dongguan Source Furniture Co., Ltd.</t>
  </si>
  <si>
    <t>Yufeh Foodservice Products Limited</t>
  </si>
  <si>
    <t>Ningbo Yourlite Imp. &amp; Exp. Co., Ltd.</t>
  </si>
  <si>
    <t>CKC LIGHTING CO.,LTD.</t>
  </si>
  <si>
    <t>Favor Speaker Co., Ltd. (CHINET  ELECTRONICS CO., LTD.)</t>
  </si>
  <si>
    <t>Hing Tai Fu Kou Trading Co., Ltd.</t>
  </si>
  <si>
    <t>DISGUISE LIMITED</t>
  </si>
  <si>
    <t>Foshan Nanhai Melogo Baby Carriage Co., Ltd.</t>
  </si>
  <si>
    <t>HAZE POWER COMPANY LIMITED</t>
  </si>
  <si>
    <t>Shenzhen Guanke Technologies Co. Ltd</t>
  </si>
  <si>
    <t>DongGuan ZhongHao Color Printing Company Ltd.</t>
  </si>
  <si>
    <t>Z&amp;W Company Limited</t>
  </si>
  <si>
    <t>Foshan Shunde Yingbo Auto accessories  Co., Ltd.</t>
  </si>
  <si>
    <t>Laite Lumens Ltd</t>
  </si>
  <si>
    <t>Foshan Electrical &amp; Lighting Co., Ltd</t>
  </si>
  <si>
    <t>Zhongshan Holy Precision Manufacturing Co., Limited</t>
  </si>
  <si>
    <t>Globe Electric</t>
  </si>
  <si>
    <t>Shenzhen BAK Battery Co. Ltd</t>
  </si>
  <si>
    <t>Golmate Enterprise Limited</t>
  </si>
  <si>
    <t>Beston Hardware Co., Limited</t>
  </si>
  <si>
    <t>TiMOTION TECHNOLOGY CO., LTD. (TW)</t>
  </si>
  <si>
    <t>Easi (Zhuhai) Co., Ltd.</t>
  </si>
  <si>
    <t>Brett International Corp</t>
  </si>
  <si>
    <t>GUANGDONG NYYIN TECH CO.,LTD</t>
  </si>
  <si>
    <t>Serax China</t>
  </si>
  <si>
    <t>Dongguan Kailai Electronics Co., Ltd.</t>
  </si>
  <si>
    <t>HUHTAMAKI HONG KONG LTD.</t>
  </si>
  <si>
    <t>Zhongshan Jiafeng Lighting Co.,Ltd</t>
  </si>
  <si>
    <t>Guangzhou Nansha Aomeifa Company</t>
  </si>
  <si>
    <t>Master Group Global Co., Limited</t>
  </si>
  <si>
    <t>Allied Winner (HK) Limited</t>
  </si>
  <si>
    <t>HUIZHOU BXL CREATIVE PACKAGING CO.,LTD</t>
  </si>
  <si>
    <t>KIAN (HONG KONG)</t>
  </si>
  <si>
    <t>YANGJIANG R-WINTRUE INDUSTRIAL CO., LTD.</t>
  </si>
  <si>
    <t>TRUE CHAMPION LIMITED</t>
  </si>
  <si>
    <t>WMT ASIA LIMITED</t>
  </si>
  <si>
    <t>Dongguan Kuaixian Automobile Parts Co., Ltd.</t>
  </si>
  <si>
    <t>Dongguan lvsen wood co.,Ltd.</t>
  </si>
  <si>
    <t>GUANGZHOU BKAI IMP &amp; EXP CORPORATION LTD.</t>
  </si>
  <si>
    <t>Guangdong Roman Electrical Technology Co., Ltd</t>
  </si>
  <si>
    <t>Zhongshan City Gaotong Electric Co.,Ltd</t>
  </si>
  <si>
    <t>Jiangmen Aimeisi Cleaning Textiles Limited O/B IMS ENTERPRISES LIMITED</t>
  </si>
  <si>
    <t>Shawan Hai Hongda Metal Products</t>
  </si>
  <si>
    <t>Invi Co., Limited</t>
  </si>
  <si>
    <t>EKO DEVELOPMENT LIMITED</t>
  </si>
  <si>
    <t>HONGKONG NEW YUSHI INDUTRIAL LIMITED</t>
  </si>
  <si>
    <t>CAHOZHOU PERSN CERAMICS INDUSTRY CO., LTD.</t>
  </si>
  <si>
    <t>Guangzhou Sunny Industrial Co., Ltd.</t>
  </si>
  <si>
    <t>Willsonss International Co.,Ltd</t>
  </si>
  <si>
    <t>XUNTONG TRADING CO ., LIMITED</t>
  </si>
  <si>
    <t>Onward Helmet Co Ltd</t>
  </si>
  <si>
    <t>TOPOINT INTERNATIONAL CO., LTD.</t>
  </si>
  <si>
    <t>Dongguan Kingyou Electronics Co., Ltd.</t>
  </si>
  <si>
    <t>Innovative Audio International Co. LTD</t>
  </si>
  <si>
    <t>Shenzhen TVT Digital Technology Co., LTD.</t>
  </si>
  <si>
    <t>EVER PERFECT HOLDINGS LTD.</t>
  </si>
  <si>
    <t>Foshan Eaglerise Power Science &amp; Technology (Shunde) Co., Ltd.</t>
  </si>
  <si>
    <t>Shenzhen Baixinglong Creative Packaging Co., Ltd.</t>
  </si>
  <si>
    <t>Guangdong AIKO SOLAR ENERGY Technology Co., Ltd.</t>
  </si>
  <si>
    <t>Billionaire Lighting Co., LTD</t>
  </si>
  <si>
    <t>BLANK CARDS &amp; MORE</t>
  </si>
  <si>
    <t>BAOLL LIGHTING TECHNOLOGY CO., LTD</t>
  </si>
  <si>
    <t>Guangdong Hongteo Accurate Technology (TAISHAN) Co., Ltd</t>
  </si>
  <si>
    <t>Paragon Garments &amp; Industries Factory</t>
  </si>
  <si>
    <t>名创优品国际（广州）有限公司</t>
  </si>
  <si>
    <t>Dongguan City Maoxiang Furniture Co., Ltd.</t>
  </si>
  <si>
    <t>The Bourgini Company B.V.</t>
  </si>
  <si>
    <t>Zhejiang New Vision I/E Co., Ltd.</t>
  </si>
  <si>
    <t>Primax Electronics (Singapore) PTE.LTD.</t>
  </si>
  <si>
    <t>A'MAX INC.</t>
  </si>
  <si>
    <t>深圳市天泽扬声器有限公司</t>
  </si>
  <si>
    <t>Artapower International Group Limited</t>
  </si>
  <si>
    <t>Polygroup Trading Limited</t>
  </si>
  <si>
    <t>St Future International Ltd (Hong Kong)</t>
  </si>
  <si>
    <t>GENIMEX JERSEY LIMITED</t>
  </si>
  <si>
    <t>KST TRADING LIMITED</t>
  </si>
  <si>
    <t>Shenzhen Jiaguanhua Electronic Co. Ltd</t>
  </si>
  <si>
    <t>CHANGSHA MINGKAI PAPER PRODUCTS CO., LTD</t>
  </si>
  <si>
    <t>Dongguan Jex Industrial Co., Ltd.</t>
  </si>
  <si>
    <t>Longhorn Intelligent Tech Co., LTD</t>
  </si>
  <si>
    <t>Super Design Manufacture Co., LTD</t>
  </si>
  <si>
    <t>APL Logistics China Ltd. Shenzhen Branch</t>
  </si>
  <si>
    <t>TAISHAN YUEXIN TRADE CO., LTD</t>
  </si>
  <si>
    <t>Sigma Venture Limited</t>
  </si>
  <si>
    <t>CHAMTENT TECHNOLOGY (SHENZHEN) CO LTD</t>
  </si>
  <si>
    <t>佛山三英服饰有限公司</t>
  </si>
  <si>
    <t>Yikai Co. Limited</t>
  </si>
  <si>
    <t>GANZHOU DEHUIDA TECHNOLOGY CO., LTD</t>
  </si>
  <si>
    <t>NANNING JINGLONG CO., LTD</t>
  </si>
  <si>
    <t>Twelve, Inc</t>
  </si>
  <si>
    <t>GUANGDONG OVS TECHNOLOGY CO., LTD - OVS</t>
  </si>
  <si>
    <t>Shenzhen Nexol Lighting Technology Co., Ltd.</t>
  </si>
  <si>
    <t>Shenzhen FAI Bong Technology Co., Ltd.</t>
  </si>
  <si>
    <t>WELLBEST INDUSTRIES LTD.</t>
  </si>
  <si>
    <t>Capital Sense Development Limited</t>
  </si>
  <si>
    <t>Franki Toys &amp; Dolls Manufacturers and Exporters Ltd.</t>
  </si>
  <si>
    <t>Guangzhou Yu He Toys Ltd.</t>
  </si>
  <si>
    <t>Balleit Home  Collection Co., Limited</t>
  </si>
  <si>
    <t>Shenzhenshi Kaixin Guangdian Co., Ltd.</t>
  </si>
  <si>
    <t>Chaozhou Uncommon Craft Industrial Co.,Ltd.</t>
  </si>
  <si>
    <t>Shenzhen Zhentongrong Industrial Co., Ltd.</t>
  </si>
  <si>
    <t>Happyann Crafts Int'l Co., Ltd.</t>
  </si>
  <si>
    <t>Dongguan Jinxiu Wanjia Trading Co., Ltd.</t>
  </si>
  <si>
    <t>ANA Incorporation Ltd</t>
  </si>
  <si>
    <t>Homegard International Co, Ltd</t>
  </si>
  <si>
    <t>Jiangmen City Xinhui Henglong Plastic Ltd</t>
  </si>
  <si>
    <t>Guangdong GonRon Industrial Co.,Ltd</t>
  </si>
  <si>
    <t>Tai Nam Industrial Company Limited</t>
  </si>
  <si>
    <t>Dongguan Chengtong Electric Co., Ltd.</t>
  </si>
  <si>
    <t>DONG GUAN CITY CHANG PING DI SI LIGHTING CO., LTD.</t>
  </si>
  <si>
    <t>CSS Pacific Rim Limited</t>
  </si>
  <si>
    <t>Jiangmen Ying You Trading Co., Ltd.</t>
  </si>
  <si>
    <t>Dong Guan IONE Electronic Co.,Ltd</t>
  </si>
  <si>
    <t>PINGNAN MEIGAO HOUSEHOLD ARTICLES CO.,LTD</t>
  </si>
  <si>
    <t>Shenzhen Amilla Technology Co., Ltd.</t>
  </si>
  <si>
    <t>FU RONG INDUSTRIAL CO LTD</t>
  </si>
  <si>
    <t>NINGBO MERRY-HOME IMP&amp;EXP CO., LTD</t>
  </si>
  <si>
    <t>Global Link Sourcing Co., Ltd.</t>
  </si>
  <si>
    <t>AOK TOOLING LTD.</t>
  </si>
  <si>
    <t>Guiding Hardware Co., Ltd.</t>
  </si>
  <si>
    <t>Dong Guan Richtek Electronics Co.,Ltd</t>
  </si>
  <si>
    <t>DELTA ELECTRONICS INT'L (SINGAPORE)PTE. LTD. C/O Drake Investment (HK) Ltd</t>
  </si>
  <si>
    <t>SuiXi Bai Shi Jia Electrical Appliances Co., Ltd.</t>
  </si>
  <si>
    <t>DONGGUAN GOLDEN EAGLE COIL CO., LTD.</t>
  </si>
  <si>
    <t>Maxfurn BV China Office</t>
  </si>
  <si>
    <t>Jctaylor Lighting Co.,Ltd</t>
  </si>
  <si>
    <t>JIA WEI LIFESTYLE, INC.</t>
  </si>
  <si>
    <t>Hunan Provincial Liling Chuhua Ceramic Industrial Co., LTD</t>
  </si>
  <si>
    <t>KITFIRE INDUSTRY CO LIMITED</t>
  </si>
  <si>
    <t>Rodman Enterprises Limited</t>
  </si>
  <si>
    <t>深圳市文坤电子商务有限公司</t>
  </si>
  <si>
    <t>JIANGYIN STELLA TRADING CO.,LTD.</t>
  </si>
  <si>
    <t>CLOVER GLOBAL LIMITED</t>
  </si>
  <si>
    <t>XIAO HUI Trading Development Co.,ltd.of Jiangmen City</t>
  </si>
  <si>
    <t>SunMed AP, Ltd</t>
  </si>
  <si>
    <t>Hong Mao Giftware Co., Ltd</t>
  </si>
  <si>
    <t>BEAUTY ANGEL LTD</t>
  </si>
  <si>
    <t>AOHONG INDUSTRY CO.,LTD.</t>
  </si>
  <si>
    <t>Ganzhou Olivee Cosmetics Co.,Ltd</t>
  </si>
  <si>
    <t>UniOne Products Co., Ltd.</t>
  </si>
  <si>
    <t>Shenzhen Baixinglong Creative Packaging Co., Ltd</t>
  </si>
  <si>
    <t>Ubiquiti Networks, Inc</t>
  </si>
  <si>
    <t>ALLNA TECHNOLOGY (SHENZHEN) CO.,LTD</t>
  </si>
  <si>
    <t>Huizhou Fibercan Industrial Co., Ltd.</t>
  </si>
  <si>
    <t>Shenzhen Hengyejia Technology Co., Ltd</t>
  </si>
  <si>
    <t>Tenking Toy Company, Ltd</t>
  </si>
  <si>
    <t>BUNN'S DIVING EQUIPMENT CORP. LTD</t>
  </si>
  <si>
    <t>Puning Xinhongjie Plastic Co., Ltd.</t>
  </si>
  <si>
    <t>ENTIRE-TECH SHOES COMPANY LIMITED</t>
  </si>
  <si>
    <t>Cimtex Composite MFG Co.,Ltd</t>
  </si>
  <si>
    <t>BESSER (HK) LIMITED</t>
  </si>
  <si>
    <t>Guangzhou Western Packing Co., Limited</t>
  </si>
  <si>
    <t>Xinfeng Runfeng Foods Co., Ltd.</t>
  </si>
  <si>
    <t>FAST POWER ENTERPRISE LTD</t>
  </si>
  <si>
    <t>XIN BAO LONG (HK) TECHNOLOGY CO.,LIMITED</t>
  </si>
  <si>
    <t>Skyrc Technology Co., Ltd.</t>
  </si>
  <si>
    <t>Pa Tin Da Group Company Ltd</t>
  </si>
  <si>
    <t>Dongguan HeLe Electronics Co.,LTD</t>
  </si>
  <si>
    <t>Shenzhen Qianhai ILife Technology Co., Ltd.</t>
  </si>
  <si>
    <t>SPIN MASTER TOYS FAR EAST LTD.</t>
  </si>
  <si>
    <t>BOLLORE BLP 13200 13201 - MJ CHINA</t>
  </si>
  <si>
    <t>Floralbest HK Limited</t>
  </si>
  <si>
    <t>Shenzhen Yuantuntongda Trading Co., Ltd.</t>
  </si>
  <si>
    <t>GUANGDONG ENAITER ELECTRICAL APPLIANCE CO.,LTD.</t>
  </si>
  <si>
    <t>ZHEJIANG YEAHSUN IMPORT&amp;EXPORT CO.,LTD</t>
  </si>
  <si>
    <t>Jiangxi Linghui Sporting Goods Co., Ltd.</t>
  </si>
  <si>
    <t>K-Mark Industrial Ltd</t>
  </si>
  <si>
    <t>Taile Toys Company Limited</t>
  </si>
  <si>
    <t>Otaki (Hong Kong) Ltd.</t>
  </si>
  <si>
    <t>Yangjiang Yangdong Lianfa METAL Products Co., Ltd.</t>
  </si>
  <si>
    <t>HUIZHOU SHUOSHI STONE LTD</t>
  </si>
  <si>
    <t>JIN HAO JU INTERNATIONAL CO.,LTD</t>
  </si>
  <si>
    <t>MAX FAME GROUP INC</t>
  </si>
  <si>
    <t>Primatronix Nanho Technology</t>
  </si>
  <si>
    <t>YANGJIANG PAKWOK HOUSEWARE CO.,LTD.</t>
  </si>
  <si>
    <t>Kaixi Electronics</t>
  </si>
  <si>
    <t>WELL DRAGON ELECTRONICS LIMITED.</t>
  </si>
  <si>
    <t>Global Creative Partner Limited</t>
  </si>
  <si>
    <t>Xiamen</t>
  </si>
  <si>
    <t>Shenzhen</t>
  </si>
  <si>
    <t>OVERSEAS SPORTING GOODS LIMITED</t>
  </si>
  <si>
    <t>Shenzhen CANNICE Technology Co., Ltd.</t>
  </si>
  <si>
    <t>Shekou</t>
  </si>
  <si>
    <t>Mastermax Plastics (Huizhou)LTD</t>
  </si>
  <si>
    <t>Maersk Shekou</t>
  </si>
  <si>
    <t>Modern Home Lighting Inc.</t>
  </si>
  <si>
    <t>PACE PRODUCTS CORPORATION LTD</t>
  </si>
  <si>
    <t>GUANGZHOU JS HOMEWARE CO.,LTD</t>
  </si>
  <si>
    <t>GIZMOSPRING Dongguan Limited</t>
  </si>
  <si>
    <t>Shenzhen Senfutong Paper Co., Ltd</t>
  </si>
  <si>
    <t>Sundek Industrial Co., Ltd.</t>
  </si>
  <si>
    <t>HAOMING(GUANGDONG) PORCELAIN TECHNOLOGY CO.,LTD.</t>
  </si>
  <si>
    <t>Shantou</t>
  </si>
  <si>
    <t>Sanshui</t>
  </si>
  <si>
    <t>Sanshan</t>
  </si>
  <si>
    <t>PERFORMANCE HEALTH SYSTEMS HONG KONG LIMITED</t>
  </si>
  <si>
    <t>Rongqi</t>
  </si>
  <si>
    <t>Foshan Shunyexiong Hardware Products Co., Ltd.</t>
  </si>
  <si>
    <t>Nansha</t>
  </si>
  <si>
    <t>HCK Refrigeration Tech. Co.,Ltd - MDA</t>
  </si>
  <si>
    <t>GUANGDONG KERONG ELECTRICAL APPLIANCES CO., LTD</t>
  </si>
  <si>
    <t>Foshan Espatio Furniture CO., LTD.</t>
  </si>
  <si>
    <t>Marswell Industry Limited</t>
  </si>
  <si>
    <t>GUANG DONG XINBAO ELECTRICAL APPLIANCES HOLDINGS CO.,LTD</t>
  </si>
  <si>
    <t>ZHONGSHAN CANDOR ELECTRIC APPLIANCES CO., LTD.</t>
  </si>
  <si>
    <t>GUANGDONG KINEN SANITARY WARE INDUSTRIAL CO. LTD</t>
  </si>
  <si>
    <t>Jiangmen</t>
  </si>
  <si>
    <t>SUNNEX PRODUCTS LIMITED</t>
  </si>
  <si>
    <t>Guangzhou Consun Trading Company Limited</t>
  </si>
  <si>
    <t>Guangzhou</t>
  </si>
  <si>
    <t>GD Midea Air-Conditioning Equipment Co., Ltd.</t>
  </si>
  <si>
    <t>Beijiao</t>
  </si>
  <si>
    <t>FOSHAN SHUNDE MIDEA WASHING APPLIANCES MFG CO.LTD</t>
  </si>
  <si>
    <t>JU JIA MEI KE FURNITURE CO.,LTD</t>
  </si>
  <si>
    <t>Foshan Sanshui Guanmeng Metal Products Co., Ltd.</t>
  </si>
  <si>
    <t>Wildfire Arts</t>
  </si>
  <si>
    <t>Galton Voysey Limited</t>
  </si>
  <si>
    <t>东莞溢朗塑胶制品有限公司</t>
  </si>
  <si>
    <t>东莞美生实业有限公司</t>
  </si>
  <si>
    <t>Yes-lite(He Yuan) CO.LTD.</t>
  </si>
  <si>
    <t>exception_rate</t>
  </si>
  <si>
    <t>汕头市澄海区亚尼玩具商行</t>
  </si>
  <si>
    <t>原子猴电子玩具（东莞）有限公司</t>
  </si>
  <si>
    <t>汕头市粤秀物流有限公司</t>
  </si>
  <si>
    <t>汕头市澄海区皮啦啦贸易商行</t>
  </si>
  <si>
    <t>Zhongshan Meitu Plastic IND. CO., Ltd</t>
  </si>
  <si>
    <t>阳江市阳东区联发金属制品有限公司</t>
  </si>
  <si>
    <t>深圳市世纪卓越进出口有限公司</t>
  </si>
  <si>
    <t>汕头市大业塑胶玩具有限公司</t>
  </si>
  <si>
    <t>Zhongshan Fulin Cosmetics Co.</t>
  </si>
  <si>
    <t>Century Distribution Systems Ltd.</t>
  </si>
  <si>
    <t>TiMotion</t>
  </si>
  <si>
    <t>汕头市迅捷国际货运代理有限公司</t>
  </si>
  <si>
    <t>潮州市潮安区正韵陶瓷实业有限公司</t>
  </si>
  <si>
    <t>佛山市顺德区一拓电气有限公司</t>
  </si>
  <si>
    <t>中山市熠明家具饰品有限公司</t>
  </si>
  <si>
    <t>negotiated_rate</t>
  </si>
  <si>
    <t>三耀英德礼品包装有限公司</t>
  </si>
  <si>
    <t>Jiangmen Huiyun Technology Co., LTD</t>
  </si>
  <si>
    <t>广东凌丰家居用品股份有限公司</t>
  </si>
  <si>
    <t>Dongguan Guanye Trade Co., Ltd</t>
  </si>
  <si>
    <t>Xiamen C&amp;H Import&amp;Export Co., Ltd.</t>
  </si>
  <si>
    <t>XUTAI SPORTS BAGS CO., LTD</t>
  </si>
  <si>
    <t>Chongqing Rohlig Logistics Company Limited</t>
  </si>
  <si>
    <t>fully_adopted_rate</t>
  </si>
  <si>
    <t>广东擎烽电气科技有限公司</t>
  </si>
  <si>
    <t>Guangzhou Wintimes Aluminum Products Co.,Ltd.广州市汇泰隆铝制品有限公司</t>
  </si>
  <si>
    <t>Zuru</t>
  </si>
  <si>
    <t>东莞市福盈电子科技有限公司</t>
  </si>
  <si>
    <t>City Home Furniture Co., Ltd</t>
  </si>
  <si>
    <t>广州振佳皮具有限公司</t>
  </si>
  <si>
    <t>高美玩具（深圳）有限公司</t>
  </si>
  <si>
    <t>JiaXing Jet Stone International Freight Forwarding Co., Ltd</t>
  </si>
  <si>
    <t>YUSEN LOGISTICS (SHENZHEN) CO., LTD. - SCS</t>
  </si>
  <si>
    <t>广东爱米高家具有限公司</t>
  </si>
  <si>
    <t>Dongguan Borray Toys Co.,Ltd.</t>
  </si>
  <si>
    <t>Expansion Toys Co., Ltd</t>
  </si>
  <si>
    <t>华康塑胶制品（东源）有限公司</t>
  </si>
  <si>
    <t>OOBE Hongkong</t>
  </si>
  <si>
    <t>中山市凯腾电器有限公司</t>
  </si>
  <si>
    <t>东莞市顺铨玩具有限公司</t>
  </si>
  <si>
    <t>肇庆信坚五金有限公司</t>
  </si>
  <si>
    <t>TCL Air-Conditioner (Zhongshan) Co., Ltd.</t>
  </si>
  <si>
    <t>中山TCL制冷设备有限公司</t>
  </si>
  <si>
    <t>东莞市信诺国际货运代理有限公司</t>
  </si>
  <si>
    <t>QUEST COMPOSITE TECHNOLOGY LIMITED</t>
  </si>
  <si>
    <t>BEIJING KANG JIE KONG INTERNATIONAL CARGO AGENT CO.,LTD. SHENZHEN QIANHAI BRANCH</t>
  </si>
  <si>
    <t>Taile Toys Co., Ltd.</t>
  </si>
  <si>
    <t>Liling Leyi Home Trade co.,ltd - 醴陵市乐逸家居贸易有限公司</t>
  </si>
  <si>
    <t>Bourgini3 - RS</t>
  </si>
  <si>
    <t>Guangdong Life MASTER Kitchenware Co., Ltd.</t>
  </si>
  <si>
    <t>Rothy's</t>
  </si>
  <si>
    <t>Guangdong Rothy's Footwear Co.</t>
  </si>
  <si>
    <t>GUANGDONG PAITE ELECTRICAL TECHNOLOGY CO., LTD</t>
  </si>
  <si>
    <t>广东富海文化科技有限公司</t>
  </si>
  <si>
    <t>TZENG SHYNG INDUSTRIES CORP</t>
  </si>
  <si>
    <t>new trade logistics Co., LTD.</t>
  </si>
  <si>
    <t>Guangdong Kangli Household Products Co., Ltd.</t>
  </si>
  <si>
    <t>XTL Technology Co., Ltd.</t>
  </si>
  <si>
    <t>深圳市捷炜亿达电子科技有限公司</t>
  </si>
  <si>
    <t>深圳市镒来塑胶模具制品有限公司 Shenzhen Yilai Mold &amp; Plastic Co.,Ltd</t>
  </si>
  <si>
    <t>佛山市顺德区钰烽电器有限公司</t>
  </si>
  <si>
    <t>Shantou Dihua Trading Co., Ltd.</t>
  </si>
  <si>
    <t>景源益智（深圳）贸易有限公司</t>
  </si>
  <si>
    <t>Dongguan Shunchuan Hardware Products Co., Ltd.</t>
  </si>
  <si>
    <t>Jiangmen Foreign Trade Group Co Ltd - JFT</t>
  </si>
  <si>
    <t>SPG China</t>
  </si>
  <si>
    <t>GUANGDONG CHUNTENG INDUSTRIAL CO., LTD</t>
  </si>
  <si>
    <t>DAMCO CHINA LIMITED SHENZHEN BRANCH</t>
  </si>
  <si>
    <t>广东宏远集团外贸综合服务有限公司</t>
  </si>
  <si>
    <t>PINGNAN BOHAO HOUSEHOLD ARTICLES CO.,LTD</t>
  </si>
  <si>
    <t>TOSEO Lighting Co., Ltd</t>
  </si>
  <si>
    <t>FOSHAN SHUNDE MIDEA ELECTRICAL HEATING APPLIANCES MANUFACTURING COMPANY LIMITED</t>
  </si>
  <si>
    <t>海南美的国际物流科技有限公司</t>
  </si>
  <si>
    <t>東莞巧力胶質有限公司</t>
  </si>
  <si>
    <t>惠州市百世家居用品有限公司</t>
  </si>
  <si>
    <t>深圳市凯捷源物流有限公司</t>
  </si>
  <si>
    <t>LINDA HAIR BEAUTY PRODUCTS LIMITED</t>
  </si>
  <si>
    <t>惠州市铭德五金制品有限公司</t>
  </si>
  <si>
    <t>Zhongshan Insect Biological Control Co., Ltd.</t>
  </si>
  <si>
    <t>中山市朗琦家居制品有限公司</t>
  </si>
  <si>
    <t>APL Logistics SCS Hong Kong Limited</t>
  </si>
  <si>
    <t>ALPHA FASHION CO LIMITED</t>
  </si>
  <si>
    <t>Shenzhen Manfan co.,LTD</t>
  </si>
  <si>
    <t>Concord Intelligent Technology (Huizhou) Ltd</t>
  </si>
  <si>
    <t>珠海文爵科技有限公司</t>
  </si>
  <si>
    <t>Shenzhen Beauty STAR Co., Ltd.</t>
  </si>
  <si>
    <t>佛山市三水新盈凯涂业有限公司</t>
  </si>
  <si>
    <t>广东粤凡顺贸易有限公司</t>
  </si>
  <si>
    <t>Better Office Products - CN Factories</t>
  </si>
  <si>
    <t>IVINI  PTE LIMITED</t>
  </si>
  <si>
    <t>鹤山市福耐德家具有限公司</t>
  </si>
  <si>
    <t>阳江市瀚凯工贸有限公司</t>
  </si>
  <si>
    <t>Shenzhen 3 Nod Digital Technology Co., Ltd.</t>
  </si>
  <si>
    <t>东莞市金彤皮具制品有限公司</t>
  </si>
  <si>
    <t>UMEC COMPANY LIMITED</t>
  </si>
  <si>
    <t>KYOCERA Document Solutions Europe B.V.</t>
  </si>
  <si>
    <t>KYOCERA DOCUMENT TECHNOLOGY (DONGGUAN)CO., LTD.</t>
  </si>
  <si>
    <t>JIANGMEN CITY XINHUI HENGLONG INNOVATIVE HOUSEWARES CO., LTD.</t>
  </si>
  <si>
    <t>YIFENG LIGHTING CO., LTD.</t>
  </si>
  <si>
    <t>Ningbo Mascube Imp.&amp; Exp. Corp.</t>
  </si>
  <si>
    <t>Guang dong Xinbao Electrical Appliances Holding Co.,Ltd</t>
  </si>
  <si>
    <t>Sonance, iPort, Trufig</t>
  </si>
  <si>
    <t>东莞硕仕儿童用品有限公司 (工厂)</t>
  </si>
  <si>
    <t>BESUN LED LIMITED.</t>
  </si>
  <si>
    <t>Dongguan Sheng Rui Furniture Co., Ltd.</t>
  </si>
  <si>
    <t>喜高工业（深圳）有限公司</t>
  </si>
  <si>
    <t>SHENZHEN HENGI INDUSTRIAL DEVELOPMENT CO.,LTD</t>
  </si>
  <si>
    <t>TCL德龙家用电器（中山）有限公司</t>
  </si>
  <si>
    <t>Chengdu Gaocheng Shoes industry CO., LTD</t>
  </si>
  <si>
    <t>广东博宇集团有限公司</t>
  </si>
  <si>
    <t>TAIZHOU GUOREN THERMOSTATIC SANITARYWARE CO.,LTD</t>
  </si>
  <si>
    <t>BEAUTY ANGEL</t>
  </si>
  <si>
    <t>佛山市九瑜塑料制品有限公司</t>
  </si>
  <si>
    <t>东莞市金利怡卫浴有限公司</t>
  </si>
  <si>
    <t>江门艾美斯纺织品有限公司</t>
  </si>
  <si>
    <t>Dongguan Shenjie Hardware Products Co., Ltd.</t>
  </si>
  <si>
    <t>GUANGDONG WIREKING HOUSEWARES&amp;HARDWARE CO.,LTD</t>
  </si>
  <si>
    <t>Guangdong Wireking Household Supplies Co., LTD</t>
  </si>
  <si>
    <t>Taishan Rose Garden Furniture Co., Ltd.</t>
  </si>
  <si>
    <t>广东中商国通电子股份有限公司</t>
  </si>
  <si>
    <t>中山立辉金属制品有限公司</t>
  </si>
  <si>
    <t>KIAN (HONG KONG) PTE LTD</t>
  </si>
  <si>
    <t>HAOYE(GUANGDONG)PORCELAIN CO., LTD</t>
  </si>
  <si>
    <t>Fackelmann Houswares (Shenzhen) Co., Ltd.</t>
  </si>
  <si>
    <t>肇庆市鼎湖区福满多纺织有限公司</t>
  </si>
  <si>
    <t>Xiamen Rockbang Trading Co., LTD</t>
  </si>
  <si>
    <t>Dongguan Fengyuan Handbag Co., Ltd.</t>
  </si>
  <si>
    <t>Halsey Enterprise CO., LTD</t>
  </si>
  <si>
    <t>中山宇森电器有限公司</t>
  </si>
  <si>
    <t>Shenzhen Kunteng Co.ltd</t>
  </si>
  <si>
    <t>SHOWS APPAREL CO., LIMITED</t>
  </si>
  <si>
    <t>HCK Refrigeration Tech. Co.,Ltd</t>
  </si>
  <si>
    <t>上海嘉宏国际物流集团有限公司深圳分公司</t>
  </si>
  <si>
    <t>东莞市三井运输有限公司</t>
  </si>
  <si>
    <t>东莞市岭南进出口有限公司</t>
  </si>
  <si>
    <t>Dongguan Aomei Furniture Co.Ltd</t>
  </si>
  <si>
    <t>中山市云丰金属制品有限公司</t>
  </si>
  <si>
    <t>XINXIN METAL ARTS &amp; CRAFTS CO. LIMITED</t>
  </si>
  <si>
    <t>Wah Shing Toys Co., Ltd.</t>
  </si>
  <si>
    <t>Dongguan Golden Memory Display Products Co., Ltd.</t>
  </si>
  <si>
    <t>广东盈佳玩具实业有限公司</t>
  </si>
  <si>
    <t>ZHONGSHAN FOODSTUFFS &amp; AQUATIC IMP.&amp; EXP. GROUP CO.,LTD OF GUANGDONG</t>
  </si>
  <si>
    <t>Longshine Technology (Zhongshan) Co., Ltd.</t>
  </si>
  <si>
    <t>Sea Sonic Electronics Co., Ltd.</t>
  </si>
  <si>
    <t>深圳市俪余豪国际货运代理有限公司</t>
  </si>
  <si>
    <t>普寧市新鴻捷塑料有限公司</t>
  </si>
  <si>
    <t>汕头市龙峰国际货运代理有限公司</t>
  </si>
  <si>
    <t>DONGGUAN CITTO FURNITURE CO., LTD</t>
  </si>
  <si>
    <t>Shenzhen KangChengTai Industrial Co., Ltd</t>
  </si>
  <si>
    <t>东莞市怡源家具有限公司</t>
  </si>
  <si>
    <t>Guangzhou Soume Home Co., Ltd.</t>
  </si>
  <si>
    <t>ZHONG SHAN  KINGWAY LOGISTICS CO., LTD.Shunde Branch</t>
  </si>
  <si>
    <t>深圳市飞速精密模具有限公司</t>
  </si>
  <si>
    <t>东莞市佳伟进出口有限公司</t>
  </si>
  <si>
    <t>Jiajun Plastic &amp; Hardware Products Co., Ltd</t>
  </si>
  <si>
    <t>广东省中山丝绸进出口集团有限公司</t>
  </si>
  <si>
    <t>Dongguan Jinzhi Shoes Co., Ltd.</t>
  </si>
  <si>
    <t>湖南华美兴泰科技有限责任公司</t>
  </si>
  <si>
    <t>DONGGUAN TRISTAR ELECTRONIC CO.,LTD</t>
  </si>
  <si>
    <t>东莞市大朗智亿达贸易商行</t>
  </si>
  <si>
    <t>Manson Engineering Industrial Ltd.</t>
  </si>
  <si>
    <t>Surya Carpet Inc.</t>
  </si>
  <si>
    <t>东莞市富瑞灯饰有限公司</t>
  </si>
  <si>
    <t>KINDU PACKING PTE.LTD</t>
  </si>
  <si>
    <t>Shantou KinHwa Plastic Industry Co., Ltd.</t>
  </si>
  <si>
    <t>Newsense Sports Products( Huizhou) Co., Ltd.</t>
  </si>
  <si>
    <t>New Guang Yuan Metal &amp; Plastic Brush LTD.</t>
  </si>
  <si>
    <t>广州晶雅工艺品制造有限公司</t>
  </si>
  <si>
    <t>CHINABEST HOME APPLIANCE CO., LTD.</t>
  </si>
  <si>
    <t>上海乾道国际物流有限公司中山分公司</t>
  </si>
  <si>
    <t>GREAT BRIGHT INTERNATIONAL TRADING LIMITED</t>
  </si>
  <si>
    <t>JIANGMEN CITY XINHUI DISTRICT TIAN JIAN FURNITURE LTD</t>
  </si>
  <si>
    <t>NEW-RAY TOYS CO.,LTD</t>
  </si>
  <si>
    <t>EternalGlow Limited Company</t>
  </si>
  <si>
    <t>Marshal Industrial Corp.</t>
  </si>
  <si>
    <t>KM PLASTIC INDUSTRIES (HEYUAN) LTD</t>
  </si>
  <si>
    <t>RITAR POWER CO., LTD</t>
  </si>
  <si>
    <t>Allied Hill Enterprise Limited</t>
  </si>
  <si>
    <t>Ningbo Home-Dollar Imp.&amp; Exp.Corp.</t>
  </si>
  <si>
    <t>Handing Co. Ltd.</t>
  </si>
  <si>
    <t>开平凯德家用器有限公司</t>
  </si>
  <si>
    <t>Dickie Toys HK Ltd.</t>
  </si>
  <si>
    <t>Willsonss International Co.,Ltd (hk)</t>
  </si>
  <si>
    <t>PMI Joinease Plastic &amp; Metal Products (Huizhou) Co.,Ltd</t>
  </si>
  <si>
    <t>Guangdong Superpack Technology Co., Ltd.</t>
  </si>
  <si>
    <t>潮州市潮安区利发陶瓷实业有限公司</t>
  </si>
  <si>
    <t>MDD Enterprise Ltd.</t>
  </si>
  <si>
    <t>Foshan Kinting Imp &amp; Exp Co. Ltd</t>
  </si>
  <si>
    <t>SEIKAKU TECHNICAL GROUP LIMITED</t>
  </si>
  <si>
    <t>Seikaku Technical Group Ltd.</t>
  </si>
  <si>
    <t>Dongguan Caleb Cable Co., Ltd.</t>
  </si>
  <si>
    <t>Foshan Zhongrong Shengshi Economic and Trade Co., Ltd.</t>
  </si>
  <si>
    <t>Foshan MAX.C Sanitary Ware Co., Ltd.</t>
  </si>
  <si>
    <t>HONGKONG SUKE PATE INTERNATIONAL CO., LIMITED - PATE</t>
  </si>
  <si>
    <t>佛山帕特卫浴有限公司</t>
  </si>
  <si>
    <t>Jason PHE PORCELAIN INDUSTRIAL  CO.,  LTD</t>
  </si>
  <si>
    <t>Ningbo Future houseware company ltd.</t>
  </si>
  <si>
    <t>宁波保税区青鸟供应链管理有限公司</t>
  </si>
  <si>
    <t>佛山市美达安五金电器有限公司</t>
  </si>
  <si>
    <t>JIANGMEN GUANYUAN INDUSTRY CO.,LTD</t>
  </si>
  <si>
    <t>JLIP GROUP CO.，LTD.</t>
  </si>
  <si>
    <t>Shenzhen Jinyingpeng Logistics Co.,Ltd</t>
  </si>
  <si>
    <t>EISHO CO., LTD</t>
  </si>
  <si>
    <t>GALLANT INDUSTRIES CO LTD</t>
  </si>
  <si>
    <t>Dong Guan Hai Wan Industries Ltd</t>
  </si>
  <si>
    <t>TIGER SHANGHAI SPECIALTY SOURCING BUSINESS SERVICE CO.,LTD</t>
  </si>
  <si>
    <t>SHENZHEN ZHOUYANG ENTERPRISE CO., LTD</t>
  </si>
  <si>
    <t>Sunnylove Baby products Zhuhai Co.,Ltd</t>
  </si>
  <si>
    <t>Foshan Shangou Jierong METAL Products Co., Ltd.</t>
  </si>
  <si>
    <t>佛山市南海昭盈进出口贸易有限公司</t>
  </si>
  <si>
    <t>DONGLI PLASTIC MANUFACTORY (H.K.) LIMITED</t>
  </si>
  <si>
    <t>Intex Syndicate Ltd.</t>
  </si>
  <si>
    <t>Dapu Fayuan Development Co.,LTD</t>
  </si>
  <si>
    <t>Guangdong Sencheng Ceramics Co., Ltd.</t>
  </si>
  <si>
    <t>SWANLORD HOUSEWARE LIMITED</t>
  </si>
  <si>
    <t>Swanlord (SHANGHAI) Houseware Limited.</t>
  </si>
  <si>
    <t>Cailan Printing &amp; Packging Product Co., Ltd</t>
  </si>
  <si>
    <t>Shenzhen Fuyili Industrial Co Ltd.</t>
  </si>
  <si>
    <t>ARFA INDUSTRIAL CO.</t>
  </si>
  <si>
    <t>FOSHAN DHEEM LIGHTING CO.,LTD - DHEEM</t>
  </si>
  <si>
    <t>Zhejiang Dayang Leisure Products Manufacture CO.,LTD</t>
  </si>
  <si>
    <t>ZHEJIANG LESUN OUTDOOR PRODUCTS CO.,LTD.</t>
  </si>
  <si>
    <t>厦门市丞力医疗器械有限公司</t>
  </si>
  <si>
    <t>Jazwares, LLC</t>
  </si>
  <si>
    <t>JAZ TOYS HK LIMITED</t>
  </si>
  <si>
    <t>TONG FONG (CHINA) INVESTMENT LIMITED</t>
  </si>
  <si>
    <t>广州康德斯贸易有限公司</t>
  </si>
  <si>
    <t>HWA NAN PLASTICS MFG IND LTD</t>
  </si>
  <si>
    <t>Shenzhen E-bon Industrial Co., Ltd</t>
  </si>
  <si>
    <t>FOSHAN SANSHUI JUNHUA PLASTIC CO LTD</t>
  </si>
  <si>
    <t>Zhong shan City Zhong Hui Customs Broker Angency Co., Ltd</t>
  </si>
  <si>
    <t>广东裕光进出口集团有限公司</t>
  </si>
  <si>
    <t>GUANGDONG SHENGKAI MUSICAL INSTRUMENTS CO.,LTD</t>
  </si>
  <si>
    <t>Zhongshan Yalesi Electric Co., Ltd</t>
  </si>
  <si>
    <t>Bright Glory Inc</t>
  </si>
  <si>
    <t>DONGGUAN SHENGYANG MOLD., LTD.</t>
  </si>
  <si>
    <t>Guangzhou Antu Electric Co Ltd</t>
  </si>
  <si>
    <t>ECOCOM, INC.</t>
  </si>
  <si>
    <t>Nanning Jinglong Co. Ltd.</t>
  </si>
  <si>
    <t>SHENZHEN HUATIAN INTERNATIONAL FORWARDING CO., LTD</t>
  </si>
  <si>
    <t>Jiangmen GuanQiang Hotel Cooking Utensils Co., Ltd</t>
  </si>
  <si>
    <t>Heshan Baina Furniture Co., Ltd.</t>
  </si>
  <si>
    <t>宁波敏驰贸易有限公司</t>
  </si>
  <si>
    <t>佛山市顺德区锁力特工具制造有限公司</t>
  </si>
  <si>
    <t>Schwan Cosmetics Germany GmbH &amp; Co. KG</t>
  </si>
  <si>
    <t>Sehwa Cosmetic Products (Shen Zhen) Co.</t>
  </si>
  <si>
    <t>佛山市盛合国际货运代理有限公司</t>
  </si>
  <si>
    <t>汕头市远光贸易有限公司</t>
  </si>
  <si>
    <t>中山立胜国际货运代理有限公司</t>
  </si>
  <si>
    <t>Foshan Shunde Bravo Electric Co., Ltd.</t>
  </si>
  <si>
    <t>Promise One</t>
  </si>
  <si>
    <t>Dong Guan City Happy Life Plastic Produces CO.,LTD</t>
  </si>
  <si>
    <t>Yip Sing Plastic Manufactory Limited</t>
  </si>
  <si>
    <t>SINOSTONE (GUANGDONG) CO.,LTD.</t>
  </si>
  <si>
    <t>Primax Electronics LTD.</t>
  </si>
  <si>
    <t>Shing Hing Industrial (HK) Ltd.</t>
  </si>
  <si>
    <t>Zhongshan City Litai Electronic Industrial Co., Ltd.</t>
  </si>
  <si>
    <t>A-LIFE ARTS &amp; CRAFTS CO.,LTD</t>
  </si>
  <si>
    <t>Anho Houseware Company Limited (Jiangmen)</t>
  </si>
  <si>
    <t>GREENWINNER INDUSTRY CO LTD</t>
  </si>
  <si>
    <t>X.J. Electrics (Shenzhen) Co.,ltd</t>
  </si>
  <si>
    <t>惠州市美诺威电器有限公司</t>
  </si>
  <si>
    <t>Xi An Bellavie And Sunbright Group Co., Ltd.</t>
  </si>
  <si>
    <t>Tak MingTrading Company</t>
  </si>
  <si>
    <t>深圳市德辉印刷礼品有限公司</t>
  </si>
  <si>
    <t>Guangdong Qishun Silk Imp. &amp; Exp. Co., Ltd</t>
  </si>
  <si>
    <t>Nelson Digital Devices Limited</t>
  </si>
  <si>
    <t>东莞市佳电电子科技有限公司</t>
  </si>
  <si>
    <t>SUNWIN WORLDWIDE COMPANY LIMITED</t>
  </si>
  <si>
    <t>东莞市安德制衣有限公司</t>
  </si>
  <si>
    <t>Nicegent Corporation Limited</t>
  </si>
  <si>
    <t>Zylux Acoustic Corporation</t>
  </si>
  <si>
    <t>Zylux Shenzhen Zhao Yang Electronic Co., Ltd.</t>
  </si>
  <si>
    <t>MGA Entertainment (H.K.) Limited</t>
  </si>
  <si>
    <t>China Giant Industrial Ltd.</t>
  </si>
  <si>
    <t>惠州市鑫烨智能家居有限公司</t>
  </si>
  <si>
    <t>Kaiping Kingpower Electrical Appliances Co., Ltd.</t>
  </si>
  <si>
    <t>Guangzhou Rosen Packaging Co., LTD</t>
  </si>
  <si>
    <t>ZHONGSHAN DEKAI INDUSTRIAL CO. LTD</t>
  </si>
  <si>
    <t>Shenzhen E-style Technology Co., Ltd.</t>
  </si>
  <si>
    <t>YIDE CERAMICS MANUFACTORY</t>
  </si>
  <si>
    <t>厦门市瑞达佳进出口有限公司</t>
  </si>
  <si>
    <t>Zhongshan Techno Baby Products Co.,Ltd</t>
  </si>
  <si>
    <t>Chaozhou Fengxi Zhenfeng Ceramics Manufactory</t>
  </si>
  <si>
    <t>潮州市金兴鞋业有限公司</t>
  </si>
  <si>
    <t>Listan GmbH</t>
  </si>
  <si>
    <t>DONGGUAN SUNPROPC INDUSTRIAL DEVELOPMENT CO.,LTD；OB LISTAN GMBH</t>
  </si>
  <si>
    <t>SUNONLINE MOBILE ACCESSORIES LIMITED</t>
  </si>
  <si>
    <t>Guangdong Galanz Enterprises Co.,Ltd</t>
  </si>
  <si>
    <t>SOULIN TECHNOLOGY CO., LIMITED</t>
  </si>
  <si>
    <t>广州永泰保健品有限公司</t>
  </si>
  <si>
    <t>GUANGDONG WIREKING HOUSEHOLD PRODUCTS CO</t>
  </si>
  <si>
    <t>广东伟经家居制品有限公司</t>
  </si>
  <si>
    <t>E-ONE GARMENT  LTD.</t>
  </si>
  <si>
    <t>Heshan Top Eagle Garment Ltd.</t>
  </si>
  <si>
    <t>SHUNLING REFRIGERATION KITCHENWARE EQUIPMENT FACTORY</t>
  </si>
  <si>
    <t>ZHUHAI HERMESIN ENTERPRISES CO.,LTD.</t>
  </si>
  <si>
    <t>Dongguan Ouninbear Maternal and Child CO.,Ltd</t>
  </si>
  <si>
    <t>LING MEI TE LIGHTING CO., LTD - LMT</t>
  </si>
  <si>
    <t>LING MEI TE LIGHTING CO., LTD</t>
  </si>
  <si>
    <t>Park Lane Solutions Limited</t>
  </si>
  <si>
    <t>Banzai International Limited</t>
  </si>
  <si>
    <t>Dongguan Air Guard Filter Mfr. Co., Ltd.</t>
  </si>
  <si>
    <t>CK Hair International LTD.</t>
  </si>
  <si>
    <t>Pac-Fung Home Textiles (HeShan) Co. Ltd</t>
  </si>
  <si>
    <t>Worthy Industry Co Ltd</t>
  </si>
  <si>
    <t>Smart Filed Trading Limited</t>
  </si>
  <si>
    <t>PERFORMANCE HEALTH SYSTEMS CHINA Limited</t>
  </si>
  <si>
    <t>Foshan Zhiying Wood Products Co., Ltd.</t>
  </si>
  <si>
    <t>Guangdong Hyxion Smart Kitchen Co., Ltd.</t>
  </si>
  <si>
    <t>Long Fu Truck&amp;Trailer Parts Inc.</t>
  </si>
  <si>
    <t>KISS BEAUTY INTERNATIONAL LIMITED</t>
  </si>
  <si>
    <t>上海彩思化妆品有限公司</t>
  </si>
  <si>
    <t>GUANGDONG BEACON TECHNOLOGY CO,. LTD</t>
  </si>
  <si>
    <t>HOME BASE PLASTIC CO., LIMITED</t>
  </si>
  <si>
    <t>汕头市创裕国际供应链管理有限公司</t>
  </si>
  <si>
    <t>Jingmen I-Chain Technology Co.,Ltd</t>
  </si>
  <si>
    <t>X.J. Group (HK) Limited</t>
  </si>
  <si>
    <t>X. J. Electrics (Shenzhen) Co., Ltd</t>
  </si>
  <si>
    <t>NOVACORP INC.</t>
  </si>
  <si>
    <t>Huizhou Double Star Sport Goods. Co., Ltd.</t>
  </si>
  <si>
    <t>FULL TREND INTERNATIONAL LIMITED</t>
  </si>
  <si>
    <t>湖南省和祥润新材料有限公司</t>
  </si>
  <si>
    <t>Vtech Telecommunications Ltd.</t>
  </si>
  <si>
    <t>东莞市兆成塑胶制品有限公司</t>
  </si>
  <si>
    <t>KAIPING RUIXIN FURNITURE COMPONENT CO., LTD.</t>
  </si>
  <si>
    <t>FOSHAN RUICHENG DECORATION MATERIAL CO., LTD.</t>
  </si>
  <si>
    <t>Image Creation Products Co</t>
  </si>
  <si>
    <t>Dongguan Yisheng Plastic Toy Limited</t>
  </si>
  <si>
    <t>Leo Design &amp; Packaging Solution Ltd</t>
  </si>
  <si>
    <t>Leo Paper Products Ltd.</t>
  </si>
  <si>
    <t>ZETA PRODUCTS, LTD.</t>
  </si>
  <si>
    <t>快迅国际货运代理（深圳）有限公司</t>
  </si>
  <si>
    <t>日升餐厨科技（广东）有限公司</t>
  </si>
  <si>
    <t>广州爱晟国际贸易有限公司</t>
  </si>
  <si>
    <t>HONG MAO SHUN DA INDUSTRIAL (HUIZHOU) CO.,LTD</t>
  </si>
  <si>
    <t>弘茂顺达实业（惠州）有限公司</t>
  </si>
  <si>
    <t>AZAD INTERNATIONAL (H.K.) LTD.</t>
  </si>
  <si>
    <t>东莞兴德玩具制衣有限公司</t>
  </si>
  <si>
    <t>Guangdong Huayi Plumbing Fitting Industry Co., Ltd.</t>
  </si>
  <si>
    <t>SHENZHEN FABULUX TECHOLOGY CO., LTD</t>
  </si>
  <si>
    <t>MEIZHOU RUNHAO TRADING DEVELOPMENT CO.,LTD.</t>
  </si>
  <si>
    <t>Dongguan Southstar Electronics Limited</t>
  </si>
  <si>
    <t>Jiangmen Weilong Hardware Factory</t>
  </si>
  <si>
    <t>FAIRKEEP LIMITED</t>
  </si>
  <si>
    <t>TAI SING INDUSTRIAL CO.LTD.</t>
  </si>
  <si>
    <t>Dongguan TaiSing Audio Technology Limited</t>
  </si>
  <si>
    <t>Shenzhen Horn Audio Co.,Ltd.</t>
  </si>
  <si>
    <t>Shenzhen Wintop Technology Co.,Limited</t>
  </si>
  <si>
    <t>CHAOZHOU CHAOAN DAFA FOOD CO., LTD</t>
  </si>
  <si>
    <t>New Wave Group</t>
  </si>
  <si>
    <t>RICHMANN INTERNATIIONAL COMMERCE LIMITED</t>
  </si>
  <si>
    <t>MIDEA/MWO  EMG</t>
  </si>
  <si>
    <t>Pinecone Creations Co Ltd</t>
  </si>
  <si>
    <t>Damco China Limited</t>
  </si>
  <si>
    <t>DAMCO HONG KONG LIMITED</t>
  </si>
  <si>
    <t>HONG KONG LIDA TRADING LIMITED</t>
  </si>
  <si>
    <t>潮州市华利达陶瓷制作有限公司</t>
  </si>
  <si>
    <t>ADS (GZ) Furniture Co., LTD</t>
  </si>
  <si>
    <t>Shunde Native PRODUCE Import &amp; Export Co., Ltd. of Guangdong</t>
  </si>
  <si>
    <t>新兴县先丰不锈钢制品有限公司</t>
  </si>
  <si>
    <t>Hisense (Guangdong) Kitchen &amp;Bath System Co., Ltd.</t>
  </si>
  <si>
    <t>Ah Chau Plastic &amp; Mould Manufactory Ltd</t>
  </si>
  <si>
    <t>Qiao Feng Technology Industrial (Shenzhen) Co., Ltd.</t>
  </si>
  <si>
    <t>Changsha Happy Go Products Developing Co.,ltd</t>
  </si>
  <si>
    <t>ELITE ELECTRIC APPLIANCE MANUFACTURE CO., LIMITED</t>
  </si>
  <si>
    <t>Standby Household Articles Co.,Ltd.</t>
  </si>
  <si>
    <t>Zhongshan Wei Li Textile Co., Ltd</t>
  </si>
  <si>
    <t>Topwell Industrial Co., Ltd.</t>
  </si>
  <si>
    <t>Guangzhou Soter Hardware Technology Company Limited</t>
  </si>
  <si>
    <t>Ningbo CHINA-BASE Landhau Foreign Trade Co., Ltd.</t>
  </si>
  <si>
    <t>BANDAI LOGIPAL(H.K.)LTD. O/B BANDAI SPIRITS CO.,LTD (PRIZE DIV.)</t>
  </si>
  <si>
    <t>HUIDONG XINYANG SHOES CO LTD</t>
  </si>
  <si>
    <t>Folat B.V.</t>
  </si>
  <si>
    <t>Wing Cheong Plastic Products Manufactory</t>
  </si>
  <si>
    <t>上海虎专源商务顾问服务有限公司广州分公司</t>
  </si>
  <si>
    <t>WIN TAI GIFT AND PREMIUM LIMITED.</t>
  </si>
  <si>
    <t>XON LTD.</t>
  </si>
  <si>
    <t>Supero Enterprise Ltd.</t>
  </si>
  <si>
    <t>怡创节日用品(深圳)有限公司</t>
  </si>
  <si>
    <t>Balance C/O  SHENZHEN JUJIN PAPER PACKAGING CO.,LTD</t>
  </si>
  <si>
    <t>Balance C/O Shenzhen Jujin Paper Packaging Co., Ltd.</t>
  </si>
  <si>
    <t>Integrity Electronic Co., LTD.</t>
  </si>
  <si>
    <t>OKEY-LA LIMITED</t>
  </si>
  <si>
    <t>Dongguan Oukela Electronic technology Co., Ltd.</t>
  </si>
  <si>
    <t>Globalink Marketing Limited</t>
  </si>
  <si>
    <t>广东中金瓷业有限公司</t>
  </si>
  <si>
    <t>TJ MARK INDUSTRY CO.,LTD</t>
  </si>
  <si>
    <t>广州腾美瑞进出口贸易有限公司</t>
  </si>
  <si>
    <t>GUANGDONG LIGHT PRODUCTS DEVELOPMENT CO., LTD</t>
  </si>
  <si>
    <t>SZ Shen Rong Fa Daily Products</t>
  </si>
  <si>
    <t>潮州市红旗陶瓷有限公司</t>
  </si>
  <si>
    <t>深圳新浓翔投资发展有限公司</t>
  </si>
  <si>
    <t>LIVINGSTYLE ENTERPRISES LIMITED</t>
  </si>
  <si>
    <t>Dongguan VulcanPro Silicone Rubber Industrial Co., Ltd.</t>
  </si>
  <si>
    <t>HYS GROUP CO.,LTD.</t>
  </si>
  <si>
    <t>广州市利星坤平供应链有限公司</t>
  </si>
  <si>
    <t>Midea Microwave &amp; Cleaning Appliance Division</t>
  </si>
  <si>
    <t>H &amp; H Asia Ltd.</t>
  </si>
  <si>
    <t>Prime (Heshan) Technology Co., Ltd</t>
  </si>
  <si>
    <t>Zhongshan C5 Lighting Co Ltd.</t>
  </si>
  <si>
    <t>阳江市灯高电器有限公司</t>
  </si>
  <si>
    <t>Twinkle Leatherware Co., Ltd.</t>
  </si>
  <si>
    <t>Twinkle Leatherware(Shenzhen)Company Limited</t>
  </si>
  <si>
    <t>GLOBAL SWIMWEAR LIMITED</t>
  </si>
  <si>
    <t>Dongguan Anlitai Clothing Manufacturing Co., Ltd.</t>
  </si>
  <si>
    <t>Foshan Alpicool Electric Appliance Co.,Ltd</t>
  </si>
  <si>
    <t>Guangdong Giwee Technology Co., Ltd.</t>
  </si>
  <si>
    <t>GUANGDONG CARRIER HEATING, VENTILATION&amp;AIR CONDITIONING COMPANY LIMITED</t>
  </si>
  <si>
    <t>Green Frog Garden Tools Co.,Ltd.</t>
  </si>
  <si>
    <t>中山市庆谊金属制品企业有限公司</t>
  </si>
  <si>
    <t>Eastern Deer Hardware and Plastics Co., Ltd.</t>
  </si>
  <si>
    <t>深圳市荣志恒实业有限公司</t>
  </si>
  <si>
    <t>佛山市南海区西樵大同德林玩具厂</t>
  </si>
  <si>
    <t>WINBO-DONGJIAN AUTOMOTIVE TECHNOLOGY CO.,LTD</t>
  </si>
  <si>
    <t>Kamei Bags Co., LTD.</t>
  </si>
  <si>
    <t>ZHIDA ENTERPRISE (HK) CO., LIMITED</t>
  </si>
  <si>
    <t>WELL DAY INTL DEVELOPMENT</t>
  </si>
  <si>
    <t>Global Camera Manufacturer Corp.</t>
  </si>
  <si>
    <t>深圳市迈科视讯电子有限公司</t>
  </si>
  <si>
    <t>Strategic Sports LTD</t>
  </si>
  <si>
    <t>FOSHAN SHUNDE YAGIN FURNITURE CO LTD</t>
  </si>
  <si>
    <t>PRIORITY ACCESSORIES PRODUCTIONS HK</t>
  </si>
  <si>
    <t>东莞市沅聚康纺织品有限公司</t>
  </si>
  <si>
    <t>Jada Toys Co., Ltd</t>
  </si>
  <si>
    <t>Foshan Realcook Hardware Products Co., Ltd.</t>
  </si>
  <si>
    <t>爵士威家居用品（深圳）有限公司</t>
  </si>
  <si>
    <t>Petergrand Limited</t>
  </si>
  <si>
    <t>惠州市易坤包装制品有限公司</t>
  </si>
  <si>
    <t>Firstpower Tech. Co., Ltd.</t>
  </si>
  <si>
    <t>Vick Success Investment Limited</t>
  </si>
  <si>
    <t>KAI LAM INDUSTRIAL CO., LTD.</t>
  </si>
  <si>
    <t>Yihe industrial Co.,Ltd</t>
  </si>
  <si>
    <t>中山市泰扬进出口有限公司</t>
  </si>
  <si>
    <t>Jiangxi Ganfeng BATTERY Technology Co., Ltd.</t>
  </si>
  <si>
    <t>深圳市惠恩国际物流有限公司</t>
  </si>
  <si>
    <t>佛山市威得士灯饰电器有限公司</t>
  </si>
  <si>
    <t>CHAOZHOU V.DEYA CERAMICS CO.,LTD.</t>
  </si>
  <si>
    <t>Coclean Technologies, CO., LTD</t>
  </si>
  <si>
    <t>Superb Creation Ltd.</t>
  </si>
  <si>
    <t>ManWah Superb Innovation and Technology Limited</t>
  </si>
  <si>
    <t>Shenzhen Newcentury Import and Export Co., Ltd.</t>
  </si>
  <si>
    <t>Dongguan ECP Packaging Product Co., Ltd.</t>
  </si>
  <si>
    <t>TOP INNOVATION CO ., LIMITED</t>
  </si>
  <si>
    <t>Alpine Corporation</t>
  </si>
  <si>
    <t>厦門市立方藝品有限公司</t>
  </si>
  <si>
    <t>Zhongshan SILK IMP.&amp; Exp.group Co.,ltd.of Guangdong</t>
  </si>
  <si>
    <t>D.D. Industries Ltd.</t>
  </si>
  <si>
    <t>Jiangmen Weilong Hardware Co.</t>
  </si>
  <si>
    <t>Joyye Arts &amp; Crafts Co. Ltd</t>
  </si>
  <si>
    <t>Guangzhou Fiedle Leather Bag Co., Ltd</t>
  </si>
  <si>
    <t>FOSHAN TENRON FURNITURE CO.,LTD</t>
  </si>
  <si>
    <t>Merlin Living Collection Co. Ltd.</t>
  </si>
  <si>
    <t>Bean Kids Products Co., Ltd.</t>
  </si>
  <si>
    <t>WIDE BRIGHT GROUP LIMITED</t>
  </si>
  <si>
    <t>DONGGUAN WIDE BRIGHT DIECASTING &amp; PLASTIC TOYS LIMITED</t>
  </si>
  <si>
    <t>WEIYE CERAMICS CO. LTD</t>
  </si>
  <si>
    <t>Eastech Electronics (HK) Ltd.</t>
  </si>
  <si>
    <t>广东邦纳玩具有限公司</t>
  </si>
  <si>
    <t>Zhongshan Fired Up Electrical Appliances Ltd</t>
  </si>
  <si>
    <t>Guangdong Shinetex Outdoor Products Co., Ltd.</t>
  </si>
  <si>
    <t>PRO BRIGHT LIMITED</t>
  </si>
  <si>
    <t>Hung Hing Off-Set Printing Co., Ltd.</t>
  </si>
  <si>
    <t>东莞市天航家具有限公司</t>
  </si>
  <si>
    <t>XIANG SHENG PAPER PRODUCES CO LTD</t>
  </si>
  <si>
    <t>Global Promise Industrial Ltd.</t>
  </si>
  <si>
    <t>Dongguan Leroy Far East Knitwears Ltd.</t>
  </si>
  <si>
    <t>Hunter Amenities (Shantou) Co., Ltd.</t>
  </si>
  <si>
    <t>亨特贸易（汕头）有限公司</t>
  </si>
  <si>
    <t>Foshan Zhongxin Sponge Co., Ltd.</t>
  </si>
  <si>
    <t>Foshan Youlong Electrical Technology Co., Ltd.</t>
  </si>
  <si>
    <t>广东穗航物流有限公司</t>
  </si>
  <si>
    <t>RR Donnelley Asia Printing Solutions Ltd</t>
  </si>
  <si>
    <t>亨特酒店用品（汕头）有限公司</t>
  </si>
  <si>
    <t>YAO SHYAN(ZHONG SHAN )  PLASTIC PRODUCTS LTD</t>
  </si>
  <si>
    <t>中山市合硕高品电器有限公司</t>
  </si>
  <si>
    <t>恩平安益日化有限公司</t>
  </si>
  <si>
    <t>Foshan Baotao Trading Co., Ltd.</t>
  </si>
  <si>
    <t>JECKSON Electric Co., Ltd.</t>
  </si>
  <si>
    <t>泉州轻艺股份有限公司</t>
  </si>
  <si>
    <t>ZHUHAI WAM  IMP AND EXP CO. ,LTD.</t>
  </si>
  <si>
    <t>Xingmailong</t>
  </si>
  <si>
    <t>Postpony INC</t>
  </si>
  <si>
    <t>Bekk Homeware B.V.</t>
  </si>
  <si>
    <t>阳江市泰利优品贸易有限公司</t>
  </si>
  <si>
    <t>BBPOS International Limited</t>
  </si>
  <si>
    <t>RA-TECH INDUSTRIAL LIMITED</t>
  </si>
  <si>
    <t>佛山市南海森远金属制品有限公司</t>
  </si>
  <si>
    <t>Zhongshan Senlia Sanitary Ware Co., Ltd.</t>
  </si>
  <si>
    <t>爵士威家居用品（东莞）有限公司</t>
  </si>
  <si>
    <t>Circle Home Product Limited</t>
  </si>
  <si>
    <t>Guangzhou KINBON international logistics LTD.</t>
  </si>
  <si>
    <t>江苏广达医材集团有限公司</t>
  </si>
  <si>
    <t>GUANGDONG SONGFA CERAMICS CO.LTD</t>
  </si>
  <si>
    <t>Fortress Expert Co. Ltd</t>
  </si>
  <si>
    <t>Global Cases Corporation</t>
  </si>
  <si>
    <t>JIANGXI YINGWEI CASES CO.,LTD</t>
  </si>
  <si>
    <t>DESIGNER ELEMENTS (2020 )  CO. ,  LIMITED</t>
  </si>
  <si>
    <t>Xinhui Ri Xing Stainless Steel</t>
  </si>
  <si>
    <t>Fairview  International (Hk) Co., Ltd.</t>
  </si>
  <si>
    <t>TONLY ELECTRONICS SALES LIMITED</t>
  </si>
  <si>
    <t>ZHONGSHAN V-GROW LOGISTICS CO, LTD</t>
  </si>
  <si>
    <t>Zhongshan Geelong Manufacturing Company Limited</t>
  </si>
  <si>
    <t>东莞市长安国颖餐厨制品贸易部</t>
  </si>
  <si>
    <t>DONG GUAN YUAN ZONG FURNITURE CO., LTD.</t>
  </si>
  <si>
    <t>Oxtop (Dongguan) Electronics Co., Ltd</t>
  </si>
  <si>
    <t>Guangzhou Great Dragon Printing &amp; Graphic Co.,Ltd.</t>
  </si>
  <si>
    <t>Huizhou Hongxiang Plastic Product Co.,Ltd</t>
  </si>
  <si>
    <t>Shenzhen Jiazhiqing Cross-border E-commerce Logistics Co.,LTD</t>
  </si>
  <si>
    <t>中山市大囷塑胶有限公司</t>
  </si>
  <si>
    <t>Supreme Source &amp; Supply Co.</t>
  </si>
  <si>
    <t>Guangdong Gres Sanitary Ware Co.,Ltd</t>
  </si>
  <si>
    <t>Sirfa International Limited</t>
  </si>
  <si>
    <t>全达运通国际物流(深圳)有限公司</t>
  </si>
  <si>
    <t>KONSTAR INDUSTRIES LTD.</t>
  </si>
  <si>
    <t>SMART LEAD INVESTMENTS LIMITED</t>
  </si>
  <si>
    <t>东莞宏扬工艺制品有限公司</t>
  </si>
  <si>
    <t>TOP BRAZIL DESIGN SERVICE INC.</t>
  </si>
  <si>
    <t>DHL Global Forwarding (China) Co., Ltd., Shenzhen Branch</t>
  </si>
  <si>
    <t>THE WELL LEATHERWARE MANUFACTORY LIMITED</t>
  </si>
  <si>
    <t>Shenzhen Vanguard Dragon Industry Co., Ltd.</t>
  </si>
  <si>
    <t>东莞市瑞林家居有限公司</t>
  </si>
  <si>
    <t>Guizhou Tyre Co. LTD</t>
  </si>
  <si>
    <t>Aurabeat Technology Limited</t>
  </si>
  <si>
    <t>Starlite Development International Ltd.</t>
  </si>
  <si>
    <t>DHL Global Forwarding China Co LTD.</t>
  </si>
  <si>
    <t>敦豪全球货运（中国）有限公司深圳分公司</t>
  </si>
  <si>
    <t>Guilin Bound Import &amp; Export Trading Co.,Ltd</t>
  </si>
  <si>
    <t>CAFFCO INTERNATIONAL LTD.</t>
  </si>
  <si>
    <t>PAYA TOYS INTERNATIONAL LIMITED</t>
  </si>
  <si>
    <t>Ching Wah Metal Products Ltd</t>
  </si>
  <si>
    <t>江门市新会正华五金制品有限公司</t>
  </si>
  <si>
    <t>广东跃龙电器有限公司</t>
  </si>
  <si>
    <t>广州市伊东机电股份有限公司</t>
  </si>
  <si>
    <t>广州伊东进出口贸易有限公司</t>
  </si>
  <si>
    <t>Bosville</t>
  </si>
  <si>
    <t>惠州市兰苑实业有限公司</t>
  </si>
  <si>
    <t>ZHONGSHAN RONGDE LIGHTING</t>
  </si>
  <si>
    <t>FESTA (GUANGZHOU) CO., LTD</t>
  </si>
  <si>
    <t>广州沣尊家居用品有限公司</t>
  </si>
  <si>
    <t>Vinicole Electrical Appliance Co.,Ltd</t>
  </si>
  <si>
    <t>恒荣（厦门）塑胶制品有限公司</t>
  </si>
  <si>
    <t>Kingstar Industrial (Wuhan) Co., Ltd.</t>
  </si>
  <si>
    <t>Sun Sun Leather Goods Industrial Ltd</t>
  </si>
  <si>
    <t>WING SUN LEATHER GOODS LIMITED</t>
  </si>
  <si>
    <t>Foshan Nanhai Shenghu Metal Product Co. Ltd.</t>
  </si>
  <si>
    <t>Dongguan Wellfine Silicone Products Co., Ltd.</t>
  </si>
  <si>
    <t>Donna Furniture</t>
  </si>
  <si>
    <t>FOSHAN SKYPLANET IMPORT AND EXPORT CO., LTD</t>
  </si>
  <si>
    <t>Guangdong Rosery Bath Science and Technology Co., Ltd.</t>
  </si>
  <si>
    <t>Chaozhou Yulong Ceramics Making Co., LTD</t>
  </si>
  <si>
    <t>深圳市铭诚生活科技有限公司</t>
  </si>
  <si>
    <t>Shenzhen Xinzhou Craft Co., Ltd.</t>
  </si>
  <si>
    <t>FOSHAN SHUNDE SHIAN FURNITURE INDUSTRIES CO., LTD</t>
  </si>
  <si>
    <t>Oriena design limited</t>
  </si>
  <si>
    <t>Divano Lounge Company Limited</t>
  </si>
  <si>
    <t>Guangdong Aixi Sports Goods Co.,Ltd.</t>
  </si>
  <si>
    <t>DALIAN EVERGLORY CO., LTD.</t>
  </si>
  <si>
    <t>汕头市晓发花艺有限公司</t>
  </si>
  <si>
    <t>Century Distribution Systems, Inc. (a consolidator) on behalf of (vendor or various vendors)</t>
  </si>
  <si>
    <t>Century Distribution Systems (H.K.) Ltd.</t>
  </si>
  <si>
    <t>SANLIDA ELECTRICAL TECHNOLOGY CO.,LTD.</t>
  </si>
  <si>
    <t>L&amp;A(HK)COMPANY LIMITED</t>
  </si>
  <si>
    <t>A1 Trading Company Limited</t>
  </si>
  <si>
    <t>Zhongshan Jianjie Sanitary Ware Co.,Ltd-ZHONG01</t>
  </si>
  <si>
    <t>YITON LIGHTING &amp; AUDIO CO.,LTD</t>
  </si>
  <si>
    <t>HUNAN GRETURE CO.LTD</t>
  </si>
  <si>
    <t>Hunan Douhe Intelligent Appliance Co.,Ltd</t>
  </si>
  <si>
    <t>Foshan Nanhai Huison Trading Co.,Ltd</t>
  </si>
  <si>
    <t>XINYI YUEFENG CRAFT CO., LTD.</t>
  </si>
  <si>
    <t>XINYI JACKSON CRAFTS CO.,LTD</t>
  </si>
  <si>
    <t>Dongguan Lisheng Toys Technology Co., Ltd.</t>
  </si>
  <si>
    <t>东莞市百洋实业有限公司</t>
  </si>
  <si>
    <t>EVAIS CO.LTD</t>
  </si>
  <si>
    <t>La Vita Co Limited</t>
  </si>
  <si>
    <t>JIANGMEN XINZHAN TRADING CO.,LTD</t>
  </si>
  <si>
    <t>Shenzhen Longtech Smart Control Co., Ltd.</t>
  </si>
  <si>
    <t>GLOBAL SILK INDUSTRIAL LIMITED</t>
  </si>
  <si>
    <t>深圳市嘉丰达塑胶制品有限公司</t>
  </si>
  <si>
    <t>WOO HING PLASTIC FACTORY</t>
  </si>
  <si>
    <t>Woo Hing Industry (Shenzhen) Co., Ltd.</t>
  </si>
  <si>
    <t>Venture Products Limited</t>
  </si>
  <si>
    <t>东莞市创柏汇手袋有限公司</t>
  </si>
  <si>
    <t>Dong Guan Meiyingsen Smart home Co.LTD</t>
  </si>
  <si>
    <t>Tymphany Acoustic Technology HK Limited</t>
  </si>
  <si>
    <t>Tymphany HK Limited</t>
  </si>
  <si>
    <t>Lululemon USA Inc.</t>
  </si>
  <si>
    <t>NINGBO ZENITH PASSION IMP.AND EXP.CO.,LTD.</t>
  </si>
  <si>
    <t>宁波利雅轻工科技发展有限公司</t>
  </si>
  <si>
    <t>WANGLI PLASTIC &amp; ELECTRONICS (HUIZHOU) CO.,LTD</t>
  </si>
  <si>
    <t>DASHAN ENTERPRISES LIMITED</t>
  </si>
  <si>
    <t>大山企业有限公司</t>
  </si>
  <si>
    <t>Wai Man Book Binding (China) Ltd.</t>
  </si>
  <si>
    <t>Dongguan Kenwood Paper Products Co.Ltd.</t>
  </si>
  <si>
    <t>ZHONGSHAN HIFLY ILLUMINATION CO., LIMITED</t>
  </si>
  <si>
    <t>广州迈新照明科技有限公司</t>
  </si>
  <si>
    <t>GUANGZHOU LIZMI CORPORATION LIMITED</t>
  </si>
  <si>
    <t>CASESTUDY LIMITED</t>
  </si>
  <si>
    <t>A Garment (H.K.) Limited</t>
  </si>
  <si>
    <t>GOLDSUN ARTS &amp; CRAFTS CO., LIMITED</t>
  </si>
  <si>
    <t>深圳市昭华物流有限公司</t>
  </si>
  <si>
    <t>潮州市三泰陶瓷有限公司</t>
  </si>
  <si>
    <t>MINGBO (HK) INVESTMENT CO., LTD</t>
  </si>
  <si>
    <t>MINGBO (HUIZHOU)SMART HOME TECHNOLOGY CO., LTD</t>
  </si>
  <si>
    <t>HASBRO INTERNATIONAL TRADING B.V.</t>
  </si>
  <si>
    <t>ZHONGSHAN HABITAT FURNITURE COMPANY LIMITED</t>
  </si>
  <si>
    <t>Guangzhou Fuyun Bags &amp; Outdoors.,Ltd</t>
  </si>
  <si>
    <t>GUANGZHOU MEIRUI ARTIFICIAL FLOWERS &amp; CRAFTS CO.,LTD</t>
  </si>
  <si>
    <t>INDIGO FOOTWEAR UK LTD</t>
  </si>
  <si>
    <t>丹马士环球物流(上海)有限公司深圳分公司</t>
  </si>
  <si>
    <t>J&amp;H HOME DECOR CO. LIMITED</t>
  </si>
  <si>
    <t>CHAOZHOU CHANGLONG PORCELAIN INDUSTRIAL CO.,LTD</t>
  </si>
  <si>
    <t>Weifang Regal Industrial Co., Ltd.</t>
  </si>
  <si>
    <t>JET POWER INTERNATIONAL LIMITED</t>
  </si>
  <si>
    <t>Huizhou Chengfengyuan Hardware and Plastic Products Co., Ltd.</t>
  </si>
  <si>
    <t>KUAN FU SPORT GOODS (SHENZHEN) CO., LTD.</t>
  </si>
  <si>
    <t>I.D LIGTHING CO., LTD.</t>
  </si>
  <si>
    <t>SUGA Technology Dongguan Company (China)</t>
  </si>
  <si>
    <t>Suga Technology Hong Kong Ltd</t>
  </si>
  <si>
    <t>ZHONGSHAN FOODSTUFFS IMP &amp; EXP CO.,LTD</t>
  </si>
  <si>
    <t>Jiangmen Win Top Houseware Co., Ltd.</t>
  </si>
  <si>
    <t>TONIC STUDIOS ASIA LTD</t>
  </si>
  <si>
    <t>Dongguan HONGTAI STONE Co., Ltd.</t>
  </si>
  <si>
    <t>TSF Sport Limited</t>
  </si>
  <si>
    <t>ETON - Appliances</t>
  </si>
  <si>
    <t>Shung Kei Industrial (HK) Co Ltd</t>
  </si>
  <si>
    <t>深圳市嘉之庆跨境电商物流有限公司</t>
  </si>
  <si>
    <t>惠州市恒瑞鞋业有限公司</t>
  </si>
  <si>
    <t>Shantou Yicheng Trading Co., Ltd.</t>
  </si>
  <si>
    <t>Gold Knight</t>
  </si>
  <si>
    <t>DONGGUAN CHIANAN ZIPPER CO.LTD</t>
  </si>
  <si>
    <t>Guangdong Shanhu Group Co., Ltd.</t>
  </si>
  <si>
    <t>NINGBO SINCERE HOLDING GROUP CO.,LTD</t>
  </si>
  <si>
    <t>东莞新创纪宠物用品制造有限公司</t>
  </si>
  <si>
    <t>WH PACKAGING CO., LTD</t>
  </si>
  <si>
    <t>广东容声电器股份有限公司</t>
  </si>
  <si>
    <t>DongGuan JiaXin Industrial Limited</t>
  </si>
  <si>
    <t>TAIYANG TRADING HK COMPANY LIMITED</t>
  </si>
  <si>
    <t>中山市铭锋灯饰有限公司</t>
  </si>
  <si>
    <t>广州虹卡麦国际商贸有限公司</t>
  </si>
  <si>
    <t>Mol Consolidation Service Ltd</t>
  </si>
  <si>
    <t>ALL COURTESY INTERNATIONAL LIMITED</t>
  </si>
  <si>
    <t>SHANTOU CHENGHAI GUANHUA IMPORT AND EXPORT TRADE CO., LTD</t>
  </si>
  <si>
    <t>Guangzhou Pango(Y&amp;G) Inflatable Co., Ltd</t>
  </si>
  <si>
    <t>Markan Industrial Group Ltd.</t>
  </si>
  <si>
    <t>Victoria Industrial Group Limited</t>
  </si>
  <si>
    <t>维多利亚（海丰）轻工实业有限公司</t>
  </si>
  <si>
    <t>Hog Wild, LLC.</t>
  </si>
  <si>
    <t>Donglemei Toy （Shenzhen） Co., Ltd.</t>
  </si>
  <si>
    <t>YANGJIANG YANGDONG YASHION INDUSTRIAL&amp;TRADING CO.,LTD</t>
  </si>
  <si>
    <t>Homesun (Gd) Refrigeration Technology Co., Ltd.</t>
  </si>
  <si>
    <t>STATEWOOD INTERNATIONAL CO., LTD</t>
  </si>
  <si>
    <t>GUANGDONG SMARTON HEATING TECHNOLOGY CO., LTD.</t>
  </si>
  <si>
    <t>FGI INTERNATIONAL LIMITED</t>
  </si>
  <si>
    <t>Guoheng Intelligent Technology (Huizhou) Co., Ltd.</t>
  </si>
  <si>
    <t>湖南华联瓷业股份有限公司</t>
  </si>
  <si>
    <t>Hecny Transportation (Guangzhou)</t>
  </si>
  <si>
    <t>Dongguan Proswin Sports Goods Co., Ltd</t>
  </si>
  <si>
    <t>HONGKONG PROSWIN INDUSTRIAL CO., LIMITED</t>
  </si>
  <si>
    <t>铠盛(汕头)科技有限公司</t>
  </si>
  <si>
    <t>阳江市豪盈工贸有限公司</t>
  </si>
  <si>
    <t>START LINK INDUSTRIAL LIMITED</t>
  </si>
  <si>
    <t>中山市正米电器有限公司</t>
  </si>
  <si>
    <t>Dongguan City FengLinWan Leisure Products Co., Ltd.</t>
  </si>
  <si>
    <t>CONAIR LLC HANDLE AGENT-CONTINENTAL CONAIR LIMITED</t>
  </si>
  <si>
    <t>Fuko Inc</t>
  </si>
  <si>
    <t>CHEONG SING INVESTMENTS LTD.</t>
  </si>
  <si>
    <t>Wise Ally Holdings Ltd</t>
  </si>
  <si>
    <t>LUEN FAT GLOVE FACTORY LIMITED</t>
  </si>
  <si>
    <t>ALEXON ELECTRICAL PRODUCTS LTD</t>
  </si>
  <si>
    <t>Zhongshan Kenland Electric Appliance Co.,Ltd</t>
  </si>
  <si>
    <t>龙辉达化妆用品(惠州)有限公司</t>
  </si>
  <si>
    <t>Win Goods Houseware Ltd. - WGH</t>
  </si>
  <si>
    <t>江门市恒发供应链管理有限公司</t>
  </si>
  <si>
    <t>广东欧铠科技有限公司</t>
  </si>
  <si>
    <t>GOOD TIME LIGHT DECORATION CO.</t>
  </si>
  <si>
    <t>China Gate Corporation Ltd.</t>
  </si>
  <si>
    <t>NINGBO BOLO PARTY IMPORT &amp; EXPORT CO.,LTD</t>
  </si>
  <si>
    <t>广州杰又奇服装有限公司</t>
  </si>
  <si>
    <t>SIHUI SHENGYE REFRACTORY MATERIAL CO.,LTD</t>
  </si>
  <si>
    <t>DONGGUAN YUANSHENGGUANG ELECTRONICS CO., LTD.</t>
  </si>
  <si>
    <t>Hunan Hualian China Industry CO., LTD</t>
  </si>
  <si>
    <t>中山市沙溪镇业顺制衣厂</t>
  </si>
  <si>
    <t>Everspring investment (HK) ltd - EVI</t>
  </si>
  <si>
    <t>惠州市爱浦瑞灯饰有限公司</t>
  </si>
  <si>
    <t>Shenzhen Manfan Co., Ltd.</t>
  </si>
  <si>
    <t>DONGGUAN HAOYU GLASS CO LTD - JSH</t>
  </si>
  <si>
    <t>HONG KONG FULL COLOR GROUP CO., LIMITED</t>
  </si>
  <si>
    <t>深圳市嘉庆联合供应链有限公司</t>
  </si>
  <si>
    <t>Guangzhou Phoenix Electrical Appliance Co., Ltd</t>
  </si>
  <si>
    <t>Dongguan Jiwang</t>
  </si>
  <si>
    <t>Guangdong Lingxiao Pump Industry Co., Ltd.</t>
  </si>
  <si>
    <t>MIDEA/DISHWASHER  EMG</t>
  </si>
  <si>
    <t>Shenzhen Fzone Technology Co., Ltd.</t>
  </si>
  <si>
    <t>深圳市伏荣科技开发有限公司</t>
  </si>
  <si>
    <t>LYLY FURNITURE CO .,LTD</t>
  </si>
  <si>
    <t>Huizhou Mingcheng Furniture Co.LTD</t>
  </si>
  <si>
    <t>Ruee Appliances Co., Ltd.</t>
  </si>
  <si>
    <t>Cuttway Products Co., Ltd.</t>
  </si>
  <si>
    <t>KOOPMAN INTERNATIONAL HONG KONG LTD</t>
  </si>
  <si>
    <t>Target Int'l Logistics Ningbo Limited</t>
  </si>
  <si>
    <t>HS - Hinersound Technology Co., Limited</t>
  </si>
  <si>
    <t>康嘉（东莞）服装科技有限公司</t>
  </si>
  <si>
    <t>Nippon Express Logistics Co., Ltd.</t>
  </si>
  <si>
    <t>CLIFFTON (H.K.) LTD</t>
  </si>
  <si>
    <t>Dongguan Tongli Plastic</t>
  </si>
  <si>
    <t>佛山市荣航国际货运代理有限公司</t>
  </si>
  <si>
    <t>KING SHING TRADING LIMITED</t>
  </si>
  <si>
    <t>嘉宏国际运输代理有限公司深圳分公司</t>
  </si>
  <si>
    <t>HENGLITAI COMPANY LTD</t>
  </si>
  <si>
    <t>ZHONGSHAN XINSHUNFENG GARMENT CO.,LTD</t>
  </si>
  <si>
    <t>Wellpack Packaging</t>
  </si>
  <si>
    <t>Sunrans (Hubei) Health Technology Co., Ltd</t>
  </si>
  <si>
    <t>佳林塑胶（恩平）有限公司</t>
  </si>
  <si>
    <t>Interest International (HK) Limited</t>
  </si>
  <si>
    <t>FOSHAN FUZHIYUAN FURNITURE CO.,LTD.</t>
  </si>
  <si>
    <t>Foshan Jinting Import and Export Co., Ltd.</t>
  </si>
  <si>
    <t>POPULAR GBA Limited</t>
  </si>
  <si>
    <t>Best Green Eco Technology Limited</t>
  </si>
  <si>
    <t>Guangxi Firstpak Environmental Technology Co., Ltd. ship on behalf of Best Green Eco Technology Limited</t>
  </si>
  <si>
    <t>Dongguan KOYO Co., Ltd.</t>
  </si>
  <si>
    <t>Zhongshan Galanz Consumer Electric Appliances Co Ltd</t>
  </si>
  <si>
    <t>惠州市合鼎家居科技有限公司</t>
  </si>
  <si>
    <t>KINGTEX VIEW LIMITED</t>
  </si>
  <si>
    <t>瑞德电子(信丰)有限公司</t>
  </si>
  <si>
    <t>Kid Global Inc.</t>
  </si>
  <si>
    <t>海蒂诗精密技术（珠海）有限公司</t>
  </si>
  <si>
    <t>Altop Precision Die Casting Co,Ltd</t>
  </si>
  <si>
    <t>DONGGUAN XINGYING TOYS&amp; GARMENT CO.,LTD</t>
  </si>
  <si>
    <t>东莞市蓬昊进出口有限公司</t>
  </si>
  <si>
    <t>佛山市南海四海泰兴实业有限公司</t>
  </si>
  <si>
    <t>Huizhou Senmeixuan Furniture Co., Ltd.</t>
  </si>
  <si>
    <t>Nanjing Ruiyi International Trading Co., Ltd.</t>
  </si>
  <si>
    <t>RAY INDUSTRIAL ENTERPRISES PTE LTD</t>
  </si>
  <si>
    <t>China GOLDEN Diamond Co.,limited</t>
  </si>
  <si>
    <t>ZHONGSHAN MEIYU BABY PRODUCTS CO.,LTD.</t>
  </si>
  <si>
    <t>Zhong Shan City Zhengbang Plastic Products Co., Ltd</t>
  </si>
  <si>
    <t>SHENZHEN UNIVERSAL INDUSTRIAL CO., LTD</t>
  </si>
  <si>
    <t>Lomak Industrial Co Ltd.</t>
  </si>
  <si>
    <t>Dongguan Uni-Pak Packing Co., Ltd.</t>
  </si>
  <si>
    <t>EVOLVE INDUSTRIES (CHINA) LTD.</t>
  </si>
  <si>
    <t>WICTLE INTERNATIONAL COMPANY LIMITED  O/B Goliath Far East Ltd</t>
  </si>
  <si>
    <t>SHENZHEN RUIDAJIA IMPORT EXPORT CO.LTD</t>
  </si>
  <si>
    <t>DMS Global Logistics (Shanghai) Co., Ltd. Guangzhou Branch</t>
  </si>
  <si>
    <t>Foshan ZhengDong Lighting Co.,Ltd.</t>
  </si>
  <si>
    <t>Jin Hui Ju Car Decoration Company Ltd</t>
  </si>
  <si>
    <t>FOB-Asia Ltd</t>
  </si>
  <si>
    <t>LOY PLUMBING COMPANY LIMITED</t>
  </si>
  <si>
    <t>Shenzhen Homi Lighting Co., Ltd</t>
  </si>
  <si>
    <t>AUROLITE AUTOTECH GUANGDONG LTD</t>
  </si>
  <si>
    <t>宁波优耐特进出口有限公司</t>
  </si>
  <si>
    <t>D.A.K. INDUSTRIAL CO., LTD</t>
  </si>
  <si>
    <t>Longwell Company</t>
  </si>
  <si>
    <t>HONGSUN HOME SUPPLIES CO.LTD</t>
  </si>
  <si>
    <t>珠海市铭研塑胶有限公司</t>
  </si>
  <si>
    <t>中山市杰威斯电器有限公司</t>
  </si>
  <si>
    <t>Yangjiang Asiabrother Enterprise Co., Limited</t>
  </si>
  <si>
    <t>ZuruLimited</t>
  </si>
  <si>
    <t>Dongguan KOYO Co., Ltd. 东莞市库有实业有限公司</t>
  </si>
  <si>
    <t>Kiddieland Toys Limited</t>
  </si>
  <si>
    <t>Dongguan Hanson Plastic Product Ltd. 东莞兴信塑胶制品有限公司</t>
  </si>
  <si>
    <t>Kintetsu LOGISTICS(Shenzhen) Co., Ltd.</t>
  </si>
  <si>
    <t>KINTETSU LOGISTICS (SHENZHEN) CO., LTD.  O/B KONICA MINOLTA, INC.</t>
  </si>
  <si>
    <t>GUANGZHOU YUHE TOYS LTD 广州市雨禾玩具实业有限公司</t>
  </si>
  <si>
    <t>Xiamen Newsun Co.,Ltd</t>
  </si>
  <si>
    <t>Hua Kang Plastic Products 华康塑胶制品（东源）有限公司</t>
  </si>
  <si>
    <t>Dongguan Wing Chit Plastic Manufacturing Co Ltd 东莞永捷塑胶制品有限公司</t>
  </si>
  <si>
    <t>Acoustic Musical Instruments Supplier</t>
  </si>
  <si>
    <t>FoShan PanHong Sports LTD.</t>
  </si>
  <si>
    <t>Xiamen Siming Flags Imp&amp;Exp. Co., Ltd.</t>
  </si>
  <si>
    <t>YEE HING METAL FACTORY</t>
  </si>
  <si>
    <t>東莞莆心湖鴻兴五金制品有限公司</t>
  </si>
  <si>
    <t>Grantur Package Products (Dongguan) Co.,Ltd</t>
  </si>
  <si>
    <t>Unionwest Limited</t>
  </si>
  <si>
    <t>N AND J ENTERPRISE CO., LTD.</t>
  </si>
  <si>
    <t>深圳市亿源物流有限公司</t>
  </si>
  <si>
    <t>ASQUAN LIMITED</t>
  </si>
  <si>
    <t>Fufei Purification Muffler (Taishan) Co., Ltd.</t>
  </si>
  <si>
    <t>JIAFENG PLASTIC PRODUCTS CO., LTD</t>
  </si>
  <si>
    <t>FUZHOU A GRADE LED LIGHT CO., LTD</t>
  </si>
  <si>
    <t>浙江嘉炜进出口有限公司</t>
  </si>
  <si>
    <t>ZHEJIANG CANWELL INTERNATIONAL PRODUCT CO., LTD. （Autobest)</t>
  </si>
  <si>
    <t>Shenzhen Yurongxing E-Commerce Company Limited</t>
  </si>
  <si>
    <t>Starry Limited</t>
  </si>
  <si>
    <t>QMAX ASIA MANUFACTURING LTD.</t>
  </si>
  <si>
    <t>佛山市利升光电有限公司</t>
  </si>
  <si>
    <t>Winner Way Industrial Limited</t>
  </si>
  <si>
    <t>GUILIN LIPU JIAHAO TRADING CO</t>
  </si>
  <si>
    <t>Crestline Trading, Inc.   dba Silverwind Products, Co.</t>
  </si>
  <si>
    <t>佛山和讯达贸易有限公司</t>
  </si>
  <si>
    <t>Zhongshan Fulsun HOME Improvement Co.</t>
  </si>
  <si>
    <t>JiangMen ShengHui Non-Woven Fabrics Technology Factory</t>
  </si>
  <si>
    <t>Zhongshan Scientec Electrical Mfg. Co., Ltd.</t>
  </si>
  <si>
    <t>Garden &amp; Lights Company Limited</t>
  </si>
  <si>
    <t>深圳市深经纬供应链有限公司</t>
  </si>
  <si>
    <t>Zhaoqing New Sen Tian Textile Co.,Ltd</t>
  </si>
  <si>
    <t>深圳市恒通程物流有限公司</t>
  </si>
  <si>
    <t>Ansen Electronics Company</t>
  </si>
  <si>
    <t>KMC (Kuei Meng) International Inc.</t>
  </si>
  <si>
    <t>Dongguan Houjie Mastermind Products Limited</t>
  </si>
  <si>
    <t>Youbei Hongkong Limited</t>
  </si>
  <si>
    <t>Kingstar Sports Ltd</t>
  </si>
  <si>
    <t>SHAN TOU CHENGHAI WENYI TOYS CO. LTD</t>
  </si>
  <si>
    <t>汕头市澄海区文艺玩具有限公司</t>
  </si>
  <si>
    <t>JOINT VANTAGE IND LTD</t>
  </si>
  <si>
    <t>Stephen Gould of China, Inc.</t>
  </si>
  <si>
    <t>Shaoneng Group Guangdong Luzhou Eco Technology Co., Ltd</t>
  </si>
  <si>
    <t>Dongguan Yuan Hao Shoe Materials Co., Ltd O/B Jones and Vining (China) Ltd</t>
  </si>
  <si>
    <t>佛山市南海区健健五金配件厂</t>
  </si>
  <si>
    <t>FOSHAN NANHAI JIAN JIAN HARDWARE ACCESSORY FACTORY</t>
  </si>
  <si>
    <t>QINGFENG HARDWARE PRODUCTS（HK）CO., LIMITED</t>
  </si>
  <si>
    <t>Rieke Packaging Systems</t>
  </si>
  <si>
    <t>Duoli Holdings Co., Limited</t>
  </si>
  <si>
    <t>Mebel-Alu Furniture profile (Hong Kong) Co.Ltd</t>
  </si>
  <si>
    <t>佛山国贸进出口有限公司</t>
  </si>
  <si>
    <t>Guangxi Lingshan Tai Cheng Toys Co.,Ltd 广西灵山泰晴玩具有限公司</t>
  </si>
  <si>
    <t>NON IRREGULAR LIMITED</t>
  </si>
  <si>
    <t>东莞市星雅实业有限公司</t>
  </si>
  <si>
    <t>ACCURIST(CHINA)SECURITY INDUSTRIES LIMITED.</t>
  </si>
  <si>
    <t>Super Dragon Holdings (HK) Limited</t>
  </si>
  <si>
    <t>东莞鼎艺鞋业有限公司</t>
  </si>
  <si>
    <t>Komax Toy (Shenzhen) Company Limited ⾼美玩具（深圳）有限公司</t>
  </si>
  <si>
    <t>Dong Guan Lam Sun Plastic Products Co.,Ltd 东莞南新塑胶制品有限公司</t>
  </si>
  <si>
    <t>Q P International Limited</t>
  </si>
  <si>
    <t>QP Printing Ltd</t>
  </si>
  <si>
    <t>Luen Thai International Group Limited</t>
  </si>
  <si>
    <t>广州市捷进制衣厂有限公司</t>
  </si>
  <si>
    <t>Shenzhen Hangshi Technology Co., Ltd</t>
  </si>
  <si>
    <t>Guangdong Mixwell Technology Co.,Ltd</t>
  </si>
  <si>
    <t>Orient Resource Corporation Limited - F123</t>
  </si>
  <si>
    <t>Shenzhen DANIEL Bags &amp; Cases Co.</t>
  </si>
  <si>
    <t>GD MIDEA ENVIRONMENT APPLIANCES MFG. CO., LTD.</t>
  </si>
  <si>
    <t>Star Glory Limited</t>
  </si>
  <si>
    <t>Foshan Shunde Helper Electric Technology Co.,Ltd</t>
  </si>
  <si>
    <t>Foshan Qiangming Company</t>
  </si>
  <si>
    <t>HAOHE LIGHTING CO.,LTD</t>
  </si>
  <si>
    <t>JJ INDUSTRIAL(HK)LIMITED</t>
  </si>
  <si>
    <t>广东顺信物流有限公司</t>
  </si>
  <si>
    <t>CHANT HEAT ENERGY SCIENCE &amp; TECHNOLOGY CO., LTD</t>
  </si>
  <si>
    <t>SHANTOU LITTLEBADO EARLY EDUCATION TECHNOLOGY CO., LTD</t>
  </si>
  <si>
    <t>汕头市锦兴塑胶有限公司</t>
  </si>
  <si>
    <t>NewSun</t>
  </si>
  <si>
    <t>厦门新泰阳股份有限公司</t>
  </si>
  <si>
    <t>Maoming City Maoming Craftwork Candle Co., Ltd.</t>
  </si>
  <si>
    <t>CHUANGYUAN INTERNATIONAL INDUSTRIAL ENTERPRISE LIMITED</t>
  </si>
  <si>
    <t>广州互动创新贸易经济合作有限公司</t>
  </si>
  <si>
    <t>东莞市天琪家具有限公司</t>
  </si>
  <si>
    <t>汕头市澄海区奥达乐贸易商行</t>
  </si>
  <si>
    <t>Hang Ki Industrial Company Limited</t>
  </si>
  <si>
    <t>Guangwei Toys Industry Co.Ltd</t>
  </si>
  <si>
    <t>汕头市澄海区莲下广业塑胶玩具厂</t>
  </si>
  <si>
    <t>ART-TOP PRODUCTION (DESIGN)CO.LTD.</t>
  </si>
  <si>
    <t>Donghui Paper Products Co., Ltd.</t>
  </si>
  <si>
    <t>Xiamen Co-Arts Limited</t>
  </si>
  <si>
    <t>MATTEL ASIA PACIFIC SOURCING LTD</t>
  </si>
  <si>
    <t>Great Era International Trading .Ltd</t>
  </si>
  <si>
    <t>Guangzhou Lanjingguo Trading Company Limited</t>
  </si>
  <si>
    <t>EMERIO FOB LIMITED</t>
  </si>
  <si>
    <t>GUANGDONG QIAOKANG ELECTRICAL APPLIANCES CO.,LTD.</t>
  </si>
  <si>
    <t>广州合口美家居用品开发有限公司</t>
  </si>
  <si>
    <t>Tomy (HK)</t>
  </si>
  <si>
    <t>深圳市大森供应链有限公司</t>
  </si>
  <si>
    <t>QUICK FEAT INTERNATIONAL LIMITED</t>
  </si>
  <si>
    <t>DONG HAI FORWARDING COMPANY</t>
  </si>
  <si>
    <t>Dong Hai / BOJI ARTS &amp; PRODUCTS CO.,LTD</t>
  </si>
  <si>
    <t>HUIZHOU ZHONGKAI YUYANG LIGHTING FACTORY</t>
  </si>
  <si>
    <t>深圳市保全物流有限公司</t>
  </si>
  <si>
    <t>Zhuhai Laicozy Import &amp; Export Co., Ltd</t>
  </si>
  <si>
    <t>Yangjiang Goldcatch MFG Co. Ltd</t>
  </si>
  <si>
    <t>APEX INDUSTRIES PTE.LTD</t>
  </si>
  <si>
    <t>Casespices Industrial Co.,Ltd</t>
  </si>
  <si>
    <t>东莞市元谱科技有限公司</t>
  </si>
  <si>
    <t>Tayang (Grand Canal Investments Co., Ltd.)</t>
  </si>
  <si>
    <t>东莞大扬运动器材有限公司</t>
  </si>
  <si>
    <t>DISON TOYS INDUSTRIAL CO.,LIMITED</t>
  </si>
  <si>
    <t>阳江市和森工贸有限公司</t>
  </si>
  <si>
    <t>M.A.D. FURNITURE DESIGN COMPANY LIMITED</t>
  </si>
  <si>
    <t>佛山市精一家具有限公司谷腾分公司</t>
  </si>
  <si>
    <t>J T International Corporation Limited</t>
  </si>
  <si>
    <t>中山火炬开发区绿韵园艺资材经销部</t>
  </si>
  <si>
    <t>潮州市海源瓷艺制作有限公司</t>
  </si>
  <si>
    <t>Elong Outdoor Product Ltd</t>
  </si>
  <si>
    <t>Digi-Marks Technology Ltd. Co</t>
  </si>
  <si>
    <t>EASYLIFE PRODUCTS CO., LIMITED</t>
  </si>
  <si>
    <t>MIH Teamwork Company</t>
  </si>
  <si>
    <t>深圳市直通国际货运代理有限公司</t>
  </si>
  <si>
    <t>Meizhou Spoton Sports Equipment Technology Co.,Ltd</t>
  </si>
  <si>
    <t>DongGuan Boren Technology Co., LTD</t>
  </si>
  <si>
    <t>DONGGUAN FITCOLOR TOYS MANUFACTURER CO.,LTD</t>
  </si>
  <si>
    <t>NINGBO HI-TECH ZONE KAFO ELECTRONIC CO.,LTD.</t>
  </si>
  <si>
    <t>Fastlane Electronic Technology Co., Limited</t>
  </si>
  <si>
    <t>汕头市澄海区冠华进出口贸易有限公司</t>
  </si>
  <si>
    <t>Moose Toys</t>
  </si>
  <si>
    <t>WAH SHING TOYS CO., LTD.</t>
  </si>
  <si>
    <t>东莞南新塑胶制品有限公司</t>
  </si>
  <si>
    <t>Guangzhou Great Power Energy &amp; Technology Co.,Ltd</t>
  </si>
  <si>
    <t>Zhuhai Great Power Energy &amp; Technology Co.,Ltd</t>
  </si>
  <si>
    <t>M.G.B. &amp; LUCKY STAR COMPANY LIMITED</t>
  </si>
  <si>
    <t>DONGGUAN CITY XIONGSHENG FURNITURE CO.,LTD</t>
  </si>
  <si>
    <t>M.A.D. FURNITURE DESIGN COMPANY LIMITED - HK</t>
  </si>
  <si>
    <t>DONGGUAN JIN YASI FURNITURE CO.,LTD.</t>
  </si>
  <si>
    <t>Dongguan Xinheng Trading Co., LTD</t>
  </si>
  <si>
    <t>Anka Inflatables Co;ltd</t>
  </si>
  <si>
    <t>Shenzhen JBT Smart Lighting Co., Ltd.</t>
  </si>
  <si>
    <t>SPORTING KING CO LTD</t>
  </si>
  <si>
    <t>SPORTING KING (SHENZHEN) CO., LTD.</t>
  </si>
  <si>
    <t>Yizhouguoda Garment Ltd</t>
  </si>
  <si>
    <t>Guangzhou Huadu Huacheng District Weide Trading Firm</t>
  </si>
  <si>
    <t>Grand Source Industrial Co., Ltd</t>
  </si>
  <si>
    <t>Shenzhen Colorl Cosmetic Products Co., Ltd.</t>
  </si>
  <si>
    <t>皮恩希（深圳）贸易有限公司</t>
  </si>
  <si>
    <t>Foshan Ideal Co.,Ltd</t>
  </si>
  <si>
    <t>CYMAX INTERNATIONAL LTD.</t>
  </si>
  <si>
    <t>汕头市澄海区铭明塑胶实业有限公司</t>
  </si>
  <si>
    <t>东莞市科驰立实业有限公司</t>
  </si>
  <si>
    <t>ULBA INTERNATIONAL LIMITED</t>
  </si>
  <si>
    <t>MARIGOLD ENTERPRISES LTD.</t>
  </si>
  <si>
    <t>SONIC INT’L CO., LTD</t>
  </si>
  <si>
    <t>IDANCE INTERNATIONAL LIMITED</t>
  </si>
  <si>
    <t>T. W. N Products Center Co., Ltd.</t>
  </si>
  <si>
    <t>Lucky and Charm Decoration Co., Limited</t>
  </si>
  <si>
    <t>Tendo Company Limited</t>
  </si>
  <si>
    <t>Dongguan Shichuang Smart Home Co., Ltd.</t>
  </si>
  <si>
    <t>东莞市莹盖贸易有限公司</t>
  </si>
  <si>
    <t>惠州市东美塑胶五金制品有限公司</t>
  </si>
  <si>
    <t>HTI TOYS HK LTD</t>
  </si>
  <si>
    <t>Cypress Sourcing Company</t>
  </si>
  <si>
    <t>精艺陶瓷（深圳）有限公司</t>
  </si>
  <si>
    <t>SEABOARD INTERNATIONAL LTD</t>
  </si>
  <si>
    <t>Dongguan Sanying Luggage&amp;Bags Co.,Ltd</t>
  </si>
  <si>
    <t>Chengdu Gaocheng Shoes industry CO.,LTD</t>
  </si>
  <si>
    <t>J&amp;R</t>
  </si>
  <si>
    <t>深圳纳优达电子制造有限公司</t>
  </si>
  <si>
    <t>DONG GUAN KINGSPOWER GOLF EQUIPMENT CORPORATION LTD</t>
  </si>
  <si>
    <t>Rose Knitting (Asia) Limited</t>
  </si>
  <si>
    <t>UNEEDA INTERNATIONAL LIMITED</t>
  </si>
  <si>
    <t>Simba Dickie HK Ltd</t>
  </si>
  <si>
    <t>DONG GUAN HER CHENG SPORTING GOODS, LTD</t>
  </si>
  <si>
    <t>SANKOK ARTS CO., LTD.</t>
  </si>
  <si>
    <t>Xiangyue Trading Co., Limited</t>
  </si>
  <si>
    <t>CHAOZHOU JIADE INDUSTRIAL CO., LTD</t>
  </si>
  <si>
    <t>Federation of China Technology Fund LTD</t>
  </si>
  <si>
    <t>FOSHAN CHENG BAO ECONOMIC AND TRADING CO., LTD. - ELE</t>
  </si>
  <si>
    <t>Shanghai Best China Industry Co., Ltd.</t>
  </si>
  <si>
    <t>POLY MAGIC CO., LTD.</t>
  </si>
  <si>
    <t>POLY MAGIC ARTS &amp; CRAFTS (HUZHOU) CO., LTD.</t>
  </si>
  <si>
    <t>Dongguan Huan Bang Plastic Products Co.,Ltd</t>
  </si>
  <si>
    <t>YUSEN LOGISTICS H.K. LTD.</t>
  </si>
  <si>
    <t>重庆杰林电子有限公司</t>
  </si>
  <si>
    <t>Sunrans (Huizhou) Health Technology Co.,Ltd</t>
  </si>
  <si>
    <t>广州市世业贸易有限公司</t>
  </si>
  <si>
    <t>Well Make International Inc.</t>
  </si>
  <si>
    <t>广西宏乐塑胶制品有限公司</t>
  </si>
  <si>
    <t>Compotech Manufacturing Limited</t>
  </si>
  <si>
    <t>江门市威达玻璃纤维制品有限公司</t>
  </si>
  <si>
    <t>Jason Industrial Co</t>
  </si>
  <si>
    <t>BRIMEX INTERNATIONAL CO., LTD</t>
  </si>
  <si>
    <t>东莞采桥工艺品有限公司</t>
  </si>
  <si>
    <t>SUN PLEASURE CO LIMITED</t>
  </si>
  <si>
    <t>Lucky Decoration Limited</t>
  </si>
  <si>
    <t>Century Distribution Systems (Shenzhen) Ltd. O/B Guangzhou Joyson Cleaning Products Co. Ltd.</t>
  </si>
  <si>
    <t>JIANGMEN KEYE ELECTRIC APPLIANCES MANUFACTURING CO., LTD.</t>
  </si>
  <si>
    <t>The West River Industry Co., Ltd.</t>
  </si>
  <si>
    <t>Cosmo Group Asia Limited</t>
  </si>
  <si>
    <t>Prime Success Enterprises Limited</t>
  </si>
  <si>
    <t>FOSHAN XINGLONG LIGHTING CO.，LTD.</t>
  </si>
  <si>
    <t>JASCO PRODUCTS INC.</t>
  </si>
  <si>
    <t>GUANGZHOU  VICTOR TRADING COMPANY.</t>
  </si>
  <si>
    <t>CHINA LAMPS MANUFACTURER LIMITED</t>
  </si>
  <si>
    <t>Guangzhou Orchard Aromatherapy &amp; Skin Care Co., Ltd.</t>
  </si>
  <si>
    <t>Millennium Int'l Co., Ltd (PFI)</t>
  </si>
  <si>
    <t>ENGREAT PET PRODUCTS (SHENZHEN) CO., LTD</t>
  </si>
  <si>
    <t>Top Loyal Electronics Co., Ltd</t>
  </si>
  <si>
    <t>TOPHINE FURNITURE SUPPLIES CO.,LTD.</t>
  </si>
  <si>
    <t>CHAOZHOU CHAOAN HONGGUANG CERAMICS MFY CO.,LTD</t>
  </si>
  <si>
    <t>UNIQUE STAR LTD</t>
  </si>
  <si>
    <t>GP BATTERY MARKETING (HK) LIMITED</t>
  </si>
  <si>
    <t>Dongguan Arun Industrial Co., Ltd</t>
  </si>
  <si>
    <t>Life &amp; Living International Limited</t>
  </si>
  <si>
    <t>LETOYS</t>
  </si>
  <si>
    <t>Shenzhen Jinfeng Plastic Products Co Ltd</t>
  </si>
  <si>
    <t>深圳市宝进达贸易有限公司</t>
  </si>
  <si>
    <t>HUIZHOU HUANXIN HANDBAG FACTORY</t>
  </si>
  <si>
    <t>惠州市洹鑫科技有限公司</t>
  </si>
  <si>
    <t>全南县尚典科技发展有限公司</t>
  </si>
  <si>
    <t>4U Sporting Goods Co., Ltd</t>
  </si>
  <si>
    <t>MANDARIN UNIVERSAL ENTERPRISES LTD.</t>
  </si>
  <si>
    <t>TAIWAN HODAKA INDUSTRIAL CO., LTD.</t>
  </si>
  <si>
    <t>中山荣南机械工业有限公司</t>
  </si>
  <si>
    <t>Illumax China Limited</t>
  </si>
  <si>
    <t>Merzario China Limited (Shenzhen Branch)</t>
  </si>
  <si>
    <t>Royal Regent Products International Ltd</t>
  </si>
  <si>
    <t>Wah Tung (Heyuan) Toys Products Limited</t>
  </si>
  <si>
    <t>Bourgini-8 HEJ</t>
  </si>
  <si>
    <t>CHAOZHOU QINGFA CERAMICS CO., LTD.</t>
  </si>
  <si>
    <t>广东格兰仕微波炉电器制造有限公司</t>
  </si>
  <si>
    <t>SEATEK INTERNATIONAL LIMITED</t>
  </si>
  <si>
    <t>GUIZHOU TOPSEAT TECHNOLOGY CO. LTD.</t>
  </si>
  <si>
    <t>ALLIED WINNER (HK) LIMITED 汇胜（香港）有限公司</t>
  </si>
  <si>
    <t>东莞兴信塑胶制品有限公司</t>
  </si>
  <si>
    <t>Dream House Furnishing Co., Ltd.</t>
  </si>
  <si>
    <t>ART EAGLE LIMITED</t>
  </si>
  <si>
    <t>WIN WIN WIN Infinity</t>
  </si>
  <si>
    <t>东莞市富琳锦货运代理有限公司</t>
  </si>
  <si>
    <t>Shihe Dressing Products (Shenzhen) Co., Ltd.</t>
  </si>
  <si>
    <t>SUN FUNG CORPORATION LIMITED</t>
  </si>
  <si>
    <t>惠州市景丰工艺制品有限公司</t>
  </si>
  <si>
    <t>Bel Arts (Hong Kong) Limited</t>
  </si>
  <si>
    <t>DongGuan Bel Arts Industry Co.,Ltd</t>
  </si>
  <si>
    <t>东莞市天宇玩具制品有限公司</t>
  </si>
  <si>
    <t>Cortina</t>
  </si>
  <si>
    <t>惠州市建耀五金制品有限公司</t>
  </si>
  <si>
    <t>CYREZ INTERNATIONAL CO. LTD.</t>
  </si>
  <si>
    <t>深圳市瑞裕科技有限公司</t>
  </si>
  <si>
    <t>Vecsonic Electronics INC.</t>
  </si>
  <si>
    <t>东莞泰皓电器制品有限公司</t>
  </si>
  <si>
    <t>LongShore Limited</t>
  </si>
  <si>
    <t>Dongguan Weima Sports Equipment Co</t>
  </si>
  <si>
    <t>A&amp;D Trading (Hong Kong) Co. Ltd</t>
  </si>
  <si>
    <t>A&amp;D Electronics (Shenzhen) Co., Ltd.</t>
  </si>
  <si>
    <t>Chishui Newland Import and Export Trading Co Ltd.</t>
  </si>
  <si>
    <t>Shen Zhen Xingrisheng Industrial Co., Ltd.</t>
  </si>
  <si>
    <t>Guangdong Midea Kitchen Appliances Manufacturing Co.,Ltd</t>
  </si>
  <si>
    <t>Sinsion Technology Industrial Co.,Ltd</t>
  </si>
  <si>
    <t>Metro Global Corp. Ltd.</t>
  </si>
  <si>
    <t>Boluo County Guofu Plastic Products Co., Ltd.</t>
  </si>
  <si>
    <t>Dongguan Kaining Metal Product Co., Ltd.</t>
  </si>
  <si>
    <t>Zhongshan Kaitze Home Improvement Co.,Ltd</t>
  </si>
  <si>
    <t>Exustar Enterprise Co. Ltd.</t>
  </si>
  <si>
    <t>深圳深贸恒源贸易有限公司</t>
  </si>
  <si>
    <t>Spin Master Toys Far East Ltd.</t>
  </si>
  <si>
    <t>WENZHOU MAYA TRADE CO, LTD.</t>
  </si>
  <si>
    <t>Foshan JiaLiang Metal Making Co., Ltd.</t>
  </si>
  <si>
    <t>Dongguan Junming Sporting Goods Co., Ltd.</t>
  </si>
  <si>
    <t>Huizhou Laite Lumens Ltd</t>
  </si>
  <si>
    <t>BangWee Industry Ltd</t>
  </si>
  <si>
    <t>深圳捷易通进出口有限公司</t>
  </si>
  <si>
    <t>Guangzhou Colorite Cosmetic Ltd</t>
  </si>
  <si>
    <t>Beston Industrial (International) Company Limited</t>
  </si>
  <si>
    <t>DongGuan LongTeng Sport Equipment Co.,LTD</t>
  </si>
  <si>
    <t>SHENZHEN T-TIME DEVELOP TRADING COMPANY LTD</t>
  </si>
  <si>
    <t>广州佰特皮具有限公司</t>
  </si>
  <si>
    <t>Foshan Xiangjiacheng Metal Products  Ltd</t>
  </si>
  <si>
    <t>深圳市康腾体育用品有限公司</t>
  </si>
  <si>
    <t>新兴县凌铭电器有限公司</t>
  </si>
  <si>
    <t>FOSHAN SHI NANHAI FANGHUA GUANGYUAN ELECTRONICS CO.,LTD</t>
  </si>
  <si>
    <t>佛山市顺德区桦杭电器有限公司</t>
  </si>
  <si>
    <t>HANGZHOU GREATSTAR INDUSTRIAL CO., LTD.</t>
  </si>
  <si>
    <t>广东狮万克电器有限公司</t>
  </si>
  <si>
    <t>St. Cairns Crafts Co., limited</t>
  </si>
  <si>
    <t>St. Cairns Crafts Co., Ltd</t>
  </si>
  <si>
    <t>KDW Company Limited</t>
  </si>
  <si>
    <t>Classic (Xiamen) Melamine Wares Co.,Ltd</t>
  </si>
  <si>
    <t>New Project-T Company Limited</t>
  </si>
  <si>
    <t>Dongguan Qinlincheng Animation Technology CO..LTD</t>
  </si>
  <si>
    <t>PJ 2500 Limited</t>
  </si>
  <si>
    <t>东莞市众利通供应链有限公司</t>
  </si>
  <si>
    <t>THE LAMPS FACTORY(HK) LIMITED</t>
  </si>
  <si>
    <t>Dong Guan Unigarden Company Limited</t>
  </si>
  <si>
    <t>Ideal Lock Company Limited</t>
  </si>
  <si>
    <t>Brilliance Technology Electronics Co., Ltd</t>
  </si>
  <si>
    <t>Dongguan Brilliance Technology Industrial Co., Ltd.</t>
  </si>
  <si>
    <t>东莞市竟成工艺制品科技有限公司</t>
  </si>
  <si>
    <t>Ace Hardware Corporation</t>
  </si>
  <si>
    <t>Fujing Plastic Products (Shenzhen) Co.,Ltd.</t>
  </si>
  <si>
    <t>ZHONGSHAN NEPTUM SANITARY WARE CO.,LTD</t>
  </si>
  <si>
    <t>Portapower (China) Ltd.</t>
  </si>
  <si>
    <t>YangJiang Boleefun Tools Co Ltd.</t>
  </si>
  <si>
    <t>Hanphy Illuminations Co.,Ltd</t>
  </si>
  <si>
    <t>NKOK INC., C/O Lian Huat Hang Limited</t>
  </si>
  <si>
    <t>Foshan Daide Bags Co., Ltd.</t>
  </si>
  <si>
    <t>ZHENJIANG COEUSE IMPORT &amp; EXPORT CO., LTD</t>
  </si>
  <si>
    <t>Marswell Lighting Company</t>
  </si>
  <si>
    <t>广东若比邻国际物流有限公司</t>
  </si>
  <si>
    <t>Cerie International Limited</t>
  </si>
  <si>
    <t>Guangzhou Panyu Zhuohua Garment Co., Ltd.</t>
  </si>
  <si>
    <t>Arts Electronics Co. Ltd.</t>
  </si>
  <si>
    <t>东莞雅士电子有限公司</t>
  </si>
  <si>
    <t>TAIWAN NOVELTY (H.K.) LIMITED</t>
  </si>
  <si>
    <t>Today’s Treasures Inc.</t>
  </si>
  <si>
    <t>深圳市德兴达物流有限公司</t>
  </si>
  <si>
    <t>GHD Manufacture Co., Ltd （HKD Entity）</t>
  </si>
  <si>
    <t>GHD Manufacture Co., Ltd （CNY Entity）</t>
  </si>
  <si>
    <t>Hui Zhou City Xiang Sheng Woodwork Co,Ltd.</t>
  </si>
  <si>
    <t>汕头市澄海区享趣学贸易商行</t>
  </si>
  <si>
    <t>Hachi Company Ltd</t>
  </si>
  <si>
    <t>Master Group Global Co., Ltd.</t>
  </si>
  <si>
    <t>GUOGUANG ELECTRIC COMPANY LIMITED</t>
  </si>
  <si>
    <t>佛山市将轩金属制品有限公司</t>
  </si>
  <si>
    <t>Foshan Genux Metal Products Co., Ltd</t>
  </si>
  <si>
    <t>DSK Preimum Supplies Ltd.</t>
  </si>
  <si>
    <t>君硕供应链(深圳)有限公司</t>
  </si>
  <si>
    <t>Tangson Development Co., Ltd</t>
  </si>
  <si>
    <t>EMCO INTERNATIONAL WHOLLY OWNED BY GREATBOND INVESTMENTS LTD.</t>
  </si>
  <si>
    <t>Dongguan Longteng Craftwork Factory</t>
  </si>
  <si>
    <t>TEN PAO INTERNATIONAL LTD.</t>
  </si>
  <si>
    <t>Risa Cards And Papers Product Limited</t>
  </si>
  <si>
    <t>Basic Fun!</t>
  </si>
  <si>
    <t>THE BRIDGE DIRECT (HONG KONG) LIMITED O/B BASIN FUN INC</t>
  </si>
  <si>
    <t>Shenzhen Alpha Sauna &amp; Swimming Pool Supplier Co Ltd</t>
  </si>
  <si>
    <t>New Pocket Device Corp.</t>
  </si>
  <si>
    <t>广西南宁富利时投资有限公司</t>
  </si>
  <si>
    <t>Rainbow Musical Instruments Limited</t>
  </si>
  <si>
    <t>HANGZHOU FOT IMPORT &amp; EXPORT CO, LTD</t>
  </si>
  <si>
    <t>NKOK INC., C/O Ngai Keung Metal &amp; Plastic Manufactory Ltd.</t>
  </si>
  <si>
    <t>Dongguan Couso Technology Co., Ltd.</t>
  </si>
  <si>
    <t>SHANGXIAN PHOTOELECTRIC TECHNOLOGY LIMITED</t>
  </si>
  <si>
    <t>Relight Technology Limited</t>
  </si>
  <si>
    <t>Zhongshan Meiyigou Electronics Co., Ltd.</t>
  </si>
  <si>
    <t>Kent Knitters Ltd.</t>
  </si>
  <si>
    <t>SUNNY DAYS ENTERTAINMENT, LLC</t>
  </si>
  <si>
    <t>义乌市统佳进出口有限公司</t>
  </si>
  <si>
    <t>潮州市潮安区鸿瑞陶瓷厂</t>
  </si>
  <si>
    <t>佛山南海如柏金属制品有限公司</t>
  </si>
  <si>
    <t>Minleon Group Limited</t>
  </si>
  <si>
    <t>Dongguan Mingling Electronic Technology Co., Ltd.</t>
  </si>
  <si>
    <t>Shenzhen Trendwoo Tech. Co., Ltd.</t>
  </si>
  <si>
    <t>Olympia Lighting Co., Ltd - OLP</t>
  </si>
  <si>
    <t>PROSPEROUS ENTERPRISES (HOLDINGS) LTD</t>
  </si>
  <si>
    <t>UME Electronics Co., LTD</t>
  </si>
  <si>
    <t>ANHUI GARMENTS IMP. AND EXP.CO.,LTD.</t>
  </si>
  <si>
    <t>冰加优享科技（东莞）有限公司</t>
  </si>
  <si>
    <t>河源市星火科技有限公司</t>
  </si>
  <si>
    <t>SOURCE VIEW HONG KONG LIMITED</t>
  </si>
  <si>
    <t>惠州市致运工艺饰品有限公司</t>
  </si>
  <si>
    <t>Regalson Co Ltd</t>
  </si>
  <si>
    <t>Hinon Industries Limited</t>
  </si>
  <si>
    <t>Union Wisdom Limited</t>
  </si>
  <si>
    <t>GuangZhou FuFeng Lighting Equipment Co., LTD</t>
  </si>
  <si>
    <t>JIANGMEN D&amp;S INDUSTRIAL CO., LTD.</t>
  </si>
  <si>
    <t>LONGSHORE LIMITED (Intertoys)</t>
  </si>
  <si>
    <t>DRAGON WILL ENTERPRISE LTD</t>
  </si>
  <si>
    <t>深圳市金鹰鹏物流有限公司</t>
  </si>
  <si>
    <t>SHENGYI CHRISTMAS ARTIFACT CO.,LTD</t>
  </si>
  <si>
    <t>Huizhou New Ming Sheng Leather products co.,ltd</t>
  </si>
  <si>
    <t>惠州市绿骑实业有限公司</t>
  </si>
  <si>
    <t>AS-TEC Group Ltd.</t>
  </si>
  <si>
    <t>Bourgini6 - SLD</t>
  </si>
  <si>
    <t>Golf Gifts &amp; Gallery</t>
  </si>
  <si>
    <t>SKY RICH STAR LIMITED</t>
  </si>
  <si>
    <t>SEASONAL VISIONS INTERNATIONAL LTD</t>
  </si>
  <si>
    <t>Shenzhen E-Joy Techo LTD</t>
  </si>
  <si>
    <t>Xiamen Serming New Materials Equipment Technology</t>
  </si>
  <si>
    <t>HONGKONG GASING INTERNATIONAL TRADE CO.,LIMITED</t>
  </si>
  <si>
    <t>Focus-On Tools</t>
  </si>
  <si>
    <t>Efine International Co., Limited</t>
  </si>
  <si>
    <t>SHANGHAI TUNGYA TRANSPORTATION &amp; TERMINAL CO., LTD</t>
  </si>
  <si>
    <t>TUNGYA FREIGHT(ASIA) Limited</t>
  </si>
  <si>
    <t>NV INTERNATIONAL (ASIA) LIMITED</t>
  </si>
  <si>
    <t>鑫招(鑫铝)实业有限公司</t>
  </si>
  <si>
    <t>SHENZHEN ZOEY INTELLIGENT FURNITURE CO.,LTD</t>
  </si>
  <si>
    <t>S.T.I. Electronics Ltd.</t>
  </si>
  <si>
    <t>S.T.I. ELECTRONICS LTD.</t>
  </si>
  <si>
    <t>Market Infinity Investments Ltd.</t>
  </si>
  <si>
    <t>TA TA TECH (HUIZHOU) COMPANY LIMITED</t>
  </si>
  <si>
    <t>Worth buy international co.,limited</t>
  </si>
  <si>
    <t>Jiangmen Heli Hardware CO.,LTD</t>
  </si>
  <si>
    <t>PRIMESANITARY HARDWARE PET.LTD.</t>
  </si>
  <si>
    <t>SHENZHEN CHAMPION INDUSTRY CO., LTD</t>
  </si>
  <si>
    <t>BEST RAINBOW LIMITED/ SHANGHAI SIN</t>
  </si>
  <si>
    <t>NingBo NingYuan Import &amp; Export Co.,Ltd.</t>
  </si>
  <si>
    <t>SHENZHEN CODYSON ELECTRICAL CO LTD</t>
  </si>
  <si>
    <t>Tesonic International (HK) Ltd</t>
  </si>
  <si>
    <t>Lever Style Limited</t>
  </si>
  <si>
    <t>Fotorama (Hong Kong) Limited</t>
  </si>
  <si>
    <t>XIAMEN FOREIGN TRADE INTERNATIONAL TRANSPORATION INVESTMENT CO,LTD</t>
  </si>
  <si>
    <t>Shenzhen Do Intelligent Technology Co., Ltd.</t>
  </si>
  <si>
    <t>Haijie International Inc</t>
  </si>
  <si>
    <t>QINGDAO OUTONG INTERNATIONAL TRADING CO., LTD</t>
  </si>
  <si>
    <t>Hon Lam Silk Flowers Manufactory Ltd</t>
  </si>
  <si>
    <t>Green Delta Limited</t>
  </si>
  <si>
    <t>JENSEN INDUSTRIAL LTD</t>
  </si>
  <si>
    <t>AOK Electronic Limited</t>
  </si>
  <si>
    <t>Xiamen Jin Arts Arts &amp;Crafts Co., Ltd.</t>
  </si>
  <si>
    <t>Uni-Art Precise Products Ltd.</t>
  </si>
  <si>
    <t>Dongyi Artificial Plants Co., Ltd</t>
  </si>
  <si>
    <t>DANFIELD INDUSTRIAL LIMITED</t>
  </si>
  <si>
    <t>Xiamen Sharetrade Import &amp; Export Co., Ltd.</t>
  </si>
  <si>
    <t>Rise Electronic HK Co.</t>
  </si>
  <si>
    <t>Top Century Enterprises Ltd</t>
  </si>
  <si>
    <t>深圳市盈泰进出口有限公司</t>
  </si>
  <si>
    <t>EVERICH AND TOMIC HOUSEWARES CO.,LTD</t>
  </si>
  <si>
    <t>TAOJIANG JAKE MUSICAL INSTRUMENT MANUFACTURING CO.LTD</t>
  </si>
  <si>
    <t>Dongguan Jansy Co Ltd</t>
  </si>
  <si>
    <t>Zhongshan Hechuang Packaging Materials Co., Ltd.</t>
  </si>
  <si>
    <t>Wicker Hills Enterprise Limited</t>
  </si>
  <si>
    <t>C.B Enterprise Co.,Limited</t>
  </si>
  <si>
    <t>Shenzhen Jinmei Technology Co., Ltd</t>
  </si>
  <si>
    <t>Dongguan Huahaitong Technology Co., Ltd.</t>
  </si>
  <si>
    <t>QINGDAO CHUANGCHENG INTERNATIONAL TRADING CO., LTD</t>
  </si>
  <si>
    <t>World and Main (Cranbury), LLC</t>
  </si>
  <si>
    <t>广东顺德璞裕进出口有限公司</t>
  </si>
  <si>
    <t>佛山市美仕达玩具有限公司</t>
  </si>
  <si>
    <t>Jumeng Lighting Co;Ltd</t>
  </si>
  <si>
    <t>Goodhope Hardware Co.,Ltd</t>
  </si>
  <si>
    <t>FOSHAN GAOMING KOMFORT IMP.&amp;EXP. CO.,LTD</t>
  </si>
  <si>
    <t>SHENZHEN RISUN TECHNOLOGY CO.,LTD</t>
  </si>
  <si>
    <t>Dongguan Yuanchao Toys Factory</t>
  </si>
  <si>
    <t>BSD RACING TECHNOLOGIES CO., LTD</t>
  </si>
  <si>
    <t>GDBR Grill Daddy Brush Co.</t>
  </si>
  <si>
    <t>E.ZARRO STUDIOS INT'L INC.</t>
  </si>
  <si>
    <t>东莞市舒梵家具有限公司</t>
  </si>
  <si>
    <t>Guangzhou Homfel Ltd.</t>
  </si>
  <si>
    <t>SUNFLOWER(H.K.) GIFTS AND HOUSEWARE ENT.CO.，</t>
  </si>
  <si>
    <t>Homelike(shunde) Electrical Mfg., Ltd</t>
  </si>
  <si>
    <t>FOSHAN SHUNDE KAITAO IMPORT AND EXPORT CO.,LTD</t>
  </si>
  <si>
    <t>Shenzhen Vitoos Music Co.,Ltd</t>
  </si>
  <si>
    <t>Guizhou Sevinia Music Instrument Manufacture Co., Ltd.</t>
  </si>
  <si>
    <t>JRL Corporation Inc.</t>
  </si>
  <si>
    <t>SAN A INDUSTRIAL LIMITED</t>
  </si>
  <si>
    <t>广东三A不锈钢制品集团有限公司</t>
  </si>
  <si>
    <t>THEO KLEIN (HK) LTD</t>
  </si>
  <si>
    <t>Shenzhen Top Sun Porcelain Co. Ltd.</t>
  </si>
  <si>
    <t>Wan Chang Industrial Co.</t>
  </si>
  <si>
    <t>Dongguan JinFeng Creative Furniture Co., Ltd</t>
  </si>
  <si>
    <t>Paragon Garments &amp; Industries Factory  O/B Paragon Garment Factory</t>
  </si>
  <si>
    <t>Wanhui Industrial (China) Limited</t>
  </si>
  <si>
    <t>江门市蓬江区星晖厨业科技有限公司</t>
  </si>
  <si>
    <t>NINGBO GARDEN INTERNATIONAL CO.,LTD.</t>
  </si>
  <si>
    <t>Full Charm(Guangzhou) Household Limited</t>
  </si>
  <si>
    <t>UNION PAPER BOX &amp; PRINTING PRESS LIMITED</t>
  </si>
  <si>
    <t>东莞市欧美居电子礼品有限公司</t>
  </si>
  <si>
    <t>Jieyang City Yangyang Ceramic Co., Ltd</t>
  </si>
  <si>
    <t>Dong Guan City YangChen Furniture Co.,Ltd.</t>
  </si>
  <si>
    <t>Heshan Hongshun Lighting Co.,Ltd</t>
  </si>
  <si>
    <t>CHAOZHOU YANGGUANG CERAMICS CO LTD.</t>
  </si>
  <si>
    <t>远特信电子（深圳）有限公司</t>
  </si>
  <si>
    <t>深圳市赛金智投电子有限公司</t>
  </si>
  <si>
    <t>Max Fortune Industrial Ltd.</t>
  </si>
  <si>
    <t>WINNER PRINTING AND PACKAGING(HE YUAN )CO.,LTD</t>
  </si>
  <si>
    <t>GUANGDONG WIREKING METAL MANUFACTURE CO., LTD</t>
  </si>
  <si>
    <t>CONTINENTAL CHEMICAL INDUSTRIES CO. LTD.</t>
  </si>
  <si>
    <t>广州台扬体育用品有限公司</t>
  </si>
  <si>
    <t>Shenzhen Aoni Electronic Co., Ltd.</t>
  </si>
  <si>
    <t>SHENZHEN SHENGFENG PLASTIC PRODUCTS CO., LTD</t>
  </si>
  <si>
    <t>Zhongshan Weihua Lighting Technology Co., Ltd</t>
  </si>
  <si>
    <t>Fast Wealth Industries Limited</t>
  </si>
  <si>
    <t>DONGGUAN JINXI HOME DECOR CO.,LTD</t>
  </si>
  <si>
    <t>Guangzhou Fourto Sanitary Products CO., LTD</t>
  </si>
  <si>
    <t>Kenxen Digitech Limited (Kenxen Limited)</t>
  </si>
  <si>
    <t>深圳市富通运物流有限公司</t>
  </si>
  <si>
    <t>广州骏华电器制造有限公司</t>
  </si>
  <si>
    <t>REDESTINY INTERNATIONAL MEDIA CO. LIMITED</t>
  </si>
  <si>
    <t>BEIJING HEYI  ARTS AND CRAFTS CO,LTD.</t>
  </si>
  <si>
    <t>Diffuse UK - WENZHOU CHANGRONG INTERNATIONAL TRADING CO, LTD</t>
  </si>
  <si>
    <t>广州华得士国际货运代理有限公司</t>
  </si>
  <si>
    <t>Team International (H.K.) Co.,Ltd.</t>
  </si>
  <si>
    <t>广州玛雅国际乐器有限公司</t>
  </si>
  <si>
    <t>深圳市深鸿翔国际货运代理有限公司</t>
  </si>
  <si>
    <t>Xinruntao Technology Co</t>
  </si>
  <si>
    <t>HANGZHOU LIGHT INDUSTRIAL PRODUCTS,ARTS &amp;  CRAFTS,TEXTILES IMPORT &amp; EXPORT CO.,LTD.</t>
  </si>
  <si>
    <t>佛山市嘉邦园艺用品有限公司</t>
  </si>
  <si>
    <t>Kingyi lighting Limited</t>
  </si>
  <si>
    <t>SHANGYOU JIAYI LIGHTING PRODUCT CO.,LTD</t>
  </si>
  <si>
    <t>FAIR (HONG KONG) LIMITED</t>
  </si>
  <si>
    <t>Eastcolight (Hong Kong) Limited</t>
  </si>
  <si>
    <t>MAXTRADE</t>
  </si>
  <si>
    <t>MEIQUAN SHOES CO LTD</t>
  </si>
  <si>
    <t>Zhongshan City ZhenDa Furniture Company</t>
  </si>
  <si>
    <t>SINCERE CREATES AND MANUFACTURES LTD.</t>
  </si>
  <si>
    <t>WAH TAT INDUSTRIAL (FAR EAST) LIMITED</t>
  </si>
  <si>
    <t>HK KM OVERSEA TRADING CO.,LIMITED</t>
  </si>
  <si>
    <t>HK KM OVERSEA TRADING CO.,Ltd</t>
  </si>
  <si>
    <t>Guangzhou Konda International Co., Ltd</t>
  </si>
  <si>
    <t>Shaanxi Longstar New Material Technology Co.,Ltd</t>
  </si>
  <si>
    <t>东莞璋亿五金制品有限公司</t>
  </si>
  <si>
    <t>FOSHAN HONGYANG PLASTIC CO.,LTD</t>
  </si>
  <si>
    <t>DongGuan Wenrui Stationery Co., Ltd.</t>
  </si>
  <si>
    <t>WYB Electronic Technology(HongKong)Co., Limited</t>
  </si>
  <si>
    <t>东莞市音迈电子有限公司</t>
  </si>
  <si>
    <t>Yangjiang Haode Industry &amp; Trading Co., Ltd</t>
  </si>
  <si>
    <t>Special Happy</t>
  </si>
  <si>
    <t>Bourgini4 - HOMEART</t>
  </si>
  <si>
    <t>BINLAND INTERNATIONAL CO, LTD</t>
  </si>
  <si>
    <t>Kinwing Electric Industrial Co., Ltd</t>
  </si>
  <si>
    <t>GUANGZHOU TIANBA BEAUTY &amp; COSMETIC CO.,LTD</t>
  </si>
  <si>
    <t>NINGBO CREATE VALUE IMP.&amp;EXP.CO.,LTD.</t>
  </si>
  <si>
    <t>SHINE HOME PRODUCTS COMPANY LIMITED</t>
  </si>
  <si>
    <t>ICan Development Limited</t>
  </si>
  <si>
    <t>Foshan Wisdom Import and Export Company Limited</t>
  </si>
  <si>
    <t>Canway Co.,Ltd.</t>
  </si>
  <si>
    <t>Jiangmen City Teng Hong Metal Products Co., Ltd.</t>
  </si>
  <si>
    <t>深圳市洲扬医疗护理用品有限公司</t>
  </si>
  <si>
    <t>Shanghai Genher Trading Co., Ltd.</t>
  </si>
  <si>
    <t>广东钻厨电器有限公司</t>
  </si>
  <si>
    <t>青县亿洋商贸有限公司</t>
  </si>
  <si>
    <t>SUNLONG ENTERPRISES LIMITED</t>
  </si>
  <si>
    <t>Sunvida (Dalian) Co., Ltd.</t>
  </si>
  <si>
    <t>Millennium Metal &amp; Plastic Industrial Co. Limited</t>
  </si>
  <si>
    <t>Pro-Am Alliance (International) Limited</t>
  </si>
  <si>
    <t>J&amp;J SEASONAL CO., LTD</t>
  </si>
  <si>
    <t>深圳市凌达物流有限公司</t>
  </si>
  <si>
    <t>广东广荣实业有限公司</t>
  </si>
  <si>
    <t>Wisha Arts Manufacture Co. LTD</t>
  </si>
  <si>
    <t>HK LIFEKEY NETWORK TECHNOLOGY LIMITED</t>
  </si>
  <si>
    <t>MOONSHOWER SANITARYWARE TECHNOLOGY CO.,LTD - MOON</t>
  </si>
  <si>
    <t>Shenzhen HuiTai Mask Gifts Co., Ltd.</t>
  </si>
  <si>
    <t>GUANGDONG AOLITAI CERAMICS INDUSTRY CO.,LTD.</t>
  </si>
  <si>
    <t>Shenzhen Tian Yu Hardware &amp; Electrical Co Ltd</t>
  </si>
  <si>
    <t>GD-POPLAR (HK) TRADING LIMITED</t>
  </si>
  <si>
    <t>广州市鼎晟货运代理有限公司</t>
  </si>
  <si>
    <t>ONWARD HELMET COMPANY LIMITED</t>
  </si>
  <si>
    <t>Shanghai Yige Electronic Technology Co., Ltd.</t>
  </si>
  <si>
    <t>MG INDUSTRIAL CO., ltd</t>
  </si>
  <si>
    <t>Derry Furniture Co., Ltd</t>
  </si>
  <si>
    <t>Corner Furniture Co. Ltd.</t>
  </si>
  <si>
    <t>SHENZHEN KECHUANGLI TECHONOLOGY CO LTD </t>
  </si>
  <si>
    <t>Dong Guan Castle Mark Furniture CO.,Ltd</t>
  </si>
  <si>
    <t>DONGGUAN CITY YAOZHEN HARDWARE FURNITURE CO., LTD.</t>
  </si>
  <si>
    <t>Vital Lighting Co., Ltd</t>
  </si>
  <si>
    <t>GUANGZHOU HEZONG TRADING EXP.&amp;IMP CO.LIMITED</t>
  </si>
  <si>
    <t>Shenzhen Fromufoot Co., Ltd</t>
  </si>
  <si>
    <t>Rifeng Enterprise (Foshan) Co., Ltd.</t>
  </si>
  <si>
    <t>CLOVER GLOBAL LTD.</t>
  </si>
  <si>
    <t>Foshan Zhengze Model Technology Co.,Ltd</t>
  </si>
  <si>
    <t>Dongguan Solid Model Technology Co., Ltd</t>
  </si>
  <si>
    <t>广州凯力加酒具用品有限公司</t>
  </si>
  <si>
    <t>Guangdong Vking Intelligent Technology Co., Ltd.</t>
  </si>
  <si>
    <t>BLUENET INTERNATIONAL (HK) CO. LTMITED</t>
  </si>
  <si>
    <t>东莞市翰涵贸易有限公司</t>
  </si>
  <si>
    <t>惠东县黄埠恒晖鞋厂</t>
  </si>
  <si>
    <t>D AND S CABLE INDUSTRIES (HONGKONG) LTD.</t>
  </si>
  <si>
    <t>Shenzhen DNS Industries Co, Ltd</t>
  </si>
  <si>
    <t>CHAOZHOU FEIDA CERAMICS</t>
  </si>
  <si>
    <t>Wellway Enterprise Development Ltd.</t>
  </si>
  <si>
    <t>Ningbo Win-Mate Cosmetic Packaging Co., Ltd.</t>
  </si>
  <si>
    <t>Huarui Packaging Tech (Hangzhou) Co., Ltd.</t>
  </si>
  <si>
    <t>Heritage Lighting</t>
  </si>
  <si>
    <t>深圳早城供应链有限公司</t>
  </si>
  <si>
    <t>Guangzhou Sunmi Industrial Co.,limited</t>
  </si>
  <si>
    <t>东莞鸿坤家居用品有限公司</t>
  </si>
  <si>
    <t>Gealex Toys Manufacturing Co., Ltd.</t>
  </si>
  <si>
    <t>DONG GUAN GUANG SHENG  METAL &amp; PLASTIC PRODUCTS CO. LTD.</t>
  </si>
  <si>
    <t>Castlespring Limited</t>
  </si>
  <si>
    <t>Yuhung Gifts Limited</t>
  </si>
  <si>
    <t>Shenzhen Forrest Health Technology Co., Ltd</t>
  </si>
  <si>
    <t>Vision Great Int'l Co., Ltd</t>
  </si>
  <si>
    <t>GUAN XIN HARDWARE PRODUCTS(DONGGUAN) CO.,LTD</t>
  </si>
  <si>
    <t>KWONG WAH RUBBER FTY LTD</t>
  </si>
  <si>
    <t>广东顺德宝尔顿</t>
  </si>
  <si>
    <t>东莞诚远家电有限公司</t>
  </si>
  <si>
    <t>WIESON TECHNOLOGIES CO., LTD.</t>
  </si>
  <si>
    <t>WIESON TECHNOLOGIES CO., LTD. - China</t>
  </si>
  <si>
    <t>JKS Logistics</t>
  </si>
  <si>
    <t>嘉可胜物流（深圳）有限公司</t>
  </si>
  <si>
    <t>Harvest International Housewares Ltd.</t>
  </si>
  <si>
    <t>DONGGUAN RUIPIN FURNITURE CO.,LTD.</t>
  </si>
  <si>
    <t>Castlery Inc.</t>
  </si>
  <si>
    <t>东莞市奥史卡家具有限公司</t>
  </si>
  <si>
    <t>CHAOZHOU SANHUA CERAMICS INDUSTRIAL CO., LTD.</t>
  </si>
  <si>
    <t>Yue Tung Electronic Toys Limited</t>
  </si>
  <si>
    <t>TUNG SHING PRECISION TOYS (SHENZHEN) LIMITED COMPANY</t>
  </si>
  <si>
    <t>Dongguan Changhua Printing Factory</t>
  </si>
  <si>
    <t>HARVEST HOME ELECTRICAL LTD</t>
  </si>
  <si>
    <t>恩平市捷兴电器有限公司</t>
  </si>
  <si>
    <t>Career Precision Technology</t>
  </si>
  <si>
    <t>Lifestyle Enterprise, Inc.</t>
  </si>
  <si>
    <t>鹤山市瑞迅供应链管理有限公司</t>
  </si>
  <si>
    <t>Intellitec China (Holdings) Co., Ltd.</t>
  </si>
  <si>
    <t>Dongguan Fengxin</t>
  </si>
  <si>
    <t>Xiamen C&amp;D Paper &amp; Pulp CO., LTD</t>
  </si>
  <si>
    <t>Saadia Group Origin</t>
  </si>
  <si>
    <t>惠州市东祥家具有限公司</t>
  </si>
  <si>
    <t>广东八方车辆用品有限公司</t>
  </si>
  <si>
    <t>WIREKING INTERNATIONAL LIMITED</t>
  </si>
  <si>
    <t>GUILIN LIPU YIMITA HOUSEHOLD ARTICLES CO</t>
  </si>
  <si>
    <t>HALO CREATIVE &amp; DESIGN AMERICAS LIMITED</t>
  </si>
  <si>
    <t>东方海外物流（中国）有限公司深圳分公司</t>
  </si>
  <si>
    <t>江门市新会区钰泽金属有限公司</t>
  </si>
  <si>
    <t>Sunny &amp; Living Home Products Co., Limited</t>
  </si>
  <si>
    <t>DSK TRADING COMPANY</t>
  </si>
  <si>
    <t>LEEDA HOUSEWARE(JIANGMEN)CO.,LTD</t>
  </si>
  <si>
    <t>Shenzhen H&amp;T intelligent control co.,Ltd</t>
  </si>
  <si>
    <t>东莞市恒润光电有限公司</t>
  </si>
  <si>
    <t>Vipsten Electronic Co., Limited</t>
  </si>
  <si>
    <t>Grand Garden Outdoor Co. -GRD</t>
  </si>
  <si>
    <t>Foshan Grand Chang Wei Enterprise</t>
  </si>
  <si>
    <t>HING LEE ARTIFICIAL PLANT (PLASTIC) CO., LTD</t>
  </si>
  <si>
    <t>Shenzhen JingTuo Automotic Tech Co.,Ltd</t>
  </si>
  <si>
    <t>SF Express China 广东顺丰电子商务有限公司</t>
  </si>
  <si>
    <t>Southern Sky Home</t>
  </si>
  <si>
    <t>MeiYi Furniture Co., Limited (Hong Kong)</t>
  </si>
  <si>
    <t>May Shine International Trading Co., Ltd</t>
  </si>
  <si>
    <t>DONGGUAN GUISHENG FOAM PRODUCTS CO., LTD</t>
  </si>
  <si>
    <t>Dongguan Lianglvfang Packing Product Co., Ltd</t>
  </si>
  <si>
    <t>ZHONGSHAN RONGJNG GLASS FURNITURE CO., LTD.</t>
  </si>
  <si>
    <t>Dongguan Dalang Lianju Plastic Factory</t>
  </si>
  <si>
    <t>Shenzhen Well Link Industrial Co. LTD</t>
  </si>
  <si>
    <t>World Mark Furniture (Industrial) Ltd.</t>
  </si>
  <si>
    <t>惠州市桂港兴家具有限公司</t>
  </si>
  <si>
    <t>LIGHT ENGINE LIMITED</t>
  </si>
  <si>
    <t>GO TIN(ZHONGSHAN) HARDWARE MANUFACTURING LIMITED</t>
  </si>
  <si>
    <t>UPS SCS(China)Limited</t>
  </si>
  <si>
    <t>北流市佳晟瓷业有限公司</t>
  </si>
  <si>
    <t>Lucky Days Industrial Co., LTD</t>
  </si>
  <si>
    <t>惠东县鑫瑞鞋业有限公司</t>
  </si>
  <si>
    <t>Dongguan Showtime Plastic Product Co.,Ltd</t>
  </si>
  <si>
    <t>MAY HOME PRODUCT LIMITED</t>
  </si>
  <si>
    <t>Tianjin Regis Star Group Co.,Ltd</t>
  </si>
  <si>
    <t>Smarty Corporation Limited</t>
  </si>
  <si>
    <t>Foshan Mingyi Electrical Applaince Co., Ltd.</t>
  </si>
  <si>
    <t>LUCKYWAY HOME APPLIANCES LIMITED</t>
  </si>
  <si>
    <t>Wannakeep International Co., Ltd O/B: ALTA INNOVA INC</t>
  </si>
  <si>
    <t>Wannakeep International Co., Ltd</t>
  </si>
  <si>
    <t>HONG KONG FORWARDS PRINTING LTD</t>
  </si>
  <si>
    <t>深圳远东包装有限公司</t>
  </si>
  <si>
    <t>REGINA MIRACLE INTERNATIONAL (VIET NAM) CO., LTD</t>
  </si>
  <si>
    <t>REGINA MIRACLE INTERNATIONAL (GROUP) LIMITED</t>
  </si>
  <si>
    <t>ARTSYMEN FURNITURE CO.LTD - ATY</t>
  </si>
  <si>
    <t>FOSHAN YUYANG IMP AND EXP CORPORATION LTD.</t>
  </si>
  <si>
    <t>Foshan Shunde Huatong Garden Furniture Ltd</t>
  </si>
  <si>
    <t>佛山市顺德区日煌电器有限公司</t>
  </si>
  <si>
    <t>LUSUNG SHOE LTD.</t>
  </si>
  <si>
    <t>深圳市恒辉浩国际货运代理有限公司</t>
  </si>
  <si>
    <t>HUNAN TAISUN CERAMICS CO.,LTD</t>
  </si>
  <si>
    <t>SHENZHEN LANHE LIGHTING CO. LTD</t>
  </si>
  <si>
    <t>东莞市美婴婴幼儿用品有限公司</t>
  </si>
  <si>
    <t>Decor Industries Co., Ltd. - DEC</t>
  </si>
  <si>
    <t>MOTOR ELECTRIC MFG. CO., LTD</t>
  </si>
  <si>
    <t>东莞联立电器实业有限公司</t>
  </si>
  <si>
    <t>Zhongshan Honkon Lighting Electric Appliance Co.,Ltd</t>
  </si>
  <si>
    <t>KONCAI Aluminum Cases Ltd.</t>
  </si>
  <si>
    <t>深圳市港彩包装制品有限公司</t>
  </si>
  <si>
    <t>Guangzhou Hollywood Technology Co., Ltd</t>
  </si>
  <si>
    <t>Foshan Shunde Lisheng Lamp Ltd ., Co.</t>
  </si>
  <si>
    <t>Nedis B.V.</t>
  </si>
  <si>
    <t>广州金旎斯进出口有限公司</t>
  </si>
  <si>
    <t>DONGGUAN MEI SHENG GLASS PRODUCTS CO.,LTD. - MEI</t>
  </si>
  <si>
    <t>DONGGUAN JHS ELECTRICAL CO., LTD.</t>
  </si>
  <si>
    <t>ELLISON EDUCATIONAL EQUIPMENT (HUIZHOU)LTD</t>
  </si>
  <si>
    <t>MASTERS GLOBAL INDUSTRIAL CO.,LIMITED</t>
  </si>
  <si>
    <t>Renco Industrial Ltd</t>
  </si>
  <si>
    <t>RISUN TECHNOLOGY (HK) LIMITED</t>
  </si>
  <si>
    <t>汕头市广润实业有限公司</t>
  </si>
  <si>
    <t>Shenzhen Charming Luggage Co.,Ltd</t>
  </si>
  <si>
    <t>江门市裕浩家用电器有限公司</t>
  </si>
  <si>
    <t>FOSHAN SHUNDE KAITAO IMPORT AND EXPORT Co.,LTD</t>
  </si>
  <si>
    <t>ALPHA HOME GROUP LIMITED</t>
  </si>
  <si>
    <t>江门市凯斯家用电器有限公司</t>
  </si>
  <si>
    <t>MiniMOQ Packaging Co.,Ltd</t>
  </si>
  <si>
    <t>ZHONGSHAN MOONCA LIGHTING CO., LTD</t>
  </si>
  <si>
    <t>Zhongshan Fengye Electrical Appliances Co.,Ltd</t>
  </si>
  <si>
    <t>ZHENGKAI GLASS FACTORY</t>
  </si>
  <si>
    <t>Harvest Loyal intelligent Household  Co., LTD- HAL</t>
  </si>
  <si>
    <t>NATIONAL STATE INDUSTRIES LIMITED</t>
  </si>
  <si>
    <t>XinXing Group</t>
  </si>
  <si>
    <t>CHAOZHOU QUANDE CERAMIC COL, LTD</t>
  </si>
  <si>
    <t>阳江市阳东腾利工贸有限公司</t>
  </si>
  <si>
    <t>Seville Classics Inc.</t>
  </si>
  <si>
    <t>千镱金属（中山）有限公司</t>
  </si>
  <si>
    <t>K-Air</t>
  </si>
  <si>
    <t>EVERLITE (H.K.) LTD</t>
  </si>
  <si>
    <t>Everlite H.K. Ltd.</t>
  </si>
  <si>
    <t>天津泛艺国际货运代理服务有限公司深圳分公司</t>
  </si>
  <si>
    <t>Dongguan Hou Jie Chiling G.E.W. Manufacturing Co., Ltd.</t>
  </si>
  <si>
    <t>Guangdong Canbo Electrical Co.,Ltd.</t>
  </si>
  <si>
    <t>GUANGDONG MIRROR LIGHT BATHROOM TECHNOLOGY CO.,LTD</t>
  </si>
  <si>
    <t>Shantou Century Beauty Dress Co.,Ltd</t>
  </si>
  <si>
    <t>广东欣骏电器有限公司</t>
  </si>
  <si>
    <t>佛山市科锋特电器有限公司</t>
  </si>
  <si>
    <t>Anqi Household Articles Co.,limited</t>
  </si>
  <si>
    <t>GOLDFINE FURNITURE (HK) INDUSTRIES CO.,LTD</t>
  </si>
  <si>
    <t>XINGTAI HARDWARE AND WOODEN</t>
  </si>
  <si>
    <t>阳江市铭宇制造有限公司</t>
  </si>
  <si>
    <t>深圳市世界波国际国际货运代理有限公司</t>
  </si>
  <si>
    <t>GUANGDONG LETME SMART HOME TECHNOLOGY CO.,LTD</t>
  </si>
  <si>
    <t>广东乐美智家环境科技股份有限公司</t>
  </si>
  <si>
    <t>NU LOOK IPI ENTERPRISES LTD.</t>
  </si>
  <si>
    <t>DONGGUAN CITY UTOP SPORTING GOODS CO.,LTD</t>
  </si>
  <si>
    <t>Newpourskey Lighting Technology Co.,Ltd</t>
  </si>
  <si>
    <t>DONGGUAN YUGUANG IMPORTS AND EXPORTS TRADING CO.,LTD O/B NEW POURSKEY LIGHTING TECHNOLOGY CO.,LIMITED</t>
  </si>
  <si>
    <t>JIANGMEN LANGJIE TRADING CO.,LTD</t>
  </si>
  <si>
    <t>XinLeHong Toys Factory</t>
  </si>
  <si>
    <t>深圳市世恒供应链管理有限公司</t>
  </si>
  <si>
    <t>E-HOME FURNITURE CO.,LTD</t>
  </si>
  <si>
    <t>Dongguan Jingnuo Environment Science and Technology Inc</t>
  </si>
  <si>
    <t>DONGGUAN KABORY HARDWARE PRODUCTS CO.,LTD</t>
  </si>
  <si>
    <t>ZHONGSHAN SUNSHINE ELECTRICAL</t>
  </si>
  <si>
    <t>汕头市澄海区彼恩宝贸易商行</t>
  </si>
  <si>
    <t>Filba Technology (Shenzhen) Co., LTD.</t>
  </si>
  <si>
    <t>HANGZHOU LONGQUAN INDUSTRIAL CO.,LIMITED</t>
  </si>
  <si>
    <t>杭州隆宁贸易有限公司</t>
  </si>
  <si>
    <t>Jiangmen Nanguang Electrical Appliance Industrial Co.,Ltd.</t>
  </si>
  <si>
    <t>Guangdong Victory Industry Ltd</t>
  </si>
  <si>
    <t>Foshan Yonglitai Axle Co., Ltd</t>
  </si>
  <si>
    <t>DONGGUAN Home &amp; Garden Products MFG. Co., Ltd</t>
  </si>
  <si>
    <t>惠州旸光花园制品有限公司</t>
  </si>
  <si>
    <t>Golden Chance Manufacturing</t>
  </si>
  <si>
    <t>ADMIRAL YUAN FONG IMPEX CO.,LTD.</t>
  </si>
  <si>
    <t>Twin-Star (Dongguan) Trading Ltd</t>
  </si>
  <si>
    <t>广东美格尔电器科技实业有限公司</t>
  </si>
  <si>
    <t>KIM MING PLASTIC FACTORY LTD</t>
  </si>
  <si>
    <t>Guangdong Yiconton Airspring Co., Ltd.</t>
  </si>
  <si>
    <t>TCL Air Conditioner (Zhongshan) Limited</t>
  </si>
  <si>
    <t>Dongguan Cheongwoo Industrial Co. LTD</t>
  </si>
  <si>
    <t>HAPPY BILLION INDL LTD</t>
  </si>
  <si>
    <t>CHARTERHOUSE HONG KONG LIMITED</t>
  </si>
  <si>
    <t>Golden Prene Enterprise Co., Ltd.</t>
  </si>
  <si>
    <t>Guang Der Group Holding Co.,Ltd</t>
  </si>
  <si>
    <t>CHAOZHOU WEIGAO CERAMIC CRAFT  CO.，LTD</t>
  </si>
  <si>
    <t>V-TAND International Group Limited</t>
  </si>
  <si>
    <t>GOLDMINE ENTERPRISE CO.,LTD</t>
  </si>
  <si>
    <t>YOUYI - CHAOZHOU YINHE CERAMICS CO., LTD - CYC</t>
  </si>
  <si>
    <t>Luoyang Speedtech Sporting Goods Co.,Ltd</t>
  </si>
  <si>
    <t>广东顺德伟经伟伦进出口有限公司</t>
  </si>
  <si>
    <t>AMAC ASIA LIMITED</t>
  </si>
  <si>
    <t>Wanxinda (Guangzhou) Technology Product Co., Ltd</t>
  </si>
  <si>
    <t>A Leading Role Limited</t>
  </si>
  <si>
    <t>Shantou New Oriental Hotel Amenities Co., Ltd</t>
  </si>
  <si>
    <t>HUNTER AMENITIES (SHANTOU) CO., LTD.</t>
  </si>
  <si>
    <t>HUNTER TRADING (SHANTOU) CO.,LTD.</t>
  </si>
  <si>
    <t>EASY FACTORY LIMITED</t>
  </si>
  <si>
    <t>C&amp;C Luggage Manufacturing Co.,Ltd</t>
  </si>
  <si>
    <t>UMEC SHENZHEN COMPANY LTD.</t>
  </si>
  <si>
    <t>Guangzhou Bause Cosmetics Co.,Ltd</t>
  </si>
  <si>
    <t>WINGO INDUSTRY LIMITED</t>
  </si>
  <si>
    <t>Wingo Industry LTD.</t>
  </si>
  <si>
    <t>DONGGUAN  KAI YU GOLF PRODUCTS CO.,LTD.</t>
  </si>
  <si>
    <t>东莞市凯育高尔夫用品有限公司</t>
  </si>
  <si>
    <t>Yangjiang Jiangcheng District Ruixin Kitchen Industry Co., Ltd</t>
  </si>
  <si>
    <t>Highland Crafts</t>
  </si>
  <si>
    <t>Guangdong Baofeng Ceramic Technology Development Company Limited</t>
  </si>
  <si>
    <t>Ecatch Technology Co., Ltd</t>
  </si>
  <si>
    <t>Guangxi Cenxi Dacheng Stationery Co., Ltd</t>
  </si>
  <si>
    <t>ETANO HOME INDUSTIAL CO,LTD</t>
  </si>
  <si>
    <t>Dongguan Guoyao Lighting Co., Ltd.</t>
  </si>
  <si>
    <t>Guangdong Sitong Group Co., Ltd.</t>
  </si>
  <si>
    <t>SKYARD FURNITURE CO., LTD</t>
  </si>
  <si>
    <t>FOSHAN CHENGCHEN OUTDOOR FURNITURE CO., LTD</t>
  </si>
  <si>
    <t>CAREMAX REHABILITATION EQUIPMENT CO.,LTD</t>
  </si>
  <si>
    <t>HARVEST CERAMIC CO.,LIMITED</t>
  </si>
  <si>
    <t>Chaozhou Harvest Ceramic Factory</t>
  </si>
  <si>
    <t>Guangdong Teampro Technology Co., Ltd</t>
  </si>
  <si>
    <t>MITO COLOR IMAGING CO., LTD</t>
  </si>
  <si>
    <t>ZhuHai Un-Tern Imaging Products Co.,Ltd</t>
  </si>
  <si>
    <t>Ninestar corporation</t>
  </si>
  <si>
    <t>STEALTH CO., LTD.</t>
  </si>
  <si>
    <t>HONG KONG PRECISION MACHINERY ENGINEERING CO LIMITED</t>
  </si>
  <si>
    <t>Huisen Plexiglass Crafts Co., Ltd</t>
  </si>
  <si>
    <t>Kaiping Lipu Sanitary Ware Co., Inc.</t>
  </si>
  <si>
    <t>Dongguan City Ule-cooker Outdoor Leisure Products</t>
  </si>
  <si>
    <t>Shenzhen Benhaida Rubber &amp; Plastic Products Co., Ltd.</t>
  </si>
  <si>
    <t>E-Tek Technology Industry Limited</t>
  </si>
  <si>
    <t>FUZHOU SHANHE HOME PRODUCT CO.,LTD</t>
  </si>
  <si>
    <t>FOSHAN SHUNDE SINCERE-HOME HOME APPLIANCE MANUFACTURING CO., LTD.</t>
  </si>
  <si>
    <t>luxuryhome</t>
  </si>
  <si>
    <t>Jiangmen Anmei Industrial Co.,Ltd</t>
  </si>
  <si>
    <t>东莞市高登堡玩具有限公司</t>
  </si>
  <si>
    <t>Guangdong Xiahe Porcelain Industry Co., Ltd. / Chaozhou New Power Co.,Ltd.</t>
  </si>
  <si>
    <t>北流市鑫翔商贸有限公司</t>
  </si>
  <si>
    <t>M R FORWARDING (CHINA) LTD. GUANGZHOU BRANCH</t>
  </si>
  <si>
    <t>M R FORWARDING (CHINA) LTD. SHENZHEN BRANCH</t>
  </si>
  <si>
    <t>Filter Pro(Zhongshan) Enviromental Protection Technology</t>
  </si>
  <si>
    <t>SKY CHAIN TRADING LTD TRADING AS</t>
  </si>
  <si>
    <t>广东万事泰集团有限公司</t>
  </si>
  <si>
    <t>AJS Electronics Limited</t>
  </si>
  <si>
    <t>Union Grand Cargo (HK) Company Limited</t>
  </si>
  <si>
    <t>ENPING YIXING ELECTRONIC EQUIPMENT CO., LTD.</t>
  </si>
  <si>
    <t>Huizhou Baicheng Furniture Co. LTD.</t>
  </si>
  <si>
    <t>Dongguan Kingsun Enterprises Co., Ltd</t>
  </si>
  <si>
    <t>Majesty Packaging Systems Limited</t>
  </si>
  <si>
    <t>BETA (SHENZHEN) PACKAGE PRODUCTS CO., LTD</t>
  </si>
  <si>
    <t>zhongshan smart plastic manufacturing ltd.</t>
  </si>
  <si>
    <t>Yangjiang Vossen Industry&amp; Trade CO.,LTD</t>
  </si>
  <si>
    <t>Zhonghang Fuji</t>
  </si>
  <si>
    <t>Liveon Industrial Co. Ltd</t>
  </si>
  <si>
    <t>Yienn Lih Enterprise Co., Ltd</t>
  </si>
  <si>
    <t>UDN Packaging Corp</t>
  </si>
  <si>
    <t>YANGDONG EKA HOUSEWARE CO., LTD.</t>
  </si>
  <si>
    <t>GALAXY INTERNATIONAL CO.,LTD</t>
  </si>
  <si>
    <t>Joy Young Enterprise</t>
  </si>
  <si>
    <t>GENIMEX JERSEY LTD</t>
  </si>
  <si>
    <t>阳江市合力货运代理有限公司</t>
  </si>
  <si>
    <t>DongGuan Kinshun Packing Materials Co. Ltd</t>
  </si>
  <si>
    <t>Shaoguan Channel Products Ignition Systems Co.,Ltd</t>
  </si>
  <si>
    <t>Wilkinson China Ltd</t>
  </si>
  <si>
    <t>Sunway Industrial Limited ZhaoQing</t>
  </si>
  <si>
    <t>Shenzhen Aimax Innovation Co.,Ltd</t>
  </si>
  <si>
    <t>惠州市誉兴鞋业有限公司</t>
  </si>
  <si>
    <t>WEBBER Steel Furniture Co., Ltd</t>
  </si>
  <si>
    <t>Hong Kong Thinking Technology</t>
  </si>
  <si>
    <t>深圳市狩猎科技有限公司</t>
  </si>
  <si>
    <t>FOREMOST WORLDWIDE CO.,LTD.</t>
  </si>
  <si>
    <t>SHENZHEN TLSUN TECHNOLOGY CO.,LTD</t>
  </si>
  <si>
    <t>EASHIDE-DONGJIEYAYI AUTO ACCESSORIES CO.LTD</t>
  </si>
  <si>
    <t>FOSHAN SUNNY IMPORT AND EXPORT CO., LTD</t>
  </si>
  <si>
    <t>HAI SHA INTERNATIONAL (HK) LIMITED O/B FOSHAN TORA-HELSHA FILTER CO., LTD.</t>
  </si>
  <si>
    <t>Frank Sanitary Ware Co Ltd</t>
  </si>
  <si>
    <t>Guangdong Vovica Home Technology Co., Ltd.</t>
  </si>
  <si>
    <t>Foshan Mingai Trade Ltd.</t>
  </si>
  <si>
    <t>GUANYA FURNITURE COMPANY - GUA</t>
  </si>
  <si>
    <t>广东亿海国际货运代理有限公司</t>
  </si>
  <si>
    <t>Dongguan Saosen Furniture Co., Ltd.</t>
  </si>
  <si>
    <t>DONGGUAN WING GAR METAL&amp;PLASTIC PRODUCTS CO.,LTD</t>
  </si>
  <si>
    <t>深圳市嘉达运通国际物流有限公司</t>
  </si>
  <si>
    <t>Lifeguard Press, Inc.</t>
  </si>
  <si>
    <t>汕头市万礼礼品有限公司</t>
  </si>
  <si>
    <t>FOSHAN PUREER ELECTRICAL APPLIANCE CO., LTD.</t>
  </si>
  <si>
    <t>揭阳市美地瓷业有限公司</t>
  </si>
  <si>
    <t>Summary Service Ltd</t>
  </si>
  <si>
    <t>揭阳市金诚泰五金制品有限公司</t>
  </si>
  <si>
    <t>Office Essential Limited</t>
  </si>
  <si>
    <t>Phoeya Art Ceramics</t>
  </si>
  <si>
    <t>FOSHAN SHUNDE KUFU ELECTRIC APPLIANCES CO.,LTD</t>
  </si>
  <si>
    <t>TEXPACK INTERNATIONAL LIMITED</t>
  </si>
  <si>
    <t>广州力可高进出口贸易有限公司</t>
  </si>
  <si>
    <t>Pin Jang Enterprise LTD. - PJE</t>
  </si>
  <si>
    <t>FOCUS HOUSEWARE CORPORATION</t>
  </si>
  <si>
    <t>WORKMAN CO.,LIMITED</t>
  </si>
  <si>
    <t>九江圣翔国际货运代理有限公司</t>
  </si>
  <si>
    <t>梅州龙顺通贸易有限公司</t>
  </si>
  <si>
    <t>Guangzhou Shi Ye Trading Co.,Ltd</t>
  </si>
  <si>
    <t>中山杰士美电子有限公司</t>
  </si>
  <si>
    <t>YUCAU HOME APPLIANCES CO.，LIMITED</t>
  </si>
  <si>
    <t>Guangdong Chaozhou Tianqin Ceramics Craft CO., LTD</t>
  </si>
  <si>
    <t>佛山市拓宝电器有限公司</t>
  </si>
  <si>
    <t>GUANGZHOU JING HUANG GLASSWARE</t>
  </si>
  <si>
    <t>BRIGHT EAGLE ENTERPRISE LTD</t>
  </si>
  <si>
    <t>Yangjiang Tinyuen Trade Limited</t>
  </si>
  <si>
    <t>Cosmocon International Ltd</t>
  </si>
  <si>
    <t>东莞市日晶照明科技有限公司</t>
  </si>
  <si>
    <t>SMARCO ENTERPRISES LTD</t>
  </si>
  <si>
    <t>LOL Lighting Limited</t>
  </si>
  <si>
    <t>UNION FIELD INTERNATIONAL DEVELOPMENT LTD</t>
  </si>
  <si>
    <t>Miaote Plastic Products Co., Ltd</t>
  </si>
  <si>
    <t>TaiKi Musical Instrument Corp</t>
  </si>
  <si>
    <t>GUILIN XIAOLIN LIGHT INDUSTRIAL CO.,LTD.</t>
  </si>
  <si>
    <t>D &amp; D DISPLAY COMPANY</t>
  </si>
  <si>
    <t>G &amp; T ASIA LTD</t>
  </si>
  <si>
    <t>江门市文群塑料制品有限公司</t>
  </si>
  <si>
    <t>L&amp;E Packaging Product Trading (Shenzhen) Ltd.</t>
  </si>
  <si>
    <t>Gooka &amp; Co. Ltd.</t>
  </si>
  <si>
    <t>Guangxi Huabao Fiber  Products CO., Ltd</t>
  </si>
  <si>
    <t>Chaozhou Yazhiyi Ceramic Co., Ltd</t>
  </si>
  <si>
    <t>Goodwell Hardware And Electric Appliance Manufacture Co.,Ltd</t>
  </si>
  <si>
    <t>ZHONG SHAN DING JIAN LIGHTING CO.,LTD</t>
  </si>
  <si>
    <t>GREEN DOT PACKAGING CO. LTD</t>
  </si>
  <si>
    <t>珠海福睿电子科技有限公司</t>
  </si>
  <si>
    <t>Panley (H.K.)  Ltd.</t>
  </si>
  <si>
    <t>Panley Paper Products (Shenzhen) Co., Ltd.</t>
  </si>
  <si>
    <t>ESKII (HK) LIMITED</t>
  </si>
  <si>
    <t>珠海中广视讯科技有限公司</t>
  </si>
  <si>
    <t>Shenzhen J.W. Industries</t>
  </si>
  <si>
    <t>Shenzhen HomePlus Electronic Technology Co.Ltd</t>
  </si>
  <si>
    <t>Hongkong Guanding Furniture Ltd.</t>
  </si>
  <si>
    <t>东莞冠鼎家具有限公司</t>
  </si>
  <si>
    <t>Everhope Group</t>
  </si>
  <si>
    <t>Hong Kong Hoptai Fishings  Co., Limited</t>
  </si>
  <si>
    <t>New Sun Lighting Co.,LTD.</t>
  </si>
  <si>
    <t>Monash</t>
  </si>
  <si>
    <t>深圳市莫纳时家居有限公司</t>
  </si>
  <si>
    <t>Neutron Lighting Limited</t>
  </si>
  <si>
    <t>GUANGDONG HAIYET INTERNATIONAL CO., LTD ZHONGSHAN BRANCH</t>
  </si>
  <si>
    <t>SAMSON BRIGHT INDUSTRIAL COMPANY LIMITED</t>
  </si>
  <si>
    <t>Yongfeng Hair Fashion</t>
  </si>
  <si>
    <t>YINGFEI HAIR FASHION PRODUCTS CO.,LTD</t>
  </si>
  <si>
    <t>深圳市恒基拓展实业有限公司</t>
  </si>
  <si>
    <t>IDEAL INTERNATIONAL LIGHTING (H.K) COMPANY LIMITED.</t>
  </si>
  <si>
    <t>深圳市胜必雅贸易有限公司</t>
  </si>
  <si>
    <t>浙江新景进出口有限公司</t>
  </si>
  <si>
    <t>DONGGUAN FUTIN LIGHTING CO.,LTD</t>
  </si>
  <si>
    <t>Foshan Nanhai Hengbiao Furniture Co.,Ltd</t>
  </si>
  <si>
    <t>Hosen Two Eight Ceramic Tableware Industry Co., Ltd</t>
  </si>
  <si>
    <t>Shantou Longhu Yameisi Decorations Factory</t>
  </si>
  <si>
    <t>汕头市龙湖区雅美斯饰品厂</t>
  </si>
  <si>
    <t>HOPESUN ENTERPRISES CO</t>
  </si>
  <si>
    <t>中山市春凯电器有限公司</t>
  </si>
  <si>
    <t>江门市蓬江区华辉电子科技有限公司</t>
  </si>
  <si>
    <t>FOSHAN SUN KID WIN IMPORT &amp; EXPORT CO.,LTD.</t>
  </si>
  <si>
    <t>YINUO PURE FURNITURE LIMITED</t>
  </si>
  <si>
    <t>Dongguan Yu Tu Hardware Products Co., Ltd</t>
  </si>
  <si>
    <t>RUI YANG TRADING CO., LTD</t>
  </si>
  <si>
    <t>惠 州 市 恒 瑞 鞋 业 有 限 公 司</t>
    <phoneticPr fontId="1" type="noConversion"/>
  </si>
  <si>
    <t>MarginCNY 245.00Cost to FlexportCNY 3,105.00TotalCNY 3,350.00Available CreditCNY 0.00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</si>
</sst>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324354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sz val="11"/>
      <color rgb="FF324354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24354"/>
        <bgColor indexed="64"/>
      </patternFill>
    </fill>
    <fill>
      <patternFill patternType="solid">
        <fgColor rgb="FF45DABE"/>
        <bgColor indexed="64"/>
      </patternFill>
    </fill>
    <fill>
      <patternFill patternType="solid">
        <fgColor rgb="FFFA595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2" fillId="2" borderId="0" xfId="0" applyFont="1" applyFill="1"/>
    <xf numFmtId="0" fontId="3" fillId="3" borderId="0" xfId="0" applyFont="1" applyFill="1"/>
    <xf numFmtId="0" fontId="2" fillId="2" borderId="0" xfId="0" applyFont="1" applyFill="1" applyAlignment="1">
      <alignment wrapText="1"/>
    </xf>
    <xf numFmtId="0" fontId="3" fillId="3" borderId="0" xfId="0" applyFont="1" applyFill="1" applyAlignment="1">
      <alignment horizontal="left" vertical="center"/>
    </xf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32435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324354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A5959"/>
      <color rgb="FF324354"/>
      <color rgb="FF45DA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exbot005%20-%20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Pre-Invoice (draft)"/>
    </sheetNames>
    <sheetDataSet>
      <sheetData sheetId="0">
        <row r="1">
          <cell r="B1" t="str">
            <v>FLEX ID</v>
          </cell>
          <cell r="C1" t="str">
            <v>Action</v>
          </cell>
        </row>
        <row r="2">
          <cell r="B2">
            <v>1902110</v>
          </cell>
          <cell r="C2" t="str">
            <v>Skipped (no invoice)</v>
          </cell>
        </row>
        <row r="3">
          <cell r="B3">
            <v>1898579</v>
          </cell>
          <cell r="C3" t="str">
            <v>Skipped (no invoice)</v>
          </cell>
        </row>
        <row r="4">
          <cell r="B4">
            <v>1902137</v>
          </cell>
          <cell r="C4" t="str">
            <v>Skipped (no invoice)</v>
          </cell>
        </row>
        <row r="5">
          <cell r="B5">
            <v>1904550</v>
          </cell>
          <cell r="C5" t="str">
            <v>Skipped (no invoice)</v>
          </cell>
        </row>
        <row r="6">
          <cell r="B6">
            <v>1895309</v>
          </cell>
          <cell r="C6" t="str">
            <v>Skipped (no invoice)</v>
          </cell>
        </row>
        <row r="7">
          <cell r="B7">
            <v>1913701</v>
          </cell>
          <cell r="C7" t="str">
            <v>Skipped (no invoice)</v>
          </cell>
        </row>
        <row r="8">
          <cell r="B8">
            <v>1892585</v>
          </cell>
          <cell r="C8" t="str">
            <v>Skipped (no invoice)</v>
          </cell>
        </row>
        <row r="9">
          <cell r="B9">
            <v>1894944</v>
          </cell>
          <cell r="C9" t="str">
            <v>Skipped (no invoice)</v>
          </cell>
        </row>
        <row r="10">
          <cell r="B10">
            <v>1878445</v>
          </cell>
          <cell r="C10" t="str">
            <v>Skipped (no invoice)</v>
          </cell>
        </row>
        <row r="11">
          <cell r="B11">
            <v>1881681</v>
          </cell>
          <cell r="C11" t="str">
            <v>Skipped (no invoice)</v>
          </cell>
        </row>
        <row r="12">
          <cell r="B12">
            <v>1907190</v>
          </cell>
          <cell r="C12" t="str">
            <v>Skipped (no invoice)</v>
          </cell>
        </row>
        <row r="13">
          <cell r="B13">
            <v>1912992</v>
          </cell>
          <cell r="C13" t="str">
            <v>Skipped (no invoice)</v>
          </cell>
        </row>
        <row r="14">
          <cell r="B14">
            <v>1891815</v>
          </cell>
          <cell r="C14" t="str">
            <v>Skipped (no invoice)</v>
          </cell>
        </row>
        <row r="15">
          <cell r="B15">
            <v>1882065</v>
          </cell>
          <cell r="C15" t="str">
            <v>Auto Invoiced</v>
          </cell>
        </row>
        <row r="16">
          <cell r="B16">
            <v>1902402</v>
          </cell>
          <cell r="C16" t="str">
            <v>Skipped (no invoice)</v>
          </cell>
        </row>
        <row r="17">
          <cell r="B17">
            <v>1902485</v>
          </cell>
          <cell r="C17" t="str">
            <v>Skipped (no invoice)</v>
          </cell>
        </row>
        <row r="18">
          <cell r="B18">
            <v>1906992</v>
          </cell>
          <cell r="C18" t="str">
            <v>Auto Invoiced</v>
          </cell>
        </row>
        <row r="19">
          <cell r="B19">
            <v>1902493</v>
          </cell>
          <cell r="C19" t="str">
            <v>Auto Invoiced</v>
          </cell>
        </row>
        <row r="20">
          <cell r="B20">
            <v>1906801</v>
          </cell>
          <cell r="C20" t="str">
            <v>Skipped (no invoice)</v>
          </cell>
        </row>
        <row r="21">
          <cell r="B21">
            <v>1903746</v>
          </cell>
          <cell r="C21" t="str">
            <v>Auto Invoiced</v>
          </cell>
        </row>
        <row r="22">
          <cell r="B22">
            <v>1894758</v>
          </cell>
          <cell r="C22" t="str">
            <v>Auto Invoiced</v>
          </cell>
        </row>
        <row r="23">
          <cell r="B23">
            <v>1882561</v>
          </cell>
          <cell r="C23" t="str">
            <v>Skipped (no invoice)</v>
          </cell>
        </row>
        <row r="24">
          <cell r="B24">
            <v>1865092</v>
          </cell>
          <cell r="C24" t="str">
            <v>Skipped (no invoice)</v>
          </cell>
        </row>
        <row r="25">
          <cell r="B25">
            <v>1868506</v>
          </cell>
          <cell r="C25" t="str">
            <v>Skipped (no invoice)</v>
          </cell>
        </row>
        <row r="26">
          <cell r="B26">
            <v>1868248</v>
          </cell>
          <cell r="C26" t="str">
            <v>Skipped (no invoice)</v>
          </cell>
        </row>
        <row r="27">
          <cell r="B27">
            <v>1905766</v>
          </cell>
          <cell r="C27" t="str">
            <v>Skipped (no invoice)</v>
          </cell>
        </row>
        <row r="28">
          <cell r="B28">
            <v>1902110</v>
          </cell>
          <cell r="C28" t="str">
            <v>Skipped (no invoice)</v>
          </cell>
        </row>
        <row r="29">
          <cell r="B29">
            <v>1898579</v>
          </cell>
          <cell r="C29" t="str">
            <v>Skipped (no invoice)</v>
          </cell>
        </row>
        <row r="30">
          <cell r="B30">
            <v>1848870</v>
          </cell>
          <cell r="C30" t="str">
            <v>Skipped (no invoice)</v>
          </cell>
        </row>
        <row r="31">
          <cell r="B31">
            <v>1904550</v>
          </cell>
          <cell r="C31" t="str">
            <v>Skipped (no invoice)</v>
          </cell>
        </row>
        <row r="32">
          <cell r="B32">
            <v>1902137</v>
          </cell>
          <cell r="C32" t="str">
            <v>Skipped (no invoice)</v>
          </cell>
        </row>
        <row r="33">
          <cell r="B33">
            <v>1892585</v>
          </cell>
          <cell r="C33" t="str">
            <v>Skipped (no invoice)</v>
          </cell>
        </row>
        <row r="34">
          <cell r="B34">
            <v>1913701</v>
          </cell>
          <cell r="C34" t="str">
            <v>Skipped (no invoice)</v>
          </cell>
        </row>
        <row r="35">
          <cell r="B35">
            <v>1902253</v>
          </cell>
          <cell r="C35" t="str">
            <v>Skipped (no invoice)</v>
          </cell>
        </row>
        <row r="36">
          <cell r="B36">
            <v>1918278</v>
          </cell>
          <cell r="C36" t="str">
            <v>Auto Invoiced</v>
          </cell>
        </row>
        <row r="37">
          <cell r="B37">
            <v>1894944</v>
          </cell>
          <cell r="C37" t="str">
            <v>Skipped (no invoice)</v>
          </cell>
        </row>
        <row r="38">
          <cell r="B38">
            <v>1844304</v>
          </cell>
          <cell r="C38" t="str">
            <v>Auto Invoiced</v>
          </cell>
        </row>
        <row r="39">
          <cell r="B39">
            <v>1866347</v>
          </cell>
          <cell r="C39" t="str">
            <v>Auto Invoiced</v>
          </cell>
        </row>
        <row r="40">
          <cell r="B40">
            <v>1878445</v>
          </cell>
          <cell r="C40" t="str">
            <v>Skipped (no invoice)</v>
          </cell>
        </row>
        <row r="41">
          <cell r="B41">
            <v>1907190</v>
          </cell>
          <cell r="C41" t="str">
            <v>Skipped (no invoice)</v>
          </cell>
        </row>
        <row r="42">
          <cell r="B42">
            <v>1881681</v>
          </cell>
          <cell r="C42" t="str">
            <v>Skipped (no invoice)</v>
          </cell>
        </row>
        <row r="43">
          <cell r="B43">
            <v>1891815</v>
          </cell>
          <cell r="C43" t="str">
            <v>Skipped (no invoice)</v>
          </cell>
        </row>
        <row r="44">
          <cell r="B44">
            <v>1912992</v>
          </cell>
          <cell r="C44" t="str">
            <v>Skipped (no invoice)</v>
          </cell>
        </row>
        <row r="45">
          <cell r="B45">
            <v>1904357</v>
          </cell>
          <cell r="C45" t="str">
            <v>Auto Invoiced</v>
          </cell>
        </row>
        <row r="46">
          <cell r="B46">
            <v>1902402</v>
          </cell>
          <cell r="C46" t="str">
            <v>Skipped (no invoice)</v>
          </cell>
        </row>
        <row r="47">
          <cell r="B47">
            <v>1899480</v>
          </cell>
          <cell r="C47" t="str">
            <v>Auto Invoiced</v>
          </cell>
        </row>
        <row r="48">
          <cell r="B48">
            <v>1889166</v>
          </cell>
          <cell r="C48" t="str">
            <v>Auto Invoiced</v>
          </cell>
        </row>
        <row r="49">
          <cell r="B49">
            <v>1901682</v>
          </cell>
          <cell r="C49" t="str">
            <v>Auto Invoiced</v>
          </cell>
        </row>
        <row r="50">
          <cell r="B50">
            <v>1902385</v>
          </cell>
          <cell r="C50" t="str">
            <v>Auto Invoiced</v>
          </cell>
        </row>
        <row r="51">
          <cell r="B51">
            <v>1898090</v>
          </cell>
          <cell r="C51" t="str">
            <v>Auto Invoiced</v>
          </cell>
        </row>
        <row r="52">
          <cell r="B52">
            <v>1918628</v>
          </cell>
          <cell r="C52" t="str">
            <v>Auto Invoiced</v>
          </cell>
        </row>
        <row r="53">
          <cell r="B53">
            <v>1902172</v>
          </cell>
          <cell r="C53" t="str">
            <v>Skipped (no invoice)</v>
          </cell>
        </row>
        <row r="54">
          <cell r="B54">
            <v>1904324</v>
          </cell>
          <cell r="C54" t="str">
            <v>Auto Invoiced</v>
          </cell>
        </row>
        <row r="55">
          <cell r="B55">
            <v>1893128</v>
          </cell>
          <cell r="C55" t="str">
            <v>Auto Invoiced</v>
          </cell>
        </row>
        <row r="56">
          <cell r="B56">
            <v>1893118</v>
          </cell>
          <cell r="C56" t="str">
            <v>Auto Invoiced</v>
          </cell>
        </row>
        <row r="57">
          <cell r="B57">
            <v>1893469</v>
          </cell>
          <cell r="C57" t="str">
            <v>Auto Invoiced</v>
          </cell>
        </row>
        <row r="58">
          <cell r="B58">
            <v>1815172</v>
          </cell>
          <cell r="C58" t="str">
            <v>Auto Invoiced</v>
          </cell>
        </row>
        <row r="59">
          <cell r="B59">
            <v>1858467</v>
          </cell>
          <cell r="C59" t="str">
            <v>Auto Invoiced</v>
          </cell>
        </row>
        <row r="60">
          <cell r="B60">
            <v>1898328</v>
          </cell>
          <cell r="C60" t="str">
            <v>Auto Invoiced</v>
          </cell>
        </row>
        <row r="61">
          <cell r="B61">
            <v>1906969</v>
          </cell>
          <cell r="C61" t="str">
            <v>Auto Invoiced</v>
          </cell>
        </row>
        <row r="62">
          <cell r="B62">
            <v>1901590</v>
          </cell>
          <cell r="C62" t="str">
            <v>Auto Invoiced</v>
          </cell>
        </row>
        <row r="63">
          <cell r="B63">
            <v>1881681</v>
          </cell>
          <cell r="C63" t="str">
            <v>Skipped (no invoice)</v>
          </cell>
        </row>
        <row r="64">
          <cell r="B64">
            <v>1907190</v>
          </cell>
          <cell r="C64" t="str">
            <v>Skipped (no invoice)</v>
          </cell>
        </row>
        <row r="65">
          <cell r="B65">
            <v>1902499</v>
          </cell>
          <cell r="C65" t="str">
            <v>Auto Invoiced</v>
          </cell>
        </row>
        <row r="66">
          <cell r="B66">
            <v>1902501</v>
          </cell>
          <cell r="C66" t="str">
            <v>Auto Invoiced</v>
          </cell>
        </row>
        <row r="67">
          <cell r="B67">
            <v>1900547</v>
          </cell>
          <cell r="C67" t="str">
            <v>Auto Invoiced</v>
          </cell>
        </row>
        <row r="68">
          <cell r="B68">
            <v>1900560</v>
          </cell>
          <cell r="C68" t="str">
            <v>Auto Invoiced</v>
          </cell>
        </row>
        <row r="69">
          <cell r="B69">
            <v>1891803</v>
          </cell>
          <cell r="C69" t="str">
            <v>Auto Invoiced</v>
          </cell>
        </row>
        <row r="70">
          <cell r="B70">
            <v>1879286</v>
          </cell>
          <cell r="C70" t="str">
            <v>Skipped (no invoice)</v>
          </cell>
        </row>
        <row r="71">
          <cell r="B71">
            <v>1854103</v>
          </cell>
          <cell r="C71" t="str">
            <v>Auto Invoiced</v>
          </cell>
        </row>
        <row r="72">
          <cell r="B72">
            <v>1858440</v>
          </cell>
          <cell r="C72" t="str">
            <v>Auto Invoiced</v>
          </cell>
        </row>
        <row r="73">
          <cell r="B73">
            <v>1856725</v>
          </cell>
          <cell r="C73" t="str">
            <v>Auto Invoiced</v>
          </cell>
        </row>
        <row r="74">
          <cell r="B74">
            <v>1901006</v>
          </cell>
          <cell r="C74" t="str">
            <v>Auto Invoiced</v>
          </cell>
        </row>
        <row r="75">
          <cell r="B75">
            <v>1862873</v>
          </cell>
          <cell r="C75" t="str">
            <v>Auto Invoiced</v>
          </cell>
        </row>
        <row r="76">
          <cell r="B76">
            <v>1866747</v>
          </cell>
          <cell r="C76" t="str">
            <v>Auto Invoiced</v>
          </cell>
        </row>
        <row r="77">
          <cell r="B77">
            <v>1902056</v>
          </cell>
          <cell r="C77" t="str">
            <v>Auto Invoiced</v>
          </cell>
        </row>
        <row r="78">
          <cell r="B78">
            <v>1871512</v>
          </cell>
          <cell r="C78" t="str">
            <v>Auto Invoiced</v>
          </cell>
        </row>
        <row r="79">
          <cell r="B79">
            <v>1911822</v>
          </cell>
          <cell r="C79" t="str">
            <v>Auto Invoiced</v>
          </cell>
        </row>
        <row r="80">
          <cell r="B80">
            <v>1912292</v>
          </cell>
          <cell r="C80" t="str">
            <v>Auto Invoiced</v>
          </cell>
        </row>
        <row r="81">
          <cell r="B81">
            <v>1866751</v>
          </cell>
          <cell r="C81" t="str">
            <v>Auto Invoiced</v>
          </cell>
        </row>
        <row r="82">
          <cell r="B82">
            <v>1834365</v>
          </cell>
          <cell r="C82" t="str">
            <v>Auto Invoiced</v>
          </cell>
        </row>
        <row r="83">
          <cell r="B83">
            <v>1866758</v>
          </cell>
          <cell r="C83" t="str">
            <v>Skipped (no invoice)</v>
          </cell>
        </row>
        <row r="84">
          <cell r="B84">
            <v>1909625</v>
          </cell>
          <cell r="C84" t="str">
            <v>Auto Invoiced</v>
          </cell>
        </row>
        <row r="85">
          <cell r="B85">
            <v>1911765</v>
          </cell>
          <cell r="C85" t="str">
            <v>Auto Invoiced</v>
          </cell>
        </row>
        <row r="86">
          <cell r="B86">
            <v>1899475</v>
          </cell>
          <cell r="C86" t="str">
            <v>Auto Invoiced</v>
          </cell>
        </row>
        <row r="87">
          <cell r="B87">
            <v>1916118</v>
          </cell>
          <cell r="C87" t="str">
            <v>Auto Invoiced</v>
          </cell>
        </row>
        <row r="88">
          <cell r="B88">
            <v>1895064</v>
          </cell>
          <cell r="C88" t="str">
            <v>Auto Invoiced</v>
          </cell>
        </row>
        <row r="89">
          <cell r="B89">
            <v>1910171</v>
          </cell>
          <cell r="C89" t="str">
            <v>Skipped (no invoice)</v>
          </cell>
        </row>
        <row r="90">
          <cell r="B90">
            <v>1881961</v>
          </cell>
          <cell r="C90" t="str">
            <v>Auto Invoiced</v>
          </cell>
        </row>
        <row r="91">
          <cell r="B91">
            <v>1911837</v>
          </cell>
          <cell r="C91" t="str">
            <v>Auto Invoiced</v>
          </cell>
        </row>
        <row r="92">
          <cell r="B92">
            <v>1864984</v>
          </cell>
          <cell r="C92" t="str">
            <v>Auto Invoiced</v>
          </cell>
        </row>
        <row r="93">
          <cell r="B93">
            <v>1899789</v>
          </cell>
          <cell r="C93" t="str">
            <v>Auto Invoiced</v>
          </cell>
        </row>
        <row r="94">
          <cell r="B94">
            <v>1860509</v>
          </cell>
          <cell r="C94" t="str">
            <v>Auto Invoiced</v>
          </cell>
        </row>
        <row r="95">
          <cell r="B95">
            <v>1873598</v>
          </cell>
          <cell r="C95" t="str">
            <v>Auto Invoiced</v>
          </cell>
        </row>
        <row r="96">
          <cell r="B96">
            <v>1879083</v>
          </cell>
          <cell r="C96" t="str">
            <v>Auto Invoiced</v>
          </cell>
        </row>
        <row r="97">
          <cell r="B97">
            <v>1896848</v>
          </cell>
          <cell r="C97" t="str">
            <v>Auto Invoiced</v>
          </cell>
        </row>
        <row r="98">
          <cell r="B98">
            <v>1891739</v>
          </cell>
          <cell r="C98" t="str">
            <v>Auto Invoiced</v>
          </cell>
        </row>
        <row r="99">
          <cell r="B99">
            <v>1862153</v>
          </cell>
          <cell r="C99" t="str">
            <v>Auto Invoiced</v>
          </cell>
        </row>
        <row r="100">
          <cell r="B100">
            <v>1877922</v>
          </cell>
          <cell r="C100" t="str">
            <v>Auto Invoiced</v>
          </cell>
        </row>
        <row r="101">
          <cell r="B101">
            <v>1891248</v>
          </cell>
          <cell r="C101" t="str">
            <v>Auto Invoiced</v>
          </cell>
        </row>
        <row r="102">
          <cell r="B102">
            <v>1900538</v>
          </cell>
          <cell r="C102" t="str">
            <v>Skipped (no invoice)</v>
          </cell>
        </row>
        <row r="103">
          <cell r="B103">
            <v>1884714</v>
          </cell>
          <cell r="C103" t="str">
            <v>Auto Invoiced</v>
          </cell>
        </row>
        <row r="104">
          <cell r="B104">
            <v>1879148</v>
          </cell>
          <cell r="C104" t="str">
            <v>Skipped (no invoice)</v>
          </cell>
        </row>
        <row r="105">
          <cell r="B105">
            <v>1895440</v>
          </cell>
          <cell r="C105" t="str">
            <v>Auto Invoiced</v>
          </cell>
        </row>
        <row r="106">
          <cell r="B106">
            <v>1847797</v>
          </cell>
          <cell r="C106" t="str">
            <v>Auto Invoiced</v>
          </cell>
        </row>
        <row r="107">
          <cell r="B107">
            <v>1845576</v>
          </cell>
          <cell r="C107" t="str">
            <v>Auto Invoiced</v>
          </cell>
        </row>
        <row r="108">
          <cell r="B108">
            <v>1865259</v>
          </cell>
          <cell r="C108" t="str">
            <v>Auto Invoiced</v>
          </cell>
        </row>
        <row r="109">
          <cell r="B109">
            <v>1807521</v>
          </cell>
          <cell r="C109" t="str">
            <v>Auto Invoiced</v>
          </cell>
        </row>
        <row r="110">
          <cell r="B110">
            <v>1825828</v>
          </cell>
          <cell r="C110" t="str">
            <v>Auto Invoiced</v>
          </cell>
        </row>
        <row r="111">
          <cell r="B111">
            <v>1882529</v>
          </cell>
          <cell r="C111" t="str">
            <v>Auto Invoiced</v>
          </cell>
        </row>
        <row r="112">
          <cell r="B112">
            <v>1885821</v>
          </cell>
          <cell r="C112" t="str">
            <v>Auto Invoiced</v>
          </cell>
        </row>
        <row r="113">
          <cell r="B113">
            <v>1827748</v>
          </cell>
          <cell r="C113" t="str">
            <v>Auto Invoiced</v>
          </cell>
        </row>
        <row r="114">
          <cell r="B114">
            <v>1883948</v>
          </cell>
          <cell r="C114" t="str">
            <v>Auto Invoiced</v>
          </cell>
        </row>
        <row r="115">
          <cell r="B115">
            <v>1880633</v>
          </cell>
          <cell r="C115" t="str">
            <v>Auto Invoiced</v>
          </cell>
        </row>
        <row r="116">
          <cell r="B116">
            <v>1852968</v>
          </cell>
          <cell r="C116" t="str">
            <v>Auto Invoiced</v>
          </cell>
        </row>
        <row r="117">
          <cell r="B117">
            <v>1878008</v>
          </cell>
          <cell r="C117" t="str">
            <v>Auto Invoiced</v>
          </cell>
        </row>
        <row r="118">
          <cell r="B118">
            <v>1854871</v>
          </cell>
          <cell r="C118" t="str">
            <v>Auto Invoiced</v>
          </cell>
        </row>
        <row r="119">
          <cell r="B119">
            <v>1897335</v>
          </cell>
          <cell r="C119" t="str">
            <v>Auto Invoiced</v>
          </cell>
        </row>
        <row r="120">
          <cell r="B120">
            <v>1906838</v>
          </cell>
          <cell r="C120" t="str">
            <v>Auto Invoiced</v>
          </cell>
        </row>
        <row r="121">
          <cell r="B121">
            <v>1878445</v>
          </cell>
          <cell r="C121" t="str">
            <v>Skipped (no invoice)</v>
          </cell>
        </row>
        <row r="122">
          <cell r="B122">
            <v>1903233</v>
          </cell>
          <cell r="C122" t="str">
            <v>Auto Invoiced</v>
          </cell>
        </row>
        <row r="123">
          <cell r="B123">
            <v>1915300</v>
          </cell>
          <cell r="C123" t="str">
            <v>Auto Invoiced</v>
          </cell>
        </row>
        <row r="124">
          <cell r="B124">
            <v>1913090</v>
          </cell>
          <cell r="C124" t="str">
            <v>Skipped (no invoice)</v>
          </cell>
        </row>
        <row r="125">
          <cell r="B125">
            <v>1852132</v>
          </cell>
          <cell r="C125" t="str">
            <v>Auto Invoiced</v>
          </cell>
        </row>
        <row r="126">
          <cell r="B126">
            <v>1858479</v>
          </cell>
          <cell r="C126" t="str">
            <v>Auto Invoiced</v>
          </cell>
        </row>
        <row r="127">
          <cell r="B127">
            <v>1909877</v>
          </cell>
          <cell r="C127" t="str">
            <v>Auto Invoiced</v>
          </cell>
        </row>
        <row r="128">
          <cell r="B128">
            <v>1876657</v>
          </cell>
          <cell r="C128" t="str">
            <v>Auto Invoiced</v>
          </cell>
        </row>
        <row r="129">
          <cell r="B129">
            <v>1868080</v>
          </cell>
          <cell r="C129" t="str">
            <v>Auto Invoiced</v>
          </cell>
        </row>
        <row r="130">
          <cell r="B130">
            <v>1858471</v>
          </cell>
          <cell r="C130" t="str">
            <v>Auto Invoiced</v>
          </cell>
        </row>
        <row r="131">
          <cell r="B131">
            <v>1587005</v>
          </cell>
          <cell r="C131" t="str">
            <v>Auto Invoiced</v>
          </cell>
        </row>
        <row r="132">
          <cell r="B132">
            <v>1911490</v>
          </cell>
          <cell r="C132" t="str">
            <v>Auto Invoiced</v>
          </cell>
        </row>
        <row r="133">
          <cell r="B133">
            <v>1886764</v>
          </cell>
          <cell r="C133" t="str">
            <v>Skipped (no invoice)</v>
          </cell>
        </row>
        <row r="134">
          <cell r="B134">
            <v>1871974</v>
          </cell>
          <cell r="C134" t="str">
            <v>Auto Invoiced</v>
          </cell>
        </row>
        <row r="135">
          <cell r="B135">
            <v>1850267</v>
          </cell>
          <cell r="C135" t="str">
            <v>Auto Invoiced</v>
          </cell>
        </row>
        <row r="136">
          <cell r="B136">
            <v>1916008</v>
          </cell>
          <cell r="C136" t="str">
            <v>Auto Invoiced</v>
          </cell>
        </row>
        <row r="137">
          <cell r="B137">
            <v>1876559</v>
          </cell>
          <cell r="C137" t="str">
            <v>Auto Invoiced</v>
          </cell>
        </row>
        <row r="138">
          <cell r="B138">
            <v>1909849</v>
          </cell>
          <cell r="C138" t="str">
            <v>Auto Invoiced</v>
          </cell>
        </row>
        <row r="139">
          <cell r="B139">
            <v>1909823</v>
          </cell>
          <cell r="C139" t="str">
            <v>Auto Invoiced</v>
          </cell>
        </row>
        <row r="140">
          <cell r="B140">
            <v>1893111</v>
          </cell>
          <cell r="C140" t="str">
            <v>Auto Invoiced</v>
          </cell>
        </row>
        <row r="141">
          <cell r="B141">
            <v>1909643</v>
          </cell>
          <cell r="C141" t="str">
            <v>Auto Invoiced</v>
          </cell>
        </row>
        <row r="142">
          <cell r="B142">
            <v>1911750</v>
          </cell>
          <cell r="C142" t="str">
            <v>Auto Invoiced</v>
          </cell>
        </row>
        <row r="143">
          <cell r="B143">
            <v>1899652</v>
          </cell>
          <cell r="C143" t="str">
            <v>Auto Invoiced</v>
          </cell>
        </row>
        <row r="144">
          <cell r="B144">
            <v>1874666</v>
          </cell>
          <cell r="C144" t="str">
            <v>Auto Invoiced</v>
          </cell>
        </row>
        <row r="145">
          <cell r="B145">
            <v>1909577</v>
          </cell>
          <cell r="C145" t="str">
            <v>Auto Invoiced</v>
          </cell>
        </row>
        <row r="146">
          <cell r="B146">
            <v>1862578</v>
          </cell>
          <cell r="C146" t="str">
            <v>Auto Invoiced</v>
          </cell>
        </row>
        <row r="147">
          <cell r="B147">
            <v>1909553</v>
          </cell>
          <cell r="C147" t="str">
            <v>Auto Invoiced</v>
          </cell>
        </row>
        <row r="148">
          <cell r="B148">
            <v>1891815</v>
          </cell>
          <cell r="C148" t="str">
            <v>Skipped (no invoice)</v>
          </cell>
        </row>
        <row r="149">
          <cell r="B149">
            <v>1877986</v>
          </cell>
          <cell r="C149" t="str">
            <v>Auto Invoiced</v>
          </cell>
        </row>
        <row r="150">
          <cell r="B150">
            <v>1875387</v>
          </cell>
          <cell r="C150" t="str">
            <v>Auto Invoiced</v>
          </cell>
        </row>
        <row r="151">
          <cell r="B151">
            <v>1909993</v>
          </cell>
          <cell r="C151" t="str">
            <v>Auto Invoiced</v>
          </cell>
        </row>
        <row r="152">
          <cell r="B152">
            <v>1907292</v>
          </cell>
          <cell r="C152" t="str">
            <v>Auto Invoiced</v>
          </cell>
        </row>
        <row r="153">
          <cell r="B153">
            <v>1912992</v>
          </cell>
          <cell r="C153" t="str">
            <v>Skipped (no invoice)</v>
          </cell>
        </row>
        <row r="154">
          <cell r="B154">
            <v>1901108</v>
          </cell>
          <cell r="C154" t="str">
            <v>Auto Invoiced</v>
          </cell>
        </row>
        <row r="155">
          <cell r="B155">
            <v>1899021</v>
          </cell>
          <cell r="C155" t="str">
            <v>Auto Invoiced</v>
          </cell>
        </row>
        <row r="156">
          <cell r="B156">
            <v>1891483</v>
          </cell>
          <cell r="C156" t="str">
            <v>Auto Invoiced</v>
          </cell>
        </row>
        <row r="157">
          <cell r="B157">
            <v>1902110</v>
          </cell>
          <cell r="C157" t="str">
            <v>Skipped (no invoice)</v>
          </cell>
        </row>
        <row r="158">
          <cell r="B158">
            <v>1843727</v>
          </cell>
          <cell r="C158" t="str">
            <v>Skipped (no invoice)</v>
          </cell>
        </row>
        <row r="159">
          <cell r="B159">
            <v>1898579</v>
          </cell>
          <cell r="C159" t="str">
            <v>Skipped (no invoice)</v>
          </cell>
        </row>
        <row r="160">
          <cell r="B160">
            <v>1902137</v>
          </cell>
          <cell r="C160" t="str">
            <v>Skipped (no invoice)</v>
          </cell>
        </row>
        <row r="161">
          <cell r="B161">
            <v>1916136</v>
          </cell>
          <cell r="C161" t="str">
            <v>Skipped (no invoice)</v>
          </cell>
        </row>
        <row r="162">
          <cell r="B162">
            <v>1904550</v>
          </cell>
          <cell r="C162" t="str">
            <v>Skipped (no invoice)</v>
          </cell>
        </row>
        <row r="163">
          <cell r="B163">
            <v>1893393</v>
          </cell>
          <cell r="C163" t="str">
            <v>Auto Invoiced</v>
          </cell>
        </row>
        <row r="164">
          <cell r="B164">
            <v>1893394</v>
          </cell>
          <cell r="C164" t="str">
            <v>Auto Invoiced</v>
          </cell>
        </row>
        <row r="165">
          <cell r="B165">
            <v>1886263</v>
          </cell>
          <cell r="C165" t="str">
            <v>Skipped (no invoice)</v>
          </cell>
        </row>
        <row r="166">
          <cell r="B166">
            <v>1902253</v>
          </cell>
          <cell r="C166" t="str">
            <v>Skipped (no invoice)</v>
          </cell>
        </row>
        <row r="167">
          <cell r="B167">
            <v>1874064</v>
          </cell>
          <cell r="C167" t="str">
            <v>Auto Invoiced</v>
          </cell>
        </row>
        <row r="168">
          <cell r="B168">
            <v>1888530</v>
          </cell>
          <cell r="C168" t="str">
            <v>Skipped (no invoice)</v>
          </cell>
        </row>
        <row r="169">
          <cell r="B169">
            <v>1864366</v>
          </cell>
          <cell r="C169" t="str">
            <v>Skipped (no invoice)</v>
          </cell>
        </row>
        <row r="170">
          <cell r="B170">
            <v>1852982</v>
          </cell>
          <cell r="C170" t="str">
            <v>Skipped (no invoice)</v>
          </cell>
        </row>
        <row r="171">
          <cell r="B171">
            <v>1868152</v>
          </cell>
          <cell r="C171" t="str">
            <v>Skipped (no invoice)</v>
          </cell>
        </row>
        <row r="172">
          <cell r="B172">
            <v>1853013</v>
          </cell>
          <cell r="C172" t="str">
            <v>Skipped (no invoice)</v>
          </cell>
        </row>
        <row r="173">
          <cell r="B173">
            <v>1882561</v>
          </cell>
          <cell r="C173" t="str">
            <v>Skipped (no invoice)</v>
          </cell>
        </row>
        <row r="174">
          <cell r="B174">
            <v>1865092</v>
          </cell>
          <cell r="C174" t="str">
            <v>Skipped (no invoice)</v>
          </cell>
        </row>
        <row r="175">
          <cell r="B175">
            <v>1868506</v>
          </cell>
          <cell r="C175" t="str">
            <v>Skipped (no invoice)</v>
          </cell>
        </row>
        <row r="176">
          <cell r="B176">
            <v>1899119</v>
          </cell>
          <cell r="C176" t="str">
            <v>Skipped (no invoice)</v>
          </cell>
        </row>
        <row r="177">
          <cell r="B177">
            <v>1868248</v>
          </cell>
          <cell r="C177" t="str">
            <v>Skipped (no invoice)</v>
          </cell>
        </row>
        <row r="178">
          <cell r="B178">
            <v>1890695</v>
          </cell>
          <cell r="C178" t="str">
            <v>Skipped (no invoice)</v>
          </cell>
        </row>
        <row r="179">
          <cell r="B179">
            <v>1899131</v>
          </cell>
          <cell r="C179" t="str">
            <v>Skipped (no invoice)</v>
          </cell>
        </row>
        <row r="180">
          <cell r="B180">
            <v>1893124</v>
          </cell>
          <cell r="C180" t="str">
            <v>Skipped (no invoice)</v>
          </cell>
        </row>
        <row r="181">
          <cell r="B181">
            <v>1902110</v>
          </cell>
          <cell r="C181" t="str">
            <v>Skipped (no invoice)</v>
          </cell>
        </row>
        <row r="182">
          <cell r="B182">
            <v>1843727</v>
          </cell>
          <cell r="C182" t="str">
            <v>Skipped (no invoice)</v>
          </cell>
        </row>
        <row r="183">
          <cell r="B183">
            <v>1886155</v>
          </cell>
          <cell r="C183" t="str">
            <v>Skipped (no invoice)</v>
          </cell>
        </row>
        <row r="184">
          <cell r="B184">
            <v>1911625</v>
          </cell>
          <cell r="C184" t="str">
            <v>Skipped (no invoice)</v>
          </cell>
        </row>
        <row r="185">
          <cell r="B185">
            <v>1903969</v>
          </cell>
          <cell r="C185" t="str">
            <v>Skipped (no invoice)</v>
          </cell>
        </row>
        <row r="186">
          <cell r="B186">
            <v>1909551</v>
          </cell>
          <cell r="C186" t="str">
            <v>Auto Invoiced</v>
          </cell>
        </row>
        <row r="187">
          <cell r="B187">
            <v>1898579</v>
          </cell>
          <cell r="C187" t="str">
            <v>Skipped (no invoice)</v>
          </cell>
        </row>
        <row r="188">
          <cell r="B188">
            <v>1920139</v>
          </cell>
          <cell r="C188" t="str">
            <v>Auto Invoiced</v>
          </cell>
        </row>
        <row r="189">
          <cell r="B189">
            <v>1868071</v>
          </cell>
          <cell r="C189" t="str">
            <v>Auto Invoiced</v>
          </cell>
        </row>
        <row r="190">
          <cell r="B190">
            <v>1895019</v>
          </cell>
          <cell r="C190" t="str">
            <v>Auto Invoiced</v>
          </cell>
        </row>
        <row r="191">
          <cell r="B191">
            <v>1888490</v>
          </cell>
          <cell r="C191" t="str">
            <v>Skipped (no invoice)</v>
          </cell>
        </row>
        <row r="192">
          <cell r="B192">
            <v>1920132</v>
          </cell>
          <cell r="C192" t="str">
            <v>Auto Invoiced</v>
          </cell>
        </row>
        <row r="193">
          <cell r="B193">
            <v>1920128</v>
          </cell>
          <cell r="C193" t="str">
            <v>Auto Invoiced</v>
          </cell>
        </row>
        <row r="194">
          <cell r="B194">
            <v>1902137</v>
          </cell>
          <cell r="C194" t="str">
            <v>Skipped (no invoice)</v>
          </cell>
        </row>
        <row r="195">
          <cell r="B195">
            <v>1904550</v>
          </cell>
          <cell r="C195" t="str">
            <v>Skipped (no invoice)</v>
          </cell>
        </row>
        <row r="196">
          <cell r="B196">
            <v>1896813</v>
          </cell>
          <cell r="C196" t="str">
            <v>Auto Invoiced</v>
          </cell>
        </row>
        <row r="197">
          <cell r="B197">
            <v>1845596</v>
          </cell>
          <cell r="C197" t="str">
            <v>Skipped (no invoice)</v>
          </cell>
        </row>
        <row r="198">
          <cell r="B198">
            <v>1888983</v>
          </cell>
          <cell r="C198" t="str">
            <v>Auto Invoiced</v>
          </cell>
        </row>
        <row r="199">
          <cell r="B199">
            <v>1916136</v>
          </cell>
          <cell r="C199" t="str">
            <v>Skipped (no invoice)</v>
          </cell>
        </row>
        <row r="200">
          <cell r="B200">
            <v>1888943</v>
          </cell>
          <cell r="C200" t="str">
            <v>Auto Invoiced</v>
          </cell>
        </row>
        <row r="201">
          <cell r="B201">
            <v>1920588</v>
          </cell>
          <cell r="C201" t="str">
            <v>Auto Invoiced</v>
          </cell>
        </row>
        <row r="202">
          <cell r="B202">
            <v>1818879</v>
          </cell>
          <cell r="C202" t="str">
            <v>Auto Invoiced</v>
          </cell>
        </row>
        <row r="203">
          <cell r="B203">
            <v>1920577</v>
          </cell>
          <cell r="C203" t="str">
            <v>Auto Invoiced</v>
          </cell>
        </row>
        <row r="204">
          <cell r="B204">
            <v>1831918</v>
          </cell>
          <cell r="C204" t="str">
            <v>Auto Invoiced</v>
          </cell>
        </row>
        <row r="205">
          <cell r="B205">
            <v>1902016</v>
          </cell>
          <cell r="C205" t="str">
            <v>Auto Invoiced</v>
          </cell>
        </row>
        <row r="206">
          <cell r="B206">
            <v>1880813</v>
          </cell>
          <cell r="C206" t="str">
            <v>Auto Invoiced</v>
          </cell>
        </row>
        <row r="207">
          <cell r="B207">
            <v>1867166</v>
          </cell>
          <cell r="C207" t="str">
            <v>Auto Invoiced</v>
          </cell>
        </row>
        <row r="208">
          <cell r="B208">
            <v>1913769</v>
          </cell>
          <cell r="C208" t="str">
            <v>Auto Invoiced</v>
          </cell>
        </row>
        <row r="209">
          <cell r="B209">
            <v>1880823</v>
          </cell>
          <cell r="C209" t="str">
            <v>Auto Invoiced</v>
          </cell>
        </row>
        <row r="210">
          <cell r="B210">
            <v>1883986</v>
          </cell>
          <cell r="C210" t="str">
            <v>Skipped (no invoice)</v>
          </cell>
        </row>
        <row r="211">
          <cell r="B211">
            <v>1886911</v>
          </cell>
          <cell r="C211" t="str">
            <v>Auto Invoiced</v>
          </cell>
        </row>
        <row r="212">
          <cell r="B212">
            <v>1890653</v>
          </cell>
          <cell r="C212" t="str">
            <v>Auto Invoiced</v>
          </cell>
        </row>
        <row r="213">
          <cell r="B213">
            <v>1849100</v>
          </cell>
          <cell r="C213" t="str">
            <v>Auto Invoiced</v>
          </cell>
        </row>
        <row r="214">
          <cell r="B214">
            <v>1896562</v>
          </cell>
          <cell r="C214" t="str">
            <v>Auto Invoiced</v>
          </cell>
        </row>
        <row r="215">
          <cell r="B215">
            <v>1896551</v>
          </cell>
          <cell r="C215" t="str">
            <v>Auto Invoiced</v>
          </cell>
        </row>
        <row r="216">
          <cell r="B216">
            <v>1911047</v>
          </cell>
          <cell r="C216" t="str">
            <v>Auto Invoiced</v>
          </cell>
        </row>
        <row r="217">
          <cell r="B217">
            <v>1871940</v>
          </cell>
          <cell r="C217" t="str">
            <v>Skipped (no invoice)</v>
          </cell>
        </row>
        <row r="218">
          <cell r="B218">
            <v>1893124</v>
          </cell>
          <cell r="C218" t="str">
            <v>Skipped (no invoice)</v>
          </cell>
        </row>
        <row r="219">
          <cell r="B219">
            <v>1860706</v>
          </cell>
          <cell r="C219" t="str">
            <v>Skipped (no invoice)</v>
          </cell>
        </row>
        <row r="220">
          <cell r="B220">
            <v>1902110</v>
          </cell>
          <cell r="C220" t="str">
            <v>Skipped (no invoice)</v>
          </cell>
        </row>
        <row r="221">
          <cell r="B221">
            <v>1843727</v>
          </cell>
          <cell r="C221" t="str">
            <v>Skipped (no invoice)</v>
          </cell>
        </row>
        <row r="222">
          <cell r="B222">
            <v>1847427</v>
          </cell>
          <cell r="C222" t="str">
            <v>Skipped (no invoice)</v>
          </cell>
        </row>
        <row r="223">
          <cell r="B223">
            <v>1911625</v>
          </cell>
          <cell r="C223" t="str">
            <v>Skipped (no invoice)</v>
          </cell>
        </row>
        <row r="224">
          <cell r="B224">
            <v>1903969</v>
          </cell>
          <cell r="C224" t="str">
            <v>Skipped (no invoice)</v>
          </cell>
        </row>
        <row r="225">
          <cell r="B225">
            <v>1854892</v>
          </cell>
          <cell r="C225" t="str">
            <v>Auto Invoiced</v>
          </cell>
        </row>
        <row r="226">
          <cell r="B226">
            <v>1879126</v>
          </cell>
          <cell r="C226" t="str">
            <v>Skipped (no invoice)</v>
          </cell>
        </row>
        <row r="227">
          <cell r="B227">
            <v>1856401</v>
          </cell>
          <cell r="C227" t="str">
            <v>Skipped (no invoice)</v>
          </cell>
        </row>
        <row r="228">
          <cell r="B228">
            <v>1898579</v>
          </cell>
          <cell r="C228" t="str">
            <v>Skipped (no invoice)</v>
          </cell>
        </row>
        <row r="229">
          <cell r="B229">
            <v>1911742</v>
          </cell>
          <cell r="C229" t="str">
            <v>Auto Invoiced</v>
          </cell>
        </row>
        <row r="230">
          <cell r="B230">
            <v>1793199</v>
          </cell>
          <cell r="C230" t="str">
            <v>Auto Invoiced</v>
          </cell>
        </row>
        <row r="231">
          <cell r="B231">
            <v>1863058</v>
          </cell>
          <cell r="C231" t="str">
            <v>Auto Invoiced</v>
          </cell>
        </row>
        <row r="232">
          <cell r="B232">
            <v>1904017</v>
          </cell>
          <cell r="C232" t="str">
            <v>Skipped (no invoice)</v>
          </cell>
        </row>
        <row r="233">
          <cell r="B233">
            <v>1893124</v>
          </cell>
          <cell r="C233" t="str">
            <v>Skipped (no invoice)</v>
          </cell>
        </row>
        <row r="234">
          <cell r="B234">
            <v>1916465</v>
          </cell>
          <cell r="C234" t="str">
            <v>Skipped (no invoice)</v>
          </cell>
        </row>
        <row r="235">
          <cell r="B235">
            <v>1860706</v>
          </cell>
          <cell r="C235" t="str">
            <v>Skipped (no invoice)</v>
          </cell>
        </row>
        <row r="236">
          <cell r="B236">
            <v>1884510</v>
          </cell>
          <cell r="C236" t="str">
            <v>Skipped (no invoice)</v>
          </cell>
        </row>
        <row r="237">
          <cell r="B237">
            <v>1890709</v>
          </cell>
          <cell r="C237" t="str">
            <v>Skipped (no invoice)</v>
          </cell>
        </row>
        <row r="238">
          <cell r="B238">
            <v>1884509</v>
          </cell>
          <cell r="C238" t="str">
            <v>Skipped (no invoice)</v>
          </cell>
        </row>
        <row r="239">
          <cell r="B239">
            <v>1860751</v>
          </cell>
          <cell r="C239" t="str">
            <v>Skipped (no invoice)</v>
          </cell>
        </row>
        <row r="240">
          <cell r="B240">
            <v>1843727</v>
          </cell>
          <cell r="C240" t="str">
            <v>Skipped (no invoice)</v>
          </cell>
        </row>
        <row r="241">
          <cell r="B241">
            <v>1902110</v>
          </cell>
          <cell r="C241" t="str">
            <v>Skipped (no invoice)</v>
          </cell>
        </row>
        <row r="242">
          <cell r="B242">
            <v>1847427</v>
          </cell>
          <cell r="C242" t="str">
            <v>Skipped (no invoice)</v>
          </cell>
        </row>
        <row r="243">
          <cell r="B243">
            <v>1882395</v>
          </cell>
          <cell r="C243" t="str">
            <v>Auto Invoiced</v>
          </cell>
        </row>
        <row r="244">
          <cell r="B244">
            <v>1911625</v>
          </cell>
          <cell r="C244" t="str">
            <v>Skipped (no invoice)</v>
          </cell>
        </row>
        <row r="245">
          <cell r="B245">
            <v>1895170</v>
          </cell>
          <cell r="C245" t="str">
            <v>Skipped (no invoice)</v>
          </cell>
        </row>
        <row r="246">
          <cell r="B246">
            <v>1896591</v>
          </cell>
          <cell r="C246" t="str">
            <v>Skipped (no invoice)</v>
          </cell>
        </row>
        <row r="247">
          <cell r="B247">
            <v>1884382</v>
          </cell>
          <cell r="C247" t="str">
            <v>Skipped (no invoice)</v>
          </cell>
        </row>
        <row r="248">
          <cell r="B248">
            <v>1903969</v>
          </cell>
          <cell r="C248" t="str">
            <v>Skipped (no invoice)</v>
          </cell>
        </row>
        <row r="249">
          <cell r="B249">
            <v>1903574</v>
          </cell>
          <cell r="C249" t="str">
            <v>Skipped (no invoice)</v>
          </cell>
        </row>
        <row r="250">
          <cell r="B250">
            <v>1888524</v>
          </cell>
          <cell r="C250" t="str">
            <v>Skipped (no invoice)</v>
          </cell>
        </row>
        <row r="251">
          <cell r="B251">
            <v>1900114</v>
          </cell>
          <cell r="C251" t="str">
            <v>Auto Invoiced</v>
          </cell>
        </row>
        <row r="252">
          <cell r="B252">
            <v>1874033</v>
          </cell>
          <cell r="C252" t="str">
            <v>Auto Invoiced</v>
          </cell>
        </row>
        <row r="253">
          <cell r="B253">
            <v>1840591</v>
          </cell>
          <cell r="C253" t="str">
            <v>Auto Invoiced</v>
          </cell>
        </row>
        <row r="254">
          <cell r="B254">
            <v>1905647</v>
          </cell>
          <cell r="C254" t="str">
            <v>Auto Invoiced</v>
          </cell>
        </row>
        <row r="255">
          <cell r="B255">
            <v>1839339</v>
          </cell>
          <cell r="C255" t="str">
            <v>Auto Invoiced</v>
          </cell>
        </row>
        <row r="256">
          <cell r="B256">
            <v>1843653</v>
          </cell>
          <cell r="C256" t="str">
            <v>Auto Invoiced</v>
          </cell>
        </row>
        <row r="257">
          <cell r="B257">
            <v>1869738</v>
          </cell>
          <cell r="C257" t="str">
            <v>Auto Invoiced</v>
          </cell>
        </row>
        <row r="258">
          <cell r="B258">
            <v>1900203</v>
          </cell>
          <cell r="C258" t="str">
            <v>Auto Invoiced</v>
          </cell>
        </row>
        <row r="259">
          <cell r="B259">
            <v>1889435</v>
          </cell>
          <cell r="C259" t="str">
            <v>Auto Invoiced</v>
          </cell>
        </row>
        <row r="260">
          <cell r="B260">
            <v>1902354</v>
          </cell>
          <cell r="C260" t="str">
            <v>Auto Invoiced</v>
          </cell>
        </row>
        <row r="261">
          <cell r="B261">
            <v>1900222</v>
          </cell>
          <cell r="C261" t="str">
            <v>Auto Invoiced</v>
          </cell>
        </row>
        <row r="262">
          <cell r="B262">
            <v>1900303</v>
          </cell>
          <cell r="C262" t="str">
            <v>Auto Invoiced</v>
          </cell>
        </row>
        <row r="263">
          <cell r="B263">
            <v>1874070</v>
          </cell>
          <cell r="C263" t="str">
            <v>Auto Invoiced</v>
          </cell>
        </row>
        <row r="264">
          <cell r="B264">
            <v>1850580</v>
          </cell>
          <cell r="C264" t="str">
            <v>Auto Invoiced</v>
          </cell>
        </row>
        <row r="265">
          <cell r="B265">
            <v>1840548</v>
          </cell>
          <cell r="C265" t="str">
            <v>Auto Invoiced</v>
          </cell>
        </row>
        <row r="266">
          <cell r="B266">
            <v>1894499</v>
          </cell>
          <cell r="C266" t="str">
            <v>Auto Invoiced</v>
          </cell>
        </row>
        <row r="267">
          <cell r="B267">
            <v>1903334</v>
          </cell>
          <cell r="C267" t="str">
            <v>Auto Invoiced</v>
          </cell>
        </row>
        <row r="268">
          <cell r="B268">
            <v>1848811</v>
          </cell>
          <cell r="C268" t="str">
            <v>Auto Invoiced</v>
          </cell>
        </row>
        <row r="269">
          <cell r="B269">
            <v>1843643</v>
          </cell>
          <cell r="C269" t="str">
            <v>Auto Invoiced</v>
          </cell>
        </row>
        <row r="270">
          <cell r="B270">
            <v>1871463</v>
          </cell>
          <cell r="C270" t="str">
            <v>Auto Invoiced</v>
          </cell>
        </row>
        <row r="271">
          <cell r="B271">
            <v>1803047</v>
          </cell>
          <cell r="C271" t="str">
            <v>Auto Invoiced</v>
          </cell>
        </row>
        <row r="272">
          <cell r="B272">
            <v>1908495</v>
          </cell>
          <cell r="C272" t="str">
            <v>Auto Invoiced</v>
          </cell>
        </row>
        <row r="273">
          <cell r="B273">
            <v>1869741</v>
          </cell>
          <cell r="C273" t="str">
            <v>Auto Invoiced</v>
          </cell>
        </row>
        <row r="274">
          <cell r="B274">
            <v>1843654</v>
          </cell>
          <cell r="C274" t="str">
            <v>Auto Invoiced</v>
          </cell>
        </row>
        <row r="275">
          <cell r="B275">
            <v>1903674</v>
          </cell>
          <cell r="C275" t="str">
            <v>Auto Invoiced</v>
          </cell>
        </row>
        <row r="276">
          <cell r="B276">
            <v>1900214</v>
          </cell>
          <cell r="C276" t="str">
            <v>Auto Invoiced</v>
          </cell>
        </row>
        <row r="277">
          <cell r="B277">
            <v>1889454</v>
          </cell>
          <cell r="C277" t="str">
            <v>Auto Invoiced</v>
          </cell>
        </row>
        <row r="278">
          <cell r="B278">
            <v>1898579</v>
          </cell>
          <cell r="C278" t="str">
            <v>Skipped (no invoice)</v>
          </cell>
        </row>
        <row r="279">
          <cell r="B279">
            <v>1909551</v>
          </cell>
          <cell r="C279" t="str">
            <v>Skipped (no invoice)</v>
          </cell>
        </row>
        <row r="280">
          <cell r="B280">
            <v>1879126</v>
          </cell>
          <cell r="C280" t="str">
            <v>Skipped (no invoice)</v>
          </cell>
        </row>
        <row r="281">
          <cell r="B281">
            <v>1840561</v>
          </cell>
          <cell r="C281" t="str">
            <v>Auto Invoiced</v>
          </cell>
        </row>
        <row r="282">
          <cell r="B282">
            <v>1843652</v>
          </cell>
          <cell r="C282" t="str">
            <v>Auto Invoiced</v>
          </cell>
        </row>
        <row r="283">
          <cell r="B283">
            <v>1892815</v>
          </cell>
          <cell r="C283" t="str">
            <v>Auto Invoiced</v>
          </cell>
        </row>
        <row r="284">
          <cell r="B284">
            <v>1881317</v>
          </cell>
          <cell r="C284" t="str">
            <v>Auto Invoiced</v>
          </cell>
        </row>
        <row r="285">
          <cell r="B285">
            <v>1840580</v>
          </cell>
          <cell r="C285" t="str">
            <v>Auto Invoiced</v>
          </cell>
        </row>
        <row r="286">
          <cell r="B286">
            <v>1873374</v>
          </cell>
          <cell r="C286" t="str">
            <v>Auto Invoiced</v>
          </cell>
        </row>
        <row r="287">
          <cell r="B287">
            <v>1856401</v>
          </cell>
          <cell r="C287" t="str">
            <v>Skipped (no invoice)</v>
          </cell>
        </row>
        <row r="288">
          <cell r="B288">
            <v>1886064</v>
          </cell>
          <cell r="C288" t="str">
            <v>Auto Invoiced</v>
          </cell>
        </row>
        <row r="289">
          <cell r="B289">
            <v>1899636</v>
          </cell>
          <cell r="C289" t="str">
            <v>Auto Invoiced</v>
          </cell>
        </row>
        <row r="290">
          <cell r="B290">
            <v>1904017</v>
          </cell>
          <cell r="C290" t="str">
            <v>Skipped (no invoice)</v>
          </cell>
        </row>
        <row r="291">
          <cell r="B291">
            <v>1896697</v>
          </cell>
          <cell r="C291" t="str">
            <v>Skipped (no invoice)</v>
          </cell>
        </row>
        <row r="292">
          <cell r="B292">
            <v>1893124</v>
          </cell>
          <cell r="C292" t="str">
            <v>Skipped (no invoice)</v>
          </cell>
        </row>
        <row r="293">
          <cell r="B293">
            <v>1878293</v>
          </cell>
          <cell r="C293" t="str">
            <v>Skipped (no invoice)</v>
          </cell>
        </row>
        <row r="294">
          <cell r="B294">
            <v>1880455</v>
          </cell>
          <cell r="C294" t="str">
            <v>Skipped (no invoice)</v>
          </cell>
        </row>
        <row r="295">
          <cell r="B295">
            <v>1916465</v>
          </cell>
          <cell r="C295" t="str">
            <v>Skipped (no invoice)</v>
          </cell>
        </row>
        <row r="296">
          <cell r="B296">
            <v>1852786</v>
          </cell>
          <cell r="C296" t="str">
            <v>Skipped (no invoice)</v>
          </cell>
        </row>
        <row r="297">
          <cell r="B297">
            <v>1880480</v>
          </cell>
          <cell r="C297" t="str">
            <v>Skipped (no invoice)</v>
          </cell>
        </row>
        <row r="298">
          <cell r="B298">
            <v>1895037</v>
          </cell>
          <cell r="C298" t="str">
            <v>Skipped (no invoice)</v>
          </cell>
        </row>
        <row r="299">
          <cell r="B299">
            <v>1915956</v>
          </cell>
          <cell r="C299" t="str">
            <v>Skipped (no invoice)</v>
          </cell>
        </row>
        <row r="300">
          <cell r="B300">
            <v>1880428</v>
          </cell>
          <cell r="C300" t="str">
            <v>Skipped (no invoice)</v>
          </cell>
        </row>
        <row r="301">
          <cell r="B301">
            <v>1898733</v>
          </cell>
          <cell r="C301" t="str">
            <v>Skipped (no invoice)</v>
          </cell>
        </row>
        <row r="302">
          <cell r="B302">
            <v>1900103</v>
          </cell>
          <cell r="C302" t="str">
            <v>Skipped (no invoice)</v>
          </cell>
        </row>
        <row r="303">
          <cell r="B303">
            <v>1878745</v>
          </cell>
          <cell r="C303" t="str">
            <v>Skipped (no invoice)</v>
          </cell>
        </row>
        <row r="304">
          <cell r="B304">
            <v>1818373</v>
          </cell>
          <cell r="C304" t="str">
            <v>Skipped (no invoice)</v>
          </cell>
        </row>
        <row r="305">
          <cell r="B305">
            <v>1856721</v>
          </cell>
          <cell r="C305" t="str">
            <v>Auto Invoiced</v>
          </cell>
        </row>
        <row r="306">
          <cell r="B306">
            <v>1818371</v>
          </cell>
          <cell r="C306" t="str">
            <v>Skipped (no invoice)</v>
          </cell>
        </row>
        <row r="307">
          <cell r="B307">
            <v>1882110</v>
          </cell>
          <cell r="C307" t="str">
            <v>Auto Invoiced</v>
          </cell>
        </row>
        <row r="308">
          <cell r="B308">
            <v>1842583</v>
          </cell>
          <cell r="C308" t="str">
            <v>Skipped (no invoice)</v>
          </cell>
        </row>
        <row r="309">
          <cell r="B309">
            <v>1891439</v>
          </cell>
          <cell r="C309" t="str">
            <v>Skipped (no invoice)</v>
          </cell>
        </row>
        <row r="310">
          <cell r="B310">
            <v>1902110</v>
          </cell>
          <cell r="C310" t="str">
            <v>Skipped (no invoice)</v>
          </cell>
        </row>
        <row r="311">
          <cell r="B311">
            <v>1890861</v>
          </cell>
          <cell r="C311" t="str">
            <v>Auto Invoiced</v>
          </cell>
        </row>
        <row r="312">
          <cell r="B312">
            <v>1880151</v>
          </cell>
          <cell r="C312" t="str">
            <v>Auto Invoiced</v>
          </cell>
        </row>
        <row r="313">
          <cell r="B313">
            <v>1860706</v>
          </cell>
          <cell r="C313" t="str">
            <v>Skipped (no invoice)</v>
          </cell>
        </row>
        <row r="314">
          <cell r="B314">
            <v>1893103</v>
          </cell>
          <cell r="C314" t="str">
            <v>Skipped (no invoice)</v>
          </cell>
        </row>
        <row r="315">
          <cell r="B315">
            <v>1890703</v>
          </cell>
          <cell r="C315" t="str">
            <v>Auto Invoiced</v>
          </cell>
        </row>
        <row r="316">
          <cell r="B316">
            <v>1890709</v>
          </cell>
          <cell r="C316" t="str">
            <v>Skipped (no invoice)</v>
          </cell>
        </row>
        <row r="317">
          <cell r="B317">
            <v>1880461</v>
          </cell>
          <cell r="C317" t="str">
            <v>Auto Invoiced</v>
          </cell>
        </row>
        <row r="318">
          <cell r="B318">
            <v>1871327</v>
          </cell>
          <cell r="C318" t="str">
            <v>Auto Invoiced</v>
          </cell>
        </row>
        <row r="319">
          <cell r="B319">
            <v>1884181</v>
          </cell>
          <cell r="C319" t="str">
            <v>Auto Invoiced</v>
          </cell>
        </row>
        <row r="320">
          <cell r="B320">
            <v>1884510</v>
          </cell>
          <cell r="C320" t="str">
            <v>Skipped (no invoice)</v>
          </cell>
        </row>
        <row r="321">
          <cell r="B321">
            <v>1875303</v>
          </cell>
          <cell r="C321" t="str">
            <v>Auto Invoiced</v>
          </cell>
        </row>
        <row r="322">
          <cell r="B322">
            <v>1895516</v>
          </cell>
          <cell r="C322" t="str">
            <v>Auto Invoiced</v>
          </cell>
        </row>
        <row r="323">
          <cell r="B323">
            <v>1843727</v>
          </cell>
          <cell r="C323" t="str">
            <v>Skipped (no invoice)</v>
          </cell>
        </row>
        <row r="324">
          <cell r="B324">
            <v>1885813</v>
          </cell>
          <cell r="C324" t="str">
            <v>Auto Invoiced</v>
          </cell>
        </row>
        <row r="325">
          <cell r="B325">
            <v>1899124</v>
          </cell>
          <cell r="C325" t="str">
            <v>Auto Invoiced</v>
          </cell>
        </row>
        <row r="326">
          <cell r="B326">
            <v>1884509</v>
          </cell>
          <cell r="C326" t="str">
            <v>Skipped (no invoice)</v>
          </cell>
        </row>
        <row r="327">
          <cell r="B327">
            <v>1860751</v>
          </cell>
          <cell r="C327" t="str">
            <v>Skipped (no invoice)</v>
          </cell>
        </row>
        <row r="328">
          <cell r="B328">
            <v>1896338</v>
          </cell>
          <cell r="C328" t="str">
            <v>Auto Invoiced</v>
          </cell>
        </row>
        <row r="329">
          <cell r="B329">
            <v>1841132</v>
          </cell>
          <cell r="C329" t="str">
            <v>Auto Invoiced</v>
          </cell>
        </row>
        <row r="330">
          <cell r="B330">
            <v>1884776</v>
          </cell>
          <cell r="C330" t="str">
            <v>Auto Invoiced</v>
          </cell>
        </row>
        <row r="331">
          <cell r="B331">
            <v>1856293</v>
          </cell>
          <cell r="C331" t="str">
            <v>Auto Invoiced</v>
          </cell>
        </row>
        <row r="332">
          <cell r="B332">
            <v>1886462</v>
          </cell>
          <cell r="C332" t="str">
            <v>Auto Invoiced</v>
          </cell>
        </row>
        <row r="333">
          <cell r="B333">
            <v>1872781</v>
          </cell>
          <cell r="C333" t="str">
            <v>Auto Invoiced</v>
          </cell>
        </row>
        <row r="334">
          <cell r="B334">
            <v>1820763</v>
          </cell>
          <cell r="C334" t="str">
            <v>Auto Invoiced</v>
          </cell>
        </row>
        <row r="335">
          <cell r="B335">
            <v>1894581</v>
          </cell>
          <cell r="C335" t="str">
            <v>Auto Invoiced</v>
          </cell>
        </row>
        <row r="336">
          <cell r="B336">
            <v>1897164</v>
          </cell>
          <cell r="C336" t="str">
            <v>Skipped (no invoice)</v>
          </cell>
        </row>
        <row r="337">
          <cell r="B337">
            <v>1848069</v>
          </cell>
          <cell r="C337" t="str">
            <v>Auto Invoiced</v>
          </cell>
        </row>
        <row r="338">
          <cell r="B338">
            <v>1854384</v>
          </cell>
          <cell r="C338" t="str">
            <v>Auto Invoiced</v>
          </cell>
        </row>
        <row r="339">
          <cell r="B339">
            <v>1829377</v>
          </cell>
          <cell r="C339" t="str">
            <v>Auto Invoiced</v>
          </cell>
        </row>
        <row r="340">
          <cell r="B340">
            <v>1908500</v>
          </cell>
          <cell r="C340" t="str">
            <v>Auto Invoiced</v>
          </cell>
        </row>
        <row r="341">
          <cell r="B341">
            <v>1874900</v>
          </cell>
          <cell r="C341" t="str">
            <v>Skipped (no invoice)</v>
          </cell>
        </row>
        <row r="342">
          <cell r="B342">
            <v>1888876</v>
          </cell>
          <cell r="C342" t="str">
            <v>Auto Invoiced</v>
          </cell>
        </row>
        <row r="343">
          <cell r="B343">
            <v>1858463</v>
          </cell>
          <cell r="C343" t="str">
            <v>Auto Invoiced</v>
          </cell>
        </row>
        <row r="344">
          <cell r="B344">
            <v>1911712</v>
          </cell>
          <cell r="C344" t="str">
            <v>Skipped (no invoice)</v>
          </cell>
        </row>
        <row r="345">
          <cell r="B345">
            <v>1847427</v>
          </cell>
          <cell r="C345" t="str">
            <v>Skipped (no invoice)</v>
          </cell>
        </row>
        <row r="346">
          <cell r="B346">
            <v>1893495</v>
          </cell>
          <cell r="C346" t="str">
            <v>Auto Invoiced</v>
          </cell>
        </row>
        <row r="347">
          <cell r="B347">
            <v>1886081</v>
          </cell>
          <cell r="C347" t="str">
            <v>Auto Invoiced</v>
          </cell>
        </row>
        <row r="348">
          <cell r="B348">
            <v>1909501</v>
          </cell>
          <cell r="C348" t="str">
            <v>Auto Invoiced</v>
          </cell>
        </row>
        <row r="349">
          <cell r="B349">
            <v>1858458</v>
          </cell>
          <cell r="C349" t="str">
            <v>Auto Invoiced</v>
          </cell>
        </row>
        <row r="350">
          <cell r="B350">
            <v>1888074</v>
          </cell>
          <cell r="C350" t="str">
            <v>Skipped (no invoice)</v>
          </cell>
        </row>
        <row r="351">
          <cell r="B351">
            <v>1903367</v>
          </cell>
          <cell r="C351" t="str">
            <v>Auto Invoiced</v>
          </cell>
        </row>
        <row r="352">
          <cell r="B352">
            <v>1854071</v>
          </cell>
          <cell r="C352" t="str">
            <v>Auto Invoiced</v>
          </cell>
        </row>
        <row r="353">
          <cell r="B353">
            <v>1843023</v>
          </cell>
          <cell r="C353" t="str">
            <v>Auto Invoiced</v>
          </cell>
        </row>
        <row r="354">
          <cell r="B354">
            <v>1895696</v>
          </cell>
          <cell r="C354" t="str">
            <v>Auto Invoiced</v>
          </cell>
        </row>
        <row r="355">
          <cell r="B355">
            <v>1910814</v>
          </cell>
          <cell r="C355" t="str">
            <v>Auto Invoiced</v>
          </cell>
        </row>
        <row r="356">
          <cell r="B356">
            <v>1868069</v>
          </cell>
          <cell r="C356" t="str">
            <v>Auto Invoiced</v>
          </cell>
        </row>
        <row r="357">
          <cell r="B357">
            <v>1907405</v>
          </cell>
          <cell r="C357" t="str">
            <v>Auto Invoiced</v>
          </cell>
        </row>
        <row r="358">
          <cell r="B358">
            <v>1888859</v>
          </cell>
          <cell r="C358" t="str">
            <v>Auto Invoiced</v>
          </cell>
        </row>
        <row r="359">
          <cell r="B359">
            <v>1899404</v>
          </cell>
          <cell r="C359" t="str">
            <v>Auto Invoiced</v>
          </cell>
        </row>
        <row r="360">
          <cell r="B360">
            <v>1898742</v>
          </cell>
          <cell r="C360" t="str">
            <v>Auto Invoiced</v>
          </cell>
        </row>
        <row r="361">
          <cell r="B361">
            <v>1906842</v>
          </cell>
          <cell r="C361" t="str">
            <v>Auto Invoiced</v>
          </cell>
        </row>
        <row r="362">
          <cell r="B362">
            <v>1858461</v>
          </cell>
          <cell r="C362" t="str">
            <v>Auto Invoiced</v>
          </cell>
        </row>
        <row r="363">
          <cell r="B363">
            <v>1895170</v>
          </cell>
          <cell r="C363" t="str">
            <v>Skipped (no invoice)</v>
          </cell>
        </row>
        <row r="364">
          <cell r="B364">
            <v>1884774</v>
          </cell>
          <cell r="C364" t="str">
            <v>Auto Invoiced</v>
          </cell>
        </row>
        <row r="365">
          <cell r="B365">
            <v>1872654</v>
          </cell>
          <cell r="C365" t="str">
            <v>Auto Invoiced</v>
          </cell>
        </row>
        <row r="366">
          <cell r="B366">
            <v>1852790</v>
          </cell>
          <cell r="C366" t="str">
            <v>Skipped (no invoice)</v>
          </cell>
        </row>
        <row r="367">
          <cell r="B367">
            <v>1813015</v>
          </cell>
          <cell r="C367" t="str">
            <v>Auto Invoiced</v>
          </cell>
        </row>
        <row r="368">
          <cell r="B368">
            <v>1896337</v>
          </cell>
          <cell r="C368" t="str">
            <v>Auto Invoiced</v>
          </cell>
        </row>
        <row r="369">
          <cell r="B369">
            <v>1892574</v>
          </cell>
          <cell r="C369" t="str">
            <v>Auto Invoiced</v>
          </cell>
        </row>
        <row r="370">
          <cell r="B370">
            <v>1888188</v>
          </cell>
          <cell r="C370" t="str">
            <v>Auto Invoiced</v>
          </cell>
        </row>
        <row r="371">
          <cell r="B371">
            <v>1874726</v>
          </cell>
          <cell r="C371" t="str">
            <v>Auto Invoiced</v>
          </cell>
        </row>
        <row r="372">
          <cell r="B372">
            <v>1893329</v>
          </cell>
          <cell r="C372" t="str">
            <v>Auto Invoiced</v>
          </cell>
        </row>
        <row r="373">
          <cell r="B373">
            <v>1884382</v>
          </cell>
          <cell r="C373" t="str">
            <v>Skipped (no invoice)</v>
          </cell>
        </row>
        <row r="374">
          <cell r="B374">
            <v>1785431</v>
          </cell>
          <cell r="C374" t="str">
            <v>Auto Invoiced</v>
          </cell>
        </row>
        <row r="375">
          <cell r="B375">
            <v>1892615</v>
          </cell>
          <cell r="C375" t="str">
            <v>Auto Invoiced</v>
          </cell>
        </row>
        <row r="376">
          <cell r="B376">
            <v>1813042</v>
          </cell>
          <cell r="C376" t="str">
            <v>Auto Invoiced</v>
          </cell>
        </row>
        <row r="377">
          <cell r="B377">
            <v>1873312</v>
          </cell>
          <cell r="C377" t="str">
            <v>Auto Invoiced</v>
          </cell>
        </row>
        <row r="378">
          <cell r="B378">
            <v>1842405</v>
          </cell>
          <cell r="C378" t="str">
            <v>Auto Invoiced</v>
          </cell>
        </row>
        <row r="379">
          <cell r="B379">
            <v>1902229</v>
          </cell>
          <cell r="C379" t="str">
            <v>Auto Invoiced</v>
          </cell>
        </row>
        <row r="380">
          <cell r="B380">
            <v>1898288</v>
          </cell>
          <cell r="C380" t="str">
            <v>Auto Invoiced</v>
          </cell>
        </row>
        <row r="381">
          <cell r="B381">
            <v>1896591</v>
          </cell>
          <cell r="C381" t="str">
            <v>Skipped (no invoice)</v>
          </cell>
        </row>
        <row r="382">
          <cell r="B382">
            <v>1878317</v>
          </cell>
          <cell r="C382" t="str">
            <v>Skipped (no invoice)</v>
          </cell>
        </row>
        <row r="383">
          <cell r="B383">
            <v>1886832</v>
          </cell>
          <cell r="C383" t="str">
            <v>Auto Invoiced</v>
          </cell>
        </row>
        <row r="384">
          <cell r="B384">
            <v>1886484</v>
          </cell>
          <cell r="C384" t="str">
            <v>Auto Invoiced</v>
          </cell>
        </row>
        <row r="385">
          <cell r="B385">
            <v>1904052</v>
          </cell>
          <cell r="C385" t="str">
            <v>Auto Invoiced</v>
          </cell>
        </row>
        <row r="386">
          <cell r="B386">
            <v>1904056</v>
          </cell>
          <cell r="C386" t="str">
            <v>Auto Invoiced</v>
          </cell>
        </row>
        <row r="387">
          <cell r="B387">
            <v>1903969</v>
          </cell>
          <cell r="C387" t="str">
            <v>Skipped (no invoice)</v>
          </cell>
        </row>
        <row r="388">
          <cell r="B388">
            <v>1903206</v>
          </cell>
          <cell r="C388" t="str">
            <v>Skipped (no invoice)</v>
          </cell>
        </row>
        <row r="389">
          <cell r="B389">
            <v>1907464</v>
          </cell>
          <cell r="C389" t="str">
            <v>Auto Invoiced</v>
          </cell>
        </row>
        <row r="390">
          <cell r="B390">
            <v>1904047</v>
          </cell>
          <cell r="C390" t="str">
            <v>Auto Invoiced</v>
          </cell>
        </row>
        <row r="391">
          <cell r="B391">
            <v>1912989</v>
          </cell>
          <cell r="C391" t="str">
            <v>Auto Invoiced</v>
          </cell>
        </row>
        <row r="392">
          <cell r="B392">
            <v>1903574</v>
          </cell>
          <cell r="C392" t="str">
            <v>Skipped (no invoice)</v>
          </cell>
        </row>
        <row r="393">
          <cell r="B393">
            <v>1887632</v>
          </cell>
          <cell r="C393" t="str">
            <v>Auto Invoiced</v>
          </cell>
        </row>
        <row r="394">
          <cell r="B394">
            <v>1891789</v>
          </cell>
          <cell r="C394" t="str">
            <v>Auto Invoiced</v>
          </cell>
        </row>
        <row r="395">
          <cell r="B395">
            <v>1888524</v>
          </cell>
          <cell r="C395" t="str">
            <v>Skipped (no invoice)</v>
          </cell>
        </row>
        <row r="396">
          <cell r="B396">
            <v>1769354</v>
          </cell>
          <cell r="C396" t="str">
            <v>Auto Invoiced</v>
          </cell>
        </row>
        <row r="397">
          <cell r="B397">
            <v>1840297</v>
          </cell>
          <cell r="C397" t="str">
            <v>Auto Invoiced</v>
          </cell>
        </row>
        <row r="398">
          <cell r="B398">
            <v>1838283</v>
          </cell>
          <cell r="C398" t="str">
            <v>Auto Invoiced</v>
          </cell>
        </row>
        <row r="399">
          <cell r="B399">
            <v>1862552</v>
          </cell>
          <cell r="C399" t="str">
            <v>Auto Invoiced</v>
          </cell>
        </row>
        <row r="400">
          <cell r="B400">
            <v>1840301</v>
          </cell>
          <cell r="C400" t="str">
            <v>Auto Invoiced</v>
          </cell>
        </row>
        <row r="401">
          <cell r="B401">
            <v>1903939</v>
          </cell>
          <cell r="C401" t="str">
            <v>Auto Invoiced</v>
          </cell>
        </row>
        <row r="402">
          <cell r="B402">
            <v>1886326</v>
          </cell>
          <cell r="C402" t="str">
            <v>Skipped (no invoice)</v>
          </cell>
        </row>
        <row r="403">
          <cell r="B403">
            <v>1908473</v>
          </cell>
          <cell r="C403" t="str">
            <v>Auto Invoiced</v>
          </cell>
        </row>
        <row r="404">
          <cell r="B404">
            <v>1871459</v>
          </cell>
          <cell r="C404" t="str">
            <v>Auto Invoiced</v>
          </cell>
        </row>
        <row r="405">
          <cell r="B405">
            <v>1884043</v>
          </cell>
          <cell r="C405" t="str">
            <v>Auto Invoiced</v>
          </cell>
        </row>
        <row r="406">
          <cell r="B406">
            <v>1900465</v>
          </cell>
          <cell r="C406" t="str">
            <v>Auto Invoiced</v>
          </cell>
        </row>
        <row r="407">
          <cell r="B407">
            <v>1790114</v>
          </cell>
          <cell r="C407" t="str">
            <v>Auto Invoiced</v>
          </cell>
        </row>
        <row r="408">
          <cell r="B408">
            <v>1844531</v>
          </cell>
          <cell r="C408" t="str">
            <v>Auto Invoiced</v>
          </cell>
        </row>
        <row r="409">
          <cell r="B409">
            <v>1891906</v>
          </cell>
          <cell r="C409" t="str">
            <v>Skipped (no invoice)</v>
          </cell>
        </row>
        <row r="410">
          <cell r="B410">
            <v>1867041</v>
          </cell>
          <cell r="C410" t="str">
            <v>Auto Invoiced</v>
          </cell>
        </row>
        <row r="411">
          <cell r="B411">
            <v>1886319</v>
          </cell>
          <cell r="C411" t="str">
            <v>Skipped (no invoice)</v>
          </cell>
        </row>
        <row r="412">
          <cell r="B412">
            <v>1871458</v>
          </cell>
          <cell r="C412" t="str">
            <v>Auto Invoiced</v>
          </cell>
        </row>
        <row r="413">
          <cell r="B413">
            <v>1908477</v>
          </cell>
          <cell r="C413" t="str">
            <v>Auto Invoiced</v>
          </cell>
        </row>
        <row r="414">
          <cell r="B414">
            <v>1909837</v>
          </cell>
          <cell r="C414" t="str">
            <v>Auto Invoiced</v>
          </cell>
        </row>
        <row r="415">
          <cell r="B415">
            <v>1898218</v>
          </cell>
          <cell r="C415" t="str">
            <v>Auto Invoiced</v>
          </cell>
        </row>
        <row r="416">
          <cell r="B416">
            <v>1896914</v>
          </cell>
          <cell r="C416" t="str">
            <v>Auto Invoiced</v>
          </cell>
        </row>
        <row r="417">
          <cell r="B417">
            <v>1844517</v>
          </cell>
          <cell r="C417" t="str">
            <v>Auto Invoiced</v>
          </cell>
        </row>
        <row r="418">
          <cell r="B418">
            <v>1896691</v>
          </cell>
          <cell r="C418" t="str">
            <v>Skipped (no invoice)</v>
          </cell>
        </row>
        <row r="419">
          <cell r="B419">
            <v>1862776</v>
          </cell>
          <cell r="C419" t="str">
            <v>Auto Invoiced</v>
          </cell>
        </row>
        <row r="420">
          <cell r="B420">
            <v>1863003</v>
          </cell>
          <cell r="C420" t="str">
            <v>Auto Invoiced</v>
          </cell>
        </row>
        <row r="421">
          <cell r="B421">
            <v>1888484</v>
          </cell>
          <cell r="C421" t="str">
            <v>Auto Invoiced</v>
          </cell>
        </row>
        <row r="422">
          <cell r="B422">
            <v>1896667</v>
          </cell>
          <cell r="C422" t="str">
            <v>Skipped (no invoice)</v>
          </cell>
        </row>
        <row r="423">
          <cell r="B423">
            <v>1864970</v>
          </cell>
          <cell r="C423" t="str">
            <v>Auto Invoiced</v>
          </cell>
        </row>
        <row r="424">
          <cell r="B424">
            <v>1877164</v>
          </cell>
          <cell r="C424" t="str">
            <v>Skipped (no invoice)</v>
          </cell>
        </row>
        <row r="425">
          <cell r="B425">
            <v>1900233</v>
          </cell>
          <cell r="C425" t="str">
            <v>Auto Invoiced</v>
          </cell>
        </row>
        <row r="426">
          <cell r="B426">
            <v>1896973</v>
          </cell>
          <cell r="C426" t="str">
            <v>Auto Invoiced</v>
          </cell>
        </row>
        <row r="427">
          <cell r="B427">
            <v>1896576</v>
          </cell>
          <cell r="C427" t="str">
            <v>Auto Invoiced</v>
          </cell>
        </row>
        <row r="428">
          <cell r="B428">
            <v>1893207</v>
          </cell>
          <cell r="C428" t="str">
            <v>Auto Invoiced</v>
          </cell>
        </row>
        <row r="429">
          <cell r="B429">
            <v>1894643</v>
          </cell>
          <cell r="C429" t="str">
            <v>Auto Invoiced</v>
          </cell>
        </row>
        <row r="430">
          <cell r="B430">
            <v>1890089</v>
          </cell>
          <cell r="C430" t="str">
            <v>Auto Invoiced</v>
          </cell>
        </row>
        <row r="431">
          <cell r="B431">
            <v>1854703</v>
          </cell>
          <cell r="C431" t="str">
            <v>Auto Invoiced</v>
          </cell>
        </row>
        <row r="432">
          <cell r="B432">
            <v>1863256</v>
          </cell>
          <cell r="C432" t="str">
            <v>Auto Invoiced</v>
          </cell>
        </row>
        <row r="433">
          <cell r="B433">
            <v>1873507</v>
          </cell>
          <cell r="C433" t="str">
            <v>Auto Invoiced</v>
          </cell>
        </row>
        <row r="434">
          <cell r="B434">
            <v>1516498</v>
          </cell>
          <cell r="C434" t="str">
            <v>Auto Invoiced</v>
          </cell>
        </row>
        <row r="435">
          <cell r="B435">
            <v>1908498</v>
          </cell>
          <cell r="C435" t="str">
            <v>Auto Invoiced</v>
          </cell>
        </row>
        <row r="436">
          <cell r="B436">
            <v>1840435</v>
          </cell>
          <cell r="C436" t="str">
            <v>Auto Invoiced</v>
          </cell>
        </row>
        <row r="437">
          <cell r="B437">
            <v>1904017</v>
          </cell>
          <cell r="C437" t="str">
            <v>Skipped (no invoice)</v>
          </cell>
        </row>
        <row r="438">
          <cell r="B438">
            <v>1908485</v>
          </cell>
          <cell r="C438" t="str">
            <v>Auto Invoiced</v>
          </cell>
        </row>
        <row r="439">
          <cell r="B439">
            <v>1908497</v>
          </cell>
          <cell r="C439" t="str">
            <v>Auto Invoiced</v>
          </cell>
        </row>
        <row r="440">
          <cell r="B440">
            <v>1816353</v>
          </cell>
          <cell r="C440" t="str">
            <v>Skipped (no invoice)</v>
          </cell>
        </row>
        <row r="441">
          <cell r="B441">
            <v>1841196</v>
          </cell>
          <cell r="C441" t="str">
            <v>Skipped (no invoice)</v>
          </cell>
        </row>
        <row r="442">
          <cell r="B442">
            <v>1860702</v>
          </cell>
          <cell r="C442" t="str">
            <v>Skipped (no invoice)</v>
          </cell>
        </row>
        <row r="443">
          <cell r="B443">
            <v>1868097</v>
          </cell>
          <cell r="C443" t="str">
            <v>Skipped (no invoice)</v>
          </cell>
        </row>
        <row r="444">
          <cell r="B444">
            <v>1783536</v>
          </cell>
          <cell r="C444" t="str">
            <v>Skipped (no invoice)</v>
          </cell>
        </row>
        <row r="445">
          <cell r="B445">
            <v>1860547</v>
          </cell>
          <cell r="C445" t="str">
            <v>Skipped (no invoice)</v>
          </cell>
        </row>
        <row r="446">
          <cell r="B446">
            <v>1875952</v>
          </cell>
          <cell r="C446" t="str">
            <v>Skipped (no invoice)</v>
          </cell>
        </row>
        <row r="447">
          <cell r="B447">
            <v>1875795</v>
          </cell>
          <cell r="C447" t="str">
            <v>Skipped (no invoice)</v>
          </cell>
        </row>
        <row r="448">
          <cell r="B448">
            <v>1864366</v>
          </cell>
          <cell r="C448" t="str">
            <v>Skipped (no invoice)</v>
          </cell>
        </row>
        <row r="449">
          <cell r="B449">
            <v>1852982</v>
          </cell>
          <cell r="C449" t="str">
            <v>Skipped (no invoice)</v>
          </cell>
        </row>
        <row r="450">
          <cell r="B450">
            <v>1868152</v>
          </cell>
          <cell r="C450" t="str">
            <v>Skipped (no invoice)</v>
          </cell>
        </row>
        <row r="451">
          <cell r="B451">
            <v>1853013</v>
          </cell>
          <cell r="C451" t="str">
            <v>Skipped (no invoice)</v>
          </cell>
        </row>
        <row r="452">
          <cell r="B452">
            <v>1882561</v>
          </cell>
          <cell r="C452" t="str">
            <v>Skipped (no invoice)</v>
          </cell>
        </row>
        <row r="453">
          <cell r="B453">
            <v>1865092</v>
          </cell>
          <cell r="C453" t="str">
            <v>Skipped (no invoice)</v>
          </cell>
        </row>
        <row r="454">
          <cell r="B454">
            <v>1868506</v>
          </cell>
          <cell r="C454" t="str">
            <v>Skipped (no invoice)</v>
          </cell>
        </row>
        <row r="455">
          <cell r="B455">
            <v>1897156</v>
          </cell>
          <cell r="C455" t="str">
            <v>Skipped (no invoice)</v>
          </cell>
        </row>
        <row r="456">
          <cell r="B456">
            <v>1897453</v>
          </cell>
          <cell r="C456" t="str">
            <v>Skipped (no invoice)</v>
          </cell>
        </row>
        <row r="457">
          <cell r="B457">
            <v>1899119</v>
          </cell>
          <cell r="C457" t="str">
            <v>Skipped (no invoice)</v>
          </cell>
        </row>
        <row r="458">
          <cell r="B458">
            <v>1868248</v>
          </cell>
          <cell r="C458" t="str">
            <v>Skipped (no invoice)</v>
          </cell>
        </row>
        <row r="459">
          <cell r="B459">
            <v>1868840</v>
          </cell>
          <cell r="C459" t="str">
            <v>Skipped (no invoice)</v>
          </cell>
        </row>
        <row r="460">
          <cell r="B460">
            <v>1895169</v>
          </cell>
          <cell r="C460" t="str">
            <v>Skipped (no invoice)</v>
          </cell>
        </row>
        <row r="461">
          <cell r="B461">
            <v>1890695</v>
          </cell>
          <cell r="C461" t="str">
            <v>Skipped (no invoice)</v>
          </cell>
        </row>
        <row r="462">
          <cell r="B462">
            <v>1899131</v>
          </cell>
          <cell r="C462" t="str">
            <v>Skipped (no invoice)</v>
          </cell>
        </row>
        <row r="463">
          <cell r="B463">
            <v>1897187</v>
          </cell>
          <cell r="C463" t="str">
            <v>Skipped (no invoice)</v>
          </cell>
        </row>
        <row r="464">
          <cell r="B464">
            <v>1905766</v>
          </cell>
          <cell r="C464" t="str">
            <v>Skipped (no invoice)</v>
          </cell>
        </row>
        <row r="465">
          <cell r="B465">
            <v>1871940</v>
          </cell>
          <cell r="C465" t="str">
            <v>Skipped (no invoice)</v>
          </cell>
        </row>
        <row r="466">
          <cell r="B466">
            <v>1875593</v>
          </cell>
          <cell r="C466" t="str">
            <v>Skipped (no invoice)</v>
          </cell>
        </row>
        <row r="467">
          <cell r="B467">
            <v>1856385</v>
          </cell>
          <cell r="C467" t="str">
            <v>Skipped (no invoice)</v>
          </cell>
        </row>
        <row r="468">
          <cell r="B468">
            <v>1873831</v>
          </cell>
          <cell r="C468" t="str">
            <v>Auto Invoiced</v>
          </cell>
        </row>
        <row r="469">
          <cell r="B469">
            <v>1897325</v>
          </cell>
          <cell r="C469" t="str">
            <v>Auto Invoiced</v>
          </cell>
        </row>
        <row r="470">
          <cell r="B470">
            <v>1910080</v>
          </cell>
          <cell r="C470" t="str">
            <v>Auto Invoiced</v>
          </cell>
        </row>
        <row r="471">
          <cell r="B471">
            <v>1880183</v>
          </cell>
          <cell r="C471" t="str">
            <v>Skipped (no invoice)</v>
          </cell>
        </row>
        <row r="472">
          <cell r="B472">
            <v>1904702</v>
          </cell>
          <cell r="C472" t="str">
            <v>Auto Invoiced</v>
          </cell>
        </row>
        <row r="473">
          <cell r="B473">
            <v>1898492</v>
          </cell>
          <cell r="C473" t="str">
            <v>Auto Invoiced</v>
          </cell>
        </row>
        <row r="474">
          <cell r="B474">
            <v>1891906</v>
          </cell>
          <cell r="C474" t="str">
            <v>Skipped (no invoice)</v>
          </cell>
        </row>
        <row r="475">
          <cell r="B475">
            <v>1871299</v>
          </cell>
          <cell r="C475" t="str">
            <v>Skipped (no invoice)</v>
          </cell>
        </row>
        <row r="476">
          <cell r="B476">
            <v>1868506</v>
          </cell>
          <cell r="C476" t="str">
            <v>Skipped (no invoice)</v>
          </cell>
        </row>
        <row r="477">
          <cell r="B477">
            <v>1858646</v>
          </cell>
          <cell r="C477" t="str">
            <v>Skipped (no invoice)</v>
          </cell>
        </row>
        <row r="478">
          <cell r="B478">
            <v>1831529</v>
          </cell>
          <cell r="C478" t="str">
            <v>Skipped (no invoice)</v>
          </cell>
        </row>
        <row r="479">
          <cell r="B479">
            <v>1867297</v>
          </cell>
          <cell r="C479" t="str">
            <v>Skipped (no invoice)</v>
          </cell>
        </row>
        <row r="480">
          <cell r="B480">
            <v>1867149</v>
          </cell>
          <cell r="C480" t="str">
            <v>Skipped (no invoice)</v>
          </cell>
        </row>
        <row r="481">
          <cell r="B481">
            <v>1815557</v>
          </cell>
          <cell r="C481" t="str">
            <v>Skipped (no invoice)</v>
          </cell>
        </row>
        <row r="482">
          <cell r="B482">
            <v>1897453</v>
          </cell>
          <cell r="C482" t="str">
            <v>Skipped (no invoice)</v>
          </cell>
        </row>
        <row r="483">
          <cell r="B483">
            <v>1897156</v>
          </cell>
          <cell r="C483" t="str">
            <v>Skipped (no invoice)</v>
          </cell>
        </row>
        <row r="484">
          <cell r="B484">
            <v>1861345</v>
          </cell>
          <cell r="C484" t="str">
            <v>Skipped (no invoice)</v>
          </cell>
        </row>
        <row r="485">
          <cell r="B485">
            <v>1896582</v>
          </cell>
          <cell r="C485" t="str">
            <v>Skipped (no invoice)</v>
          </cell>
        </row>
        <row r="486">
          <cell r="B486">
            <v>1861252</v>
          </cell>
          <cell r="C486" t="str">
            <v>Skipped (no invoice)</v>
          </cell>
        </row>
        <row r="487">
          <cell r="B487">
            <v>1899119</v>
          </cell>
          <cell r="C487" t="str">
            <v>Skipped (no invoice)</v>
          </cell>
        </row>
        <row r="488">
          <cell r="B488">
            <v>1868248</v>
          </cell>
          <cell r="C488" t="str">
            <v>Skipped (no invoice)</v>
          </cell>
        </row>
        <row r="489">
          <cell r="B489">
            <v>1873082</v>
          </cell>
          <cell r="C489" t="str">
            <v>Skipped (no invoice)</v>
          </cell>
        </row>
        <row r="490">
          <cell r="B490">
            <v>1868840</v>
          </cell>
          <cell r="C490" t="str">
            <v>Skipped (no invoice)</v>
          </cell>
        </row>
        <row r="491">
          <cell r="B491">
            <v>1890695</v>
          </cell>
          <cell r="C491" t="str">
            <v>Skipped (no invoice)</v>
          </cell>
        </row>
        <row r="492">
          <cell r="B492">
            <v>1895169</v>
          </cell>
          <cell r="C492" t="str">
            <v>Skipped (no invoice)</v>
          </cell>
        </row>
        <row r="493">
          <cell r="B493">
            <v>1896807</v>
          </cell>
          <cell r="C493" t="str">
            <v>Skipped (no invoice)</v>
          </cell>
        </row>
        <row r="494">
          <cell r="B494">
            <v>1900088</v>
          </cell>
          <cell r="C494" t="str">
            <v>Skipped (no invoice)</v>
          </cell>
        </row>
        <row r="495">
          <cell r="B495">
            <v>1905766</v>
          </cell>
          <cell r="C495" t="str">
            <v>Skipped (no invoice)</v>
          </cell>
        </row>
        <row r="496">
          <cell r="B496">
            <v>1897187</v>
          </cell>
          <cell r="C496" t="str">
            <v>Skipped (no invoice)</v>
          </cell>
        </row>
        <row r="497">
          <cell r="B497">
            <v>1896514</v>
          </cell>
          <cell r="C497" t="str">
            <v>Skipped (no invoice)</v>
          </cell>
        </row>
        <row r="498">
          <cell r="B498">
            <v>1899131</v>
          </cell>
          <cell r="C498" t="str">
            <v>Skipped (no invoice)</v>
          </cell>
        </row>
        <row r="499">
          <cell r="B499">
            <v>1896587</v>
          </cell>
          <cell r="C499" t="str">
            <v>Skipped (no invoice)</v>
          </cell>
        </row>
        <row r="500">
          <cell r="B500">
            <v>1871042</v>
          </cell>
          <cell r="C500" t="str">
            <v>Skipped (no invoice)</v>
          </cell>
        </row>
        <row r="501">
          <cell r="B501">
            <v>1866807</v>
          </cell>
          <cell r="C501" t="str">
            <v>Auto Invoiced</v>
          </cell>
        </row>
        <row r="502">
          <cell r="B502">
            <v>1871883</v>
          </cell>
          <cell r="C502" t="str">
            <v>Auto Invoiced</v>
          </cell>
        </row>
        <row r="503">
          <cell r="B503">
            <v>1871940</v>
          </cell>
          <cell r="C503" t="str">
            <v>Skipped (no invoice)</v>
          </cell>
        </row>
        <row r="504">
          <cell r="B504">
            <v>1871102</v>
          </cell>
          <cell r="C504" t="str">
            <v>Auto Invoiced</v>
          </cell>
        </row>
        <row r="505">
          <cell r="B505">
            <v>1875593</v>
          </cell>
          <cell r="C505" t="str">
            <v>Skipped (no invoice)</v>
          </cell>
        </row>
        <row r="506">
          <cell r="B506">
            <v>1876619</v>
          </cell>
          <cell r="C506" t="str">
            <v>Auto Invoiced</v>
          </cell>
        </row>
        <row r="507">
          <cell r="B507">
            <v>1898155</v>
          </cell>
          <cell r="C507" t="str">
            <v>Skipped (no invoice)</v>
          </cell>
        </row>
        <row r="508">
          <cell r="B508">
            <v>1871605</v>
          </cell>
          <cell r="C508" t="str">
            <v>Auto Invoiced</v>
          </cell>
        </row>
        <row r="509">
          <cell r="B509">
            <v>1911483</v>
          </cell>
          <cell r="C509" t="str">
            <v>Auto Invoiced</v>
          </cell>
        </row>
        <row r="510">
          <cell r="B510">
            <v>1905756</v>
          </cell>
          <cell r="C510" t="str">
            <v>Auto Invoiced</v>
          </cell>
        </row>
        <row r="511">
          <cell r="B511">
            <v>1893580</v>
          </cell>
          <cell r="C511" t="str">
            <v>Auto Invoiced</v>
          </cell>
        </row>
        <row r="512">
          <cell r="B512">
            <v>1881293</v>
          </cell>
          <cell r="C512" t="str">
            <v>Auto Invoiced</v>
          </cell>
        </row>
        <row r="513">
          <cell r="B513">
            <v>1854387</v>
          </cell>
          <cell r="C513" t="str">
            <v>Auto Invoiced</v>
          </cell>
        </row>
        <row r="514">
          <cell r="B514">
            <v>1877967</v>
          </cell>
          <cell r="C514" t="str">
            <v>Auto Invoiced</v>
          </cell>
        </row>
        <row r="515">
          <cell r="B515">
            <v>1888240</v>
          </cell>
          <cell r="C515" t="str">
            <v>Auto Invoiced</v>
          </cell>
        </row>
        <row r="516">
          <cell r="B516">
            <v>1870949</v>
          </cell>
          <cell r="C516" t="str">
            <v>Skipped (no invoice)</v>
          </cell>
        </row>
        <row r="517">
          <cell r="B517">
            <v>1895286</v>
          </cell>
          <cell r="C517" t="str">
            <v>Skipped (no invoice)</v>
          </cell>
        </row>
        <row r="518">
          <cell r="B518">
            <v>1815227</v>
          </cell>
          <cell r="C518" t="str">
            <v>Auto Invoiced</v>
          </cell>
        </row>
        <row r="519">
          <cell r="B519">
            <v>1858445</v>
          </cell>
          <cell r="C519" t="str">
            <v>Auto Invoiced</v>
          </cell>
        </row>
        <row r="520">
          <cell r="B520">
            <v>1858423</v>
          </cell>
          <cell r="C520" t="str">
            <v>Skipped (no invoice)</v>
          </cell>
        </row>
        <row r="521">
          <cell r="B521">
            <v>1871466</v>
          </cell>
          <cell r="C521" t="str">
            <v>Auto Invoiced</v>
          </cell>
        </row>
        <row r="522">
          <cell r="B522">
            <v>1886356</v>
          </cell>
          <cell r="C522" t="str">
            <v>Skipped (no invoice)</v>
          </cell>
        </row>
        <row r="523">
          <cell r="B523">
            <v>1890847</v>
          </cell>
          <cell r="C523" t="str">
            <v>Auto Invoiced</v>
          </cell>
        </row>
        <row r="524">
          <cell r="B524">
            <v>1902295</v>
          </cell>
          <cell r="C524" t="str">
            <v>Auto Invoiced</v>
          </cell>
        </row>
        <row r="525">
          <cell r="B525">
            <v>1862754</v>
          </cell>
          <cell r="C525" t="str">
            <v>Skipped (no invoice)</v>
          </cell>
        </row>
        <row r="526">
          <cell r="B526">
            <v>1871571</v>
          </cell>
          <cell r="C526" t="str">
            <v>Auto Invoiced</v>
          </cell>
        </row>
        <row r="527">
          <cell r="B527">
            <v>1878020</v>
          </cell>
          <cell r="C527" t="str">
            <v>Auto Invoiced</v>
          </cell>
        </row>
        <row r="528">
          <cell r="B528">
            <v>1901605</v>
          </cell>
          <cell r="C528" t="str">
            <v>Auto Invoiced</v>
          </cell>
        </row>
        <row r="529">
          <cell r="B529">
            <v>1816353</v>
          </cell>
          <cell r="C529" t="str">
            <v>Skipped (no invoice)</v>
          </cell>
        </row>
        <row r="530">
          <cell r="B530">
            <v>1841196</v>
          </cell>
          <cell r="C530" t="str">
            <v>Skipped (no invoice)</v>
          </cell>
        </row>
        <row r="531">
          <cell r="B531">
            <v>1860702</v>
          </cell>
          <cell r="C531" t="str">
            <v>Skipped (no invoice)</v>
          </cell>
        </row>
        <row r="532">
          <cell r="B532">
            <v>1868097</v>
          </cell>
          <cell r="C532" t="str">
            <v>Skipped (no invoice)</v>
          </cell>
        </row>
        <row r="533">
          <cell r="B533">
            <v>1783536</v>
          </cell>
          <cell r="C533" t="str">
            <v>Skipped (no invoice)</v>
          </cell>
        </row>
        <row r="534">
          <cell r="B534">
            <v>1860547</v>
          </cell>
          <cell r="C534" t="str">
            <v>Skipped (no invoice)</v>
          </cell>
        </row>
        <row r="535">
          <cell r="B535">
            <v>1875952</v>
          </cell>
          <cell r="C535" t="str">
            <v>Skipped (no invoice)</v>
          </cell>
        </row>
        <row r="536">
          <cell r="B536">
            <v>1875795</v>
          </cell>
          <cell r="C536" t="str">
            <v>Skipped (no invoice)</v>
          </cell>
        </row>
        <row r="537">
          <cell r="B537">
            <v>1864366</v>
          </cell>
          <cell r="C537" t="str">
            <v>Skipped (no invoice)</v>
          </cell>
        </row>
        <row r="538">
          <cell r="B538">
            <v>1852982</v>
          </cell>
          <cell r="C538" t="str">
            <v>Skipped (no invoice)</v>
          </cell>
        </row>
        <row r="539">
          <cell r="B539">
            <v>1868152</v>
          </cell>
          <cell r="C539" t="str">
            <v>Skipped (no invoice)</v>
          </cell>
        </row>
        <row r="540">
          <cell r="B540">
            <v>1853013</v>
          </cell>
          <cell r="C540" t="str">
            <v>Skipped (no invoice)</v>
          </cell>
        </row>
        <row r="541">
          <cell r="B541">
            <v>1882561</v>
          </cell>
          <cell r="C541" t="str">
            <v>Skipped (no invoice)</v>
          </cell>
        </row>
        <row r="542">
          <cell r="B542">
            <v>1865092</v>
          </cell>
          <cell r="C542" t="str">
            <v>Skipped (no invoice)</v>
          </cell>
        </row>
        <row r="543">
          <cell r="B543">
            <v>1878466</v>
          </cell>
          <cell r="C543" t="str">
            <v>Skipped (no invoice)</v>
          </cell>
        </row>
        <row r="544">
          <cell r="B544">
            <v>1879143</v>
          </cell>
          <cell r="C544" t="str">
            <v>Skipped (no invoice)</v>
          </cell>
        </row>
        <row r="545">
          <cell r="B545">
            <v>1868506</v>
          </cell>
          <cell r="C545" t="str">
            <v>Skipped (no invoice)</v>
          </cell>
        </row>
        <row r="546">
          <cell r="B546">
            <v>1852936</v>
          </cell>
          <cell r="C546" t="str">
            <v>Skipped (no invoice)</v>
          </cell>
        </row>
        <row r="547">
          <cell r="B547">
            <v>1858646</v>
          </cell>
          <cell r="C547" t="str">
            <v>Skipped (no invoice)</v>
          </cell>
        </row>
        <row r="548">
          <cell r="B548">
            <v>1834708</v>
          </cell>
          <cell r="C548" t="str">
            <v>Skipped (no invoice)</v>
          </cell>
        </row>
        <row r="549">
          <cell r="B549">
            <v>1867297</v>
          </cell>
          <cell r="C549" t="str">
            <v>Skipped (no invoice)</v>
          </cell>
        </row>
        <row r="550">
          <cell r="B550">
            <v>1867149</v>
          </cell>
          <cell r="C550" t="str">
            <v>Skipped (no invoice)</v>
          </cell>
        </row>
        <row r="551">
          <cell r="B551">
            <v>1815557</v>
          </cell>
          <cell r="C551" t="str">
            <v>Skipped (no invoice)</v>
          </cell>
        </row>
        <row r="552">
          <cell r="B552">
            <v>1831529</v>
          </cell>
          <cell r="C552" t="str">
            <v>Skipped (no invoice)</v>
          </cell>
        </row>
        <row r="553">
          <cell r="B553">
            <v>1899119</v>
          </cell>
          <cell r="C553" t="str">
            <v>Skipped (no invoice)</v>
          </cell>
        </row>
        <row r="554">
          <cell r="B554">
            <v>1861252</v>
          </cell>
          <cell r="C554" t="str">
            <v>Skipped (no invoice)</v>
          </cell>
        </row>
        <row r="555">
          <cell r="B555">
            <v>1861345</v>
          </cell>
          <cell r="C555" t="str">
            <v>Skipped (no invoice)</v>
          </cell>
        </row>
        <row r="556">
          <cell r="B556">
            <v>1896582</v>
          </cell>
          <cell r="C556" t="str">
            <v>Skipped (no invoice)</v>
          </cell>
        </row>
        <row r="557">
          <cell r="B557">
            <v>1897453</v>
          </cell>
          <cell r="C557" t="str">
            <v>Skipped (no invoice)</v>
          </cell>
        </row>
        <row r="558">
          <cell r="B558">
            <v>1897156</v>
          </cell>
          <cell r="C558" t="str">
            <v>Skipped (no invoice)</v>
          </cell>
        </row>
        <row r="559">
          <cell r="B559">
            <v>1868248</v>
          </cell>
          <cell r="C559" t="str">
            <v>Skipped (no invoice)</v>
          </cell>
        </row>
        <row r="560">
          <cell r="B560">
            <v>1868840</v>
          </cell>
          <cell r="C560" t="str">
            <v>Skipped (no invoice)</v>
          </cell>
        </row>
        <row r="561">
          <cell r="B561">
            <v>1895169</v>
          </cell>
          <cell r="C561" t="str">
            <v>Skipped (no invoice)</v>
          </cell>
        </row>
        <row r="562">
          <cell r="B562">
            <v>1890695</v>
          </cell>
          <cell r="C562" t="str">
            <v>Skipped (no invoice)</v>
          </cell>
        </row>
        <row r="563">
          <cell r="B563">
            <v>1900088</v>
          </cell>
          <cell r="C563" t="str">
            <v>Skipped (no invoice)</v>
          </cell>
        </row>
        <row r="564">
          <cell r="B564">
            <v>1897187</v>
          </cell>
          <cell r="C564" t="str">
            <v>Skipped (no invoice)</v>
          </cell>
        </row>
        <row r="565">
          <cell r="B565">
            <v>1896807</v>
          </cell>
          <cell r="C565" t="str">
            <v>Skipped (no invoice)</v>
          </cell>
        </row>
        <row r="566">
          <cell r="B566">
            <v>1905766</v>
          </cell>
          <cell r="C566" t="str">
            <v>Skipped (no invoice)</v>
          </cell>
        </row>
        <row r="567">
          <cell r="B567">
            <v>1896514</v>
          </cell>
          <cell r="C567" t="str">
            <v>Skipped (no invoice)</v>
          </cell>
        </row>
        <row r="568">
          <cell r="B568">
            <v>1899131</v>
          </cell>
          <cell r="C568" t="str">
            <v>Skipped (no invoice)</v>
          </cell>
        </row>
        <row r="569">
          <cell r="B569">
            <v>1896587</v>
          </cell>
          <cell r="C569" t="str">
            <v>Skipped (no invoice)</v>
          </cell>
        </row>
        <row r="570">
          <cell r="B570">
            <v>1868497</v>
          </cell>
          <cell r="C570" t="str">
            <v>Skipped (no invoice)</v>
          </cell>
        </row>
        <row r="571">
          <cell r="B571">
            <v>1882694</v>
          </cell>
          <cell r="C571" t="str">
            <v>Auto Invoiced</v>
          </cell>
        </row>
        <row r="572">
          <cell r="B572">
            <v>1855329</v>
          </cell>
          <cell r="C572" t="str">
            <v>Auto Invoiced</v>
          </cell>
        </row>
        <row r="573">
          <cell r="B573">
            <v>1858354</v>
          </cell>
          <cell r="C573" t="str">
            <v>Auto Invoiced</v>
          </cell>
        </row>
        <row r="574">
          <cell r="B574">
            <v>1868480</v>
          </cell>
          <cell r="C574" t="str">
            <v>Skipped (no invoice)</v>
          </cell>
        </row>
        <row r="575">
          <cell r="B575">
            <v>1882946</v>
          </cell>
          <cell r="C575" t="str">
            <v>Auto Invoiced</v>
          </cell>
        </row>
        <row r="576">
          <cell r="B576">
            <v>1884884</v>
          </cell>
          <cell r="C576" t="str">
            <v>Auto Invoiced</v>
          </cell>
        </row>
        <row r="577">
          <cell r="B577">
            <v>1868483</v>
          </cell>
          <cell r="C577" t="str">
            <v>Skipped (no invoice)</v>
          </cell>
        </row>
        <row r="578">
          <cell r="B578">
            <v>1898547</v>
          </cell>
          <cell r="C578" t="str">
            <v>Auto Invoiced</v>
          </cell>
        </row>
        <row r="579">
          <cell r="B579">
            <v>1868491</v>
          </cell>
          <cell r="C579" t="str">
            <v>Skipped (no invoice)</v>
          </cell>
        </row>
        <row r="580">
          <cell r="B580">
            <v>1871042</v>
          </cell>
          <cell r="C580" t="str">
            <v>Skipped (no invoice)</v>
          </cell>
        </row>
        <row r="581">
          <cell r="B581">
            <v>1901633</v>
          </cell>
          <cell r="C581" t="str">
            <v>Skipped (no invoice)</v>
          </cell>
        </row>
        <row r="582">
          <cell r="B582">
            <v>1871055</v>
          </cell>
          <cell r="C582" t="str">
            <v>Auto Invoiced</v>
          </cell>
        </row>
        <row r="583">
          <cell r="B583">
            <v>1904033</v>
          </cell>
          <cell r="C583" t="str">
            <v>Auto Invoiced</v>
          </cell>
        </row>
        <row r="584">
          <cell r="B584">
            <v>1892093</v>
          </cell>
          <cell r="C584" t="str">
            <v>Auto Invoiced</v>
          </cell>
        </row>
        <row r="585">
          <cell r="B585">
            <v>1841196</v>
          </cell>
          <cell r="C585" t="str">
            <v>Skipped (no invoice)</v>
          </cell>
        </row>
        <row r="586">
          <cell r="B586">
            <v>1860702</v>
          </cell>
          <cell r="C586" t="str">
            <v>Skipped (no invoice)</v>
          </cell>
        </row>
        <row r="587">
          <cell r="B587">
            <v>1868097</v>
          </cell>
          <cell r="C587" t="str">
            <v>Skipped (no invoice)</v>
          </cell>
        </row>
        <row r="588">
          <cell r="B588">
            <v>1783536</v>
          </cell>
          <cell r="C588" t="str">
            <v>Skipped (no invoice)</v>
          </cell>
        </row>
        <row r="589">
          <cell r="B589">
            <v>1860547</v>
          </cell>
          <cell r="C589" t="str">
            <v>Skipped (no invoice)</v>
          </cell>
        </row>
        <row r="590">
          <cell r="B590">
            <v>1875952</v>
          </cell>
          <cell r="C590" t="str">
            <v>Skipped (no invoice)</v>
          </cell>
        </row>
        <row r="591">
          <cell r="B591">
            <v>1875795</v>
          </cell>
          <cell r="C591" t="str">
            <v>Skipped (no invoice)</v>
          </cell>
        </row>
        <row r="592">
          <cell r="B592">
            <v>1864366</v>
          </cell>
          <cell r="C592" t="str">
            <v>Skipped (no invoice)</v>
          </cell>
        </row>
        <row r="593">
          <cell r="B593">
            <v>1852982</v>
          </cell>
          <cell r="C593" t="str">
            <v>Skipped (no invoice)</v>
          </cell>
        </row>
        <row r="594">
          <cell r="B594">
            <v>1868152</v>
          </cell>
          <cell r="C594" t="str">
            <v>Skipped (no invoice)</v>
          </cell>
        </row>
        <row r="595">
          <cell r="B595">
            <v>1853013</v>
          </cell>
          <cell r="C595" t="str">
            <v>Skipped (no invoice)</v>
          </cell>
        </row>
        <row r="596">
          <cell r="B596">
            <v>1882561</v>
          </cell>
          <cell r="C596" t="str">
            <v>Skipped (no invoice)</v>
          </cell>
        </row>
        <row r="597">
          <cell r="B597">
            <v>1865092</v>
          </cell>
          <cell r="C597" t="str">
            <v>Skipped (no invoice)</v>
          </cell>
        </row>
        <row r="598">
          <cell r="B598">
            <v>1879143</v>
          </cell>
          <cell r="C598" t="str">
            <v>Skipped (no invoice)</v>
          </cell>
        </row>
        <row r="599">
          <cell r="B599">
            <v>1878466</v>
          </cell>
          <cell r="C599" t="str">
            <v>Skipped (no invoice)</v>
          </cell>
        </row>
        <row r="600">
          <cell r="B600">
            <v>1868506</v>
          </cell>
          <cell r="C600" t="str">
            <v>Skipped (no invoice)</v>
          </cell>
        </row>
        <row r="601">
          <cell r="B601">
            <v>1814960</v>
          </cell>
          <cell r="C601" t="str">
            <v>Skipped (no invoice)</v>
          </cell>
        </row>
        <row r="602">
          <cell r="B602">
            <v>1858646</v>
          </cell>
          <cell r="C602" t="str">
            <v>Skipped (no invoice)</v>
          </cell>
        </row>
        <row r="603">
          <cell r="B603">
            <v>1852936</v>
          </cell>
          <cell r="C603" t="str">
            <v>Skipped (no invoice)</v>
          </cell>
        </row>
        <row r="604">
          <cell r="B604">
            <v>1891515</v>
          </cell>
          <cell r="C604" t="str">
            <v>Skipped (no invoice)</v>
          </cell>
        </row>
        <row r="605">
          <cell r="B605">
            <v>1898337</v>
          </cell>
          <cell r="C605" t="str">
            <v>Skipped (no invoice)</v>
          </cell>
        </row>
        <row r="606">
          <cell r="B606">
            <v>1815557</v>
          </cell>
          <cell r="C606" t="str">
            <v>Skipped (no invoice)</v>
          </cell>
        </row>
        <row r="607">
          <cell r="B607">
            <v>1867149</v>
          </cell>
          <cell r="C607" t="str">
            <v>Skipped (no invoice)</v>
          </cell>
        </row>
        <row r="608">
          <cell r="B608">
            <v>1834708</v>
          </cell>
          <cell r="C608" t="str">
            <v>Skipped (no invoice)</v>
          </cell>
        </row>
        <row r="609">
          <cell r="B609">
            <v>1831529</v>
          </cell>
          <cell r="C609" t="str">
            <v>Skipped (no invoice)</v>
          </cell>
        </row>
        <row r="610">
          <cell r="B610">
            <v>1880219</v>
          </cell>
          <cell r="C610" t="str">
            <v>Skipped (no invoice)</v>
          </cell>
        </row>
        <row r="611">
          <cell r="B611">
            <v>1867297</v>
          </cell>
          <cell r="C611" t="str">
            <v>Skipped (no invoice)</v>
          </cell>
        </row>
        <row r="612">
          <cell r="B612">
            <v>1896582</v>
          </cell>
          <cell r="C612" t="str">
            <v>Skipped (no invoice)</v>
          </cell>
        </row>
        <row r="613">
          <cell r="B613">
            <v>1897156</v>
          </cell>
          <cell r="C613" t="str">
            <v>Skipped (no invoice)</v>
          </cell>
        </row>
        <row r="614">
          <cell r="B614">
            <v>1861345</v>
          </cell>
          <cell r="C614" t="str">
            <v>Skipped (no invoice)</v>
          </cell>
        </row>
        <row r="615">
          <cell r="B615">
            <v>1897453</v>
          </cell>
          <cell r="C615" t="str">
            <v>Skipped (no invoice)</v>
          </cell>
        </row>
        <row r="616">
          <cell r="B616">
            <v>1861252</v>
          </cell>
          <cell r="C616" t="str">
            <v>Skipped (no invoice)</v>
          </cell>
        </row>
        <row r="617">
          <cell r="B617">
            <v>1899119</v>
          </cell>
          <cell r="C617" t="str">
            <v>Skipped (no invoice)</v>
          </cell>
        </row>
        <row r="618">
          <cell r="B618">
            <v>1868248</v>
          </cell>
          <cell r="C618" t="str">
            <v>Skipped (no invoice)</v>
          </cell>
        </row>
        <row r="619">
          <cell r="B619">
            <v>1874161</v>
          </cell>
          <cell r="C619" t="str">
            <v>Auto Invoiced</v>
          </cell>
        </row>
        <row r="620">
          <cell r="B620">
            <v>1843900</v>
          </cell>
          <cell r="C620" t="str">
            <v>Skipped (no invoice)</v>
          </cell>
        </row>
        <row r="621">
          <cell r="B621">
            <v>1880827</v>
          </cell>
          <cell r="C621" t="str">
            <v>Auto Invoiced</v>
          </cell>
        </row>
        <row r="622">
          <cell r="B622">
            <v>1880800</v>
          </cell>
          <cell r="C622" t="str">
            <v>Auto Invoiced</v>
          </cell>
        </row>
        <row r="623">
          <cell r="B623">
            <v>1880821</v>
          </cell>
          <cell r="C623" t="str">
            <v>Auto Invoiced</v>
          </cell>
        </row>
        <row r="624">
          <cell r="B624">
            <v>1856719</v>
          </cell>
          <cell r="C624" t="str">
            <v>Auto Invoiced</v>
          </cell>
        </row>
        <row r="625">
          <cell r="B625">
            <v>1873061</v>
          </cell>
          <cell r="C625" t="str">
            <v>Auto Invoiced</v>
          </cell>
        </row>
        <row r="626">
          <cell r="B626">
            <v>1875379</v>
          </cell>
          <cell r="C626" t="str">
            <v>Auto Invoiced</v>
          </cell>
        </row>
        <row r="627">
          <cell r="B627">
            <v>1885765</v>
          </cell>
          <cell r="C627" t="str">
            <v>Skipped (no invoice)</v>
          </cell>
        </row>
        <row r="628">
          <cell r="B628">
            <v>1885798</v>
          </cell>
          <cell r="C628" t="str">
            <v>Skipped (no invoice)</v>
          </cell>
        </row>
        <row r="629">
          <cell r="B629">
            <v>1843737</v>
          </cell>
          <cell r="C629" t="str">
            <v>Auto Invoiced</v>
          </cell>
        </row>
        <row r="630">
          <cell r="B630">
            <v>1877775</v>
          </cell>
          <cell r="C630" t="str">
            <v>Skipped (no invoice)</v>
          </cell>
        </row>
        <row r="631">
          <cell r="B631">
            <v>1870953</v>
          </cell>
          <cell r="C631" t="str">
            <v>Skipped (no invoice)</v>
          </cell>
        </row>
        <row r="632">
          <cell r="B632">
            <v>1885756</v>
          </cell>
          <cell r="C632" t="str">
            <v>Skipped (no invoice)</v>
          </cell>
        </row>
        <row r="633">
          <cell r="B633">
            <v>1903116</v>
          </cell>
          <cell r="C633" t="str">
            <v>Auto Invoiced</v>
          </cell>
        </row>
        <row r="634">
          <cell r="B634">
            <v>1870875</v>
          </cell>
          <cell r="C634" t="str">
            <v>Skipped (no invoice)</v>
          </cell>
        </row>
        <row r="635">
          <cell r="B635">
            <v>1894404</v>
          </cell>
          <cell r="C635" t="str">
            <v>Skipped (no invoice)</v>
          </cell>
        </row>
        <row r="636">
          <cell r="B636">
            <v>1880820</v>
          </cell>
          <cell r="C636" t="str">
            <v>Auto Invoiced</v>
          </cell>
        </row>
        <row r="637">
          <cell r="B637">
            <v>1890695</v>
          </cell>
          <cell r="C637" t="str">
            <v>Skipped (no invoice)</v>
          </cell>
        </row>
        <row r="638">
          <cell r="B638">
            <v>1876867</v>
          </cell>
          <cell r="C638" t="str">
            <v>Auto Invoiced</v>
          </cell>
        </row>
        <row r="639">
          <cell r="B639">
            <v>1905703</v>
          </cell>
          <cell r="C639" t="str">
            <v>Auto Invoiced</v>
          </cell>
        </row>
        <row r="640">
          <cell r="B640">
            <v>1848867</v>
          </cell>
          <cell r="C640" t="str">
            <v>Auto Invoiced</v>
          </cell>
        </row>
        <row r="641">
          <cell r="B641">
            <v>1872703</v>
          </cell>
          <cell r="C641" t="str">
            <v>Auto Invoiced</v>
          </cell>
        </row>
        <row r="642">
          <cell r="B642">
            <v>1867499</v>
          </cell>
          <cell r="C642" t="str">
            <v>Auto Invoiced</v>
          </cell>
        </row>
        <row r="643">
          <cell r="B643">
            <v>1793191</v>
          </cell>
          <cell r="C643" t="str">
            <v>Auto Invoiced</v>
          </cell>
        </row>
        <row r="644">
          <cell r="B644">
            <v>1872707</v>
          </cell>
          <cell r="C644" t="str">
            <v>Auto Invoiced</v>
          </cell>
        </row>
        <row r="645">
          <cell r="B645">
            <v>1895169</v>
          </cell>
          <cell r="C645" t="str">
            <v>Skipped (no invoice)</v>
          </cell>
        </row>
        <row r="646">
          <cell r="B646">
            <v>1840404</v>
          </cell>
          <cell r="C646" t="str">
            <v>Auto Invoiced</v>
          </cell>
        </row>
        <row r="647">
          <cell r="B647">
            <v>1858727</v>
          </cell>
          <cell r="C647" t="str">
            <v>Auto Invoiced</v>
          </cell>
        </row>
        <row r="648">
          <cell r="B648">
            <v>1824448</v>
          </cell>
          <cell r="C648" t="str">
            <v>Auto Invoiced</v>
          </cell>
        </row>
        <row r="649">
          <cell r="B649">
            <v>1900088</v>
          </cell>
          <cell r="C649" t="str">
            <v>Skipped (no invoice)</v>
          </cell>
        </row>
        <row r="650">
          <cell r="B650">
            <v>1897187</v>
          </cell>
          <cell r="C650" t="str">
            <v>Skipped (no invoice)</v>
          </cell>
        </row>
        <row r="651">
          <cell r="B651">
            <v>1896770</v>
          </cell>
          <cell r="C651" t="str">
            <v>Auto Invoiced</v>
          </cell>
        </row>
        <row r="652">
          <cell r="B652">
            <v>1896514</v>
          </cell>
          <cell r="C652" t="str">
            <v>Skipped (no invoice)</v>
          </cell>
        </row>
        <row r="653">
          <cell r="B653">
            <v>1896587</v>
          </cell>
          <cell r="C653" t="str">
            <v>Skipped (no invoice)</v>
          </cell>
        </row>
        <row r="654">
          <cell r="B654">
            <v>1905766</v>
          </cell>
          <cell r="C654" t="str">
            <v>Skipped (no invoice)</v>
          </cell>
        </row>
        <row r="655">
          <cell r="B655">
            <v>1899131</v>
          </cell>
          <cell r="C655" t="str">
            <v>Skipped (no invoice)</v>
          </cell>
        </row>
        <row r="656">
          <cell r="B656">
            <v>1896807</v>
          </cell>
          <cell r="C656" t="str">
            <v>Skipped (no invoice)</v>
          </cell>
        </row>
        <row r="657">
          <cell r="B657">
            <v>1852982</v>
          </cell>
          <cell r="C657" t="str">
            <v>Skipped (no invoice)</v>
          </cell>
        </row>
        <row r="658">
          <cell r="B658">
            <v>1868152</v>
          </cell>
          <cell r="C658" t="str">
            <v>Skipped (no invoice)</v>
          </cell>
        </row>
        <row r="659">
          <cell r="B659">
            <v>1853013</v>
          </cell>
          <cell r="C659" t="str">
            <v>Skipped (no invoice)</v>
          </cell>
        </row>
        <row r="660">
          <cell r="B660">
            <v>1882561</v>
          </cell>
          <cell r="C660" t="str">
            <v>Skipped (no invoice)</v>
          </cell>
        </row>
        <row r="661">
          <cell r="B661">
            <v>1865092</v>
          </cell>
          <cell r="C661" t="str">
            <v>Skipped (no invoice)</v>
          </cell>
        </row>
        <row r="662">
          <cell r="B662">
            <v>1890593</v>
          </cell>
          <cell r="C662" t="str">
            <v>Skipped (no invoice)</v>
          </cell>
        </row>
        <row r="663">
          <cell r="B663">
            <v>1878320</v>
          </cell>
          <cell r="C663" t="str">
            <v>Skipped (no invoice)</v>
          </cell>
        </row>
        <row r="664">
          <cell r="B664">
            <v>1875273</v>
          </cell>
          <cell r="C664" t="str">
            <v>Skipped (no invoice)</v>
          </cell>
        </row>
        <row r="665">
          <cell r="B665">
            <v>1879143</v>
          </cell>
          <cell r="C665" t="str">
            <v>Skipped (no invoice)</v>
          </cell>
        </row>
        <row r="666">
          <cell r="B666">
            <v>1878466</v>
          </cell>
          <cell r="C666" t="str">
            <v>Skipped (no invoice)</v>
          </cell>
        </row>
        <row r="667">
          <cell r="B667">
            <v>1898443</v>
          </cell>
          <cell r="C667" t="str">
            <v>Skipped (no invoice)</v>
          </cell>
        </row>
        <row r="668">
          <cell r="B668">
            <v>1897199</v>
          </cell>
          <cell r="C668" t="str">
            <v>Skipped (no invoice)</v>
          </cell>
        </row>
        <row r="669">
          <cell r="B669">
            <v>1860487</v>
          </cell>
          <cell r="C669" t="str">
            <v>Skipped (no invoice)</v>
          </cell>
        </row>
        <row r="670">
          <cell r="B670">
            <v>1868506</v>
          </cell>
          <cell r="C670" t="str">
            <v>Skipped (no invoice)</v>
          </cell>
        </row>
        <row r="671">
          <cell r="B671">
            <v>1888587</v>
          </cell>
          <cell r="C671" t="str">
            <v>Skipped (no invoice)</v>
          </cell>
        </row>
        <row r="672">
          <cell r="B672">
            <v>1864859</v>
          </cell>
          <cell r="C672" t="str">
            <v>Skipped (no invoice)</v>
          </cell>
        </row>
        <row r="673">
          <cell r="B673">
            <v>1858646</v>
          </cell>
          <cell r="C673" t="str">
            <v>Skipped (no invoice)</v>
          </cell>
        </row>
        <row r="674">
          <cell r="B674">
            <v>1890758</v>
          </cell>
          <cell r="C674" t="str">
            <v>Auto Invoiced</v>
          </cell>
        </row>
        <row r="675">
          <cell r="B675">
            <v>1842410</v>
          </cell>
          <cell r="C675" t="str">
            <v>Skipped (no invoice)</v>
          </cell>
        </row>
        <row r="676">
          <cell r="B676">
            <v>1888153</v>
          </cell>
          <cell r="C676" t="str">
            <v>Skipped (no invoice)</v>
          </cell>
        </row>
        <row r="677">
          <cell r="B677">
            <v>1890842</v>
          </cell>
          <cell r="C677" t="str">
            <v>Skipped (no invoice)</v>
          </cell>
        </row>
        <row r="678">
          <cell r="B678">
            <v>1840243</v>
          </cell>
          <cell r="C678" t="str">
            <v>Skipped (no invoice)</v>
          </cell>
        </row>
        <row r="679">
          <cell r="B679">
            <v>1878034</v>
          </cell>
          <cell r="C679" t="str">
            <v>Auto Invoiced</v>
          </cell>
        </row>
        <row r="680">
          <cell r="B680">
            <v>1840270</v>
          </cell>
          <cell r="C680" t="str">
            <v>Auto Invoiced</v>
          </cell>
        </row>
        <row r="681">
          <cell r="B681">
            <v>1884826</v>
          </cell>
          <cell r="C681" t="str">
            <v>Auto Invoiced</v>
          </cell>
        </row>
        <row r="682">
          <cell r="B682">
            <v>1851103</v>
          </cell>
          <cell r="C682" t="str">
            <v>Auto Invoiced</v>
          </cell>
        </row>
        <row r="683">
          <cell r="B683">
            <v>1882948</v>
          </cell>
          <cell r="C683" t="str">
            <v>Auto Invoiced</v>
          </cell>
        </row>
        <row r="684">
          <cell r="B684">
            <v>1830652</v>
          </cell>
          <cell r="C684" t="str">
            <v>Auto Invoiced</v>
          </cell>
        </row>
        <row r="685">
          <cell r="B685">
            <v>1856587</v>
          </cell>
          <cell r="C685" t="str">
            <v>Auto Invoiced</v>
          </cell>
        </row>
        <row r="686">
          <cell r="B686">
            <v>1887373</v>
          </cell>
          <cell r="C686" t="str">
            <v>Auto Invoiced</v>
          </cell>
        </row>
        <row r="687">
          <cell r="B687">
            <v>1891515</v>
          </cell>
          <cell r="C687" t="str">
            <v>Skipped (no invoice)</v>
          </cell>
        </row>
        <row r="688">
          <cell r="B688">
            <v>1854292</v>
          </cell>
          <cell r="C688" t="str">
            <v>Auto Invoiced</v>
          </cell>
        </row>
        <row r="689">
          <cell r="B689">
            <v>1891468</v>
          </cell>
          <cell r="C689" t="str">
            <v>Auto Invoiced</v>
          </cell>
        </row>
        <row r="690">
          <cell r="B690">
            <v>1887499</v>
          </cell>
          <cell r="C690" t="str">
            <v>Auto Invoiced</v>
          </cell>
        </row>
        <row r="691">
          <cell r="B691">
            <v>1888637</v>
          </cell>
          <cell r="C691" t="str">
            <v>Auto Invoiced</v>
          </cell>
        </row>
        <row r="692">
          <cell r="B692">
            <v>1831529</v>
          </cell>
          <cell r="C692" t="str">
            <v>Skipped (no invoice)</v>
          </cell>
        </row>
        <row r="693">
          <cell r="B693">
            <v>1850148</v>
          </cell>
          <cell r="C693" t="str">
            <v>Auto Invoiced</v>
          </cell>
        </row>
        <row r="694">
          <cell r="B694">
            <v>1880148</v>
          </cell>
          <cell r="C694" t="str">
            <v>Auto Invoiced</v>
          </cell>
        </row>
        <row r="695">
          <cell r="B695">
            <v>1891329</v>
          </cell>
          <cell r="C695" t="str">
            <v>Skipped (no invoice)</v>
          </cell>
        </row>
        <row r="696">
          <cell r="B696">
            <v>1871113</v>
          </cell>
          <cell r="C696" t="str">
            <v>Auto Invoiced</v>
          </cell>
        </row>
        <row r="697">
          <cell r="B697">
            <v>1833863</v>
          </cell>
          <cell r="C697" t="str">
            <v>Auto Invoiced</v>
          </cell>
        </row>
        <row r="698">
          <cell r="B698">
            <v>1867297</v>
          </cell>
          <cell r="C698" t="str">
            <v>Skipped (no invoice)</v>
          </cell>
        </row>
        <row r="699">
          <cell r="B699">
            <v>1834708</v>
          </cell>
          <cell r="C699" t="str">
            <v>Skipped (no invoice)</v>
          </cell>
        </row>
        <row r="700">
          <cell r="B700">
            <v>1827810</v>
          </cell>
          <cell r="C700" t="str">
            <v>Auto Invoiced</v>
          </cell>
        </row>
        <row r="701">
          <cell r="B701">
            <v>1894995</v>
          </cell>
          <cell r="C701" t="str">
            <v>Skipped (no invoice)</v>
          </cell>
        </row>
        <row r="702">
          <cell r="B702">
            <v>1890787</v>
          </cell>
          <cell r="C702" t="str">
            <v>Auto Invoiced</v>
          </cell>
        </row>
        <row r="703">
          <cell r="B703">
            <v>1867149</v>
          </cell>
          <cell r="C703" t="str">
            <v>Skipped (no invoice)</v>
          </cell>
        </row>
        <row r="704">
          <cell r="B704">
            <v>1838306</v>
          </cell>
          <cell r="C704" t="str">
            <v>Auto Invoiced</v>
          </cell>
        </row>
        <row r="705">
          <cell r="B705">
            <v>1851257</v>
          </cell>
          <cell r="C705" t="str">
            <v>Auto Invoiced</v>
          </cell>
        </row>
        <row r="706">
          <cell r="B706">
            <v>1815557</v>
          </cell>
          <cell r="C706" t="str">
            <v>Skipped (no invoice)</v>
          </cell>
        </row>
        <row r="707">
          <cell r="B707">
            <v>1877048</v>
          </cell>
          <cell r="C707" t="str">
            <v>Auto Invoiced</v>
          </cell>
        </row>
        <row r="708">
          <cell r="B708">
            <v>1882480</v>
          </cell>
          <cell r="C708" t="str">
            <v>Auto Invoiced</v>
          </cell>
        </row>
        <row r="709">
          <cell r="B709">
            <v>1860923</v>
          </cell>
          <cell r="C709" t="str">
            <v>Skipped (no invoice)</v>
          </cell>
        </row>
        <row r="710">
          <cell r="B710">
            <v>1858697</v>
          </cell>
          <cell r="C710" t="str">
            <v>Auto Invoiced</v>
          </cell>
        </row>
        <row r="711">
          <cell r="B711">
            <v>1891735</v>
          </cell>
          <cell r="C711" t="str">
            <v>Auto Invoiced</v>
          </cell>
        </row>
        <row r="712">
          <cell r="B712">
            <v>1866716</v>
          </cell>
          <cell r="C712" t="str">
            <v>Auto Invoiced</v>
          </cell>
        </row>
        <row r="713">
          <cell r="B713">
            <v>1804647</v>
          </cell>
          <cell r="C713" t="str">
            <v>Auto Invoiced</v>
          </cell>
        </row>
        <row r="714">
          <cell r="B714">
            <v>1854218</v>
          </cell>
          <cell r="C714" t="str">
            <v>Auto Invoiced</v>
          </cell>
        </row>
        <row r="715">
          <cell r="B715">
            <v>1887720</v>
          </cell>
          <cell r="C715" t="str">
            <v>Auto Invoiced</v>
          </cell>
        </row>
        <row r="716">
          <cell r="B716">
            <v>1880219</v>
          </cell>
          <cell r="C716" t="str">
            <v>Skipped (no invoice)</v>
          </cell>
        </row>
        <row r="717">
          <cell r="B717">
            <v>1884679</v>
          </cell>
          <cell r="C717" t="str">
            <v>Skipped (no invoice)</v>
          </cell>
        </row>
        <row r="718">
          <cell r="B718">
            <v>1862946</v>
          </cell>
          <cell r="C718" t="str">
            <v>Auto Invoiced</v>
          </cell>
        </row>
        <row r="719">
          <cell r="B719">
            <v>1890794</v>
          </cell>
          <cell r="C719" t="str">
            <v>Auto Invoiced</v>
          </cell>
        </row>
        <row r="720">
          <cell r="B720">
            <v>1873630</v>
          </cell>
          <cell r="C720" t="str">
            <v>Auto Invoiced</v>
          </cell>
        </row>
        <row r="721">
          <cell r="B721">
            <v>1853045</v>
          </cell>
          <cell r="C721" t="str">
            <v>Auto Invoiced</v>
          </cell>
        </row>
        <row r="722">
          <cell r="B722">
            <v>1879991</v>
          </cell>
          <cell r="C722" t="str">
            <v>Auto Invoiced</v>
          </cell>
        </row>
        <row r="723">
          <cell r="B723">
            <v>1872663</v>
          </cell>
          <cell r="C723" t="str">
            <v>Auto Invoiced</v>
          </cell>
        </row>
        <row r="724">
          <cell r="B724">
            <v>1808256</v>
          </cell>
          <cell r="C724" t="str">
            <v>Auto Invoiced</v>
          </cell>
        </row>
        <row r="725">
          <cell r="B725">
            <v>1849072</v>
          </cell>
          <cell r="C725" t="str">
            <v>Auto Invoiced</v>
          </cell>
        </row>
        <row r="726">
          <cell r="B726">
            <v>1860456</v>
          </cell>
          <cell r="C726" t="str">
            <v>Skipped (no invoice)</v>
          </cell>
        </row>
        <row r="727">
          <cell r="B727">
            <v>1861345</v>
          </cell>
          <cell r="C727" t="str">
            <v>Skipped (no invoice)</v>
          </cell>
        </row>
        <row r="728">
          <cell r="B728">
            <v>1897156</v>
          </cell>
          <cell r="C728" t="str">
            <v>Skipped (no invoice)</v>
          </cell>
        </row>
        <row r="729">
          <cell r="B729">
            <v>1896764</v>
          </cell>
          <cell r="C729" t="str">
            <v>Auto Invoiced</v>
          </cell>
        </row>
        <row r="730">
          <cell r="B730">
            <v>1897453</v>
          </cell>
          <cell r="C730" t="str">
            <v>Skipped (no invoice)</v>
          </cell>
        </row>
        <row r="731">
          <cell r="B731">
            <v>1896582</v>
          </cell>
          <cell r="C731" t="str">
            <v>Skipped (no invoice)</v>
          </cell>
        </row>
        <row r="732">
          <cell r="B732">
            <v>1899119</v>
          </cell>
          <cell r="C732" t="str">
            <v>Skipped (no invoice)</v>
          </cell>
        </row>
        <row r="733">
          <cell r="B733">
            <v>1861252</v>
          </cell>
          <cell r="C733" t="str">
            <v>Skipped (no invoice)</v>
          </cell>
        </row>
        <row r="734">
          <cell r="B734">
            <v>1836594</v>
          </cell>
          <cell r="C734" t="str">
            <v>Skipped (no invoice)</v>
          </cell>
        </row>
        <row r="735">
          <cell r="B735">
            <v>1860302</v>
          </cell>
          <cell r="C735" t="str">
            <v>Skipped (no invoice)</v>
          </cell>
        </row>
        <row r="736">
          <cell r="B736">
            <v>1828371</v>
          </cell>
          <cell r="C736" t="str">
            <v>Skipped (no invoice)</v>
          </cell>
        </row>
        <row r="737">
          <cell r="B737">
            <v>1841140</v>
          </cell>
          <cell r="C737" t="str">
            <v>Skipped (no invoice)</v>
          </cell>
        </row>
        <row r="738">
          <cell r="B738">
            <v>1841148</v>
          </cell>
          <cell r="C738" t="str">
            <v>Skipped (no invoice)</v>
          </cell>
        </row>
        <row r="739">
          <cell r="B739">
            <v>1816353</v>
          </cell>
          <cell r="C739" t="str">
            <v>Skipped (no invoice)</v>
          </cell>
        </row>
        <row r="740">
          <cell r="B740">
            <v>1841196</v>
          </cell>
          <cell r="C740" t="str">
            <v>Skipped (no invoice)</v>
          </cell>
        </row>
        <row r="741">
          <cell r="B741">
            <v>1860702</v>
          </cell>
          <cell r="C741" t="str">
            <v>Skipped (no invoice)</v>
          </cell>
        </row>
        <row r="742">
          <cell r="B742">
            <v>1868097</v>
          </cell>
          <cell r="C742" t="str">
            <v>Skipped (no invoice)</v>
          </cell>
        </row>
        <row r="743">
          <cell r="B743">
            <v>1783536</v>
          </cell>
          <cell r="C743" t="str">
            <v>Skipped (no invoice)</v>
          </cell>
        </row>
        <row r="744">
          <cell r="B744">
            <v>1860547</v>
          </cell>
          <cell r="C744" t="str">
            <v>Skipped (no invoice)</v>
          </cell>
        </row>
        <row r="745">
          <cell r="B745">
            <v>1875952</v>
          </cell>
          <cell r="C745" t="str">
            <v>Skipped (no invoice)</v>
          </cell>
        </row>
        <row r="746">
          <cell r="B746">
            <v>1875795</v>
          </cell>
          <cell r="C746" t="str">
            <v>Skipped (no invoice)</v>
          </cell>
        </row>
        <row r="747">
          <cell r="B747">
            <v>1838938</v>
          </cell>
          <cell r="C747" t="str">
            <v>Skipped (no invoice)</v>
          </cell>
        </row>
        <row r="748">
          <cell r="B748">
            <v>1864366</v>
          </cell>
          <cell r="C748" t="str">
            <v>Skipped (no invoice)</v>
          </cell>
        </row>
        <row r="749">
          <cell r="B749">
            <v>1852982</v>
          </cell>
          <cell r="C749" t="str">
            <v>Skipped (no invoice)</v>
          </cell>
        </row>
        <row r="750">
          <cell r="B750">
            <v>1868152</v>
          </cell>
          <cell r="C750" t="str">
            <v>Skipped (no invoice)</v>
          </cell>
        </row>
        <row r="751">
          <cell r="B751">
            <v>1853013</v>
          </cell>
          <cell r="C751" t="str">
            <v>Skipped (no invoice)</v>
          </cell>
        </row>
        <row r="752">
          <cell r="B752">
            <v>1882561</v>
          </cell>
          <cell r="C752" t="str">
            <v>Skipped (no invoice)</v>
          </cell>
        </row>
        <row r="753">
          <cell r="B753">
            <v>1865092</v>
          </cell>
          <cell r="C753" t="str">
            <v>Skipped (no invoice)</v>
          </cell>
        </row>
        <row r="754">
          <cell r="B754">
            <v>1854521</v>
          </cell>
          <cell r="C754" t="str">
            <v>Auto Invoiced</v>
          </cell>
        </row>
        <row r="755">
          <cell r="B755">
            <v>1890593</v>
          </cell>
          <cell r="C755" t="str">
            <v>Skipped (no invoice)</v>
          </cell>
        </row>
        <row r="756">
          <cell r="B756">
            <v>1879143</v>
          </cell>
          <cell r="C756" t="str">
            <v>Skipped (no invoice)</v>
          </cell>
        </row>
        <row r="757">
          <cell r="B757">
            <v>1878466</v>
          </cell>
          <cell r="C757" t="str">
            <v>Skipped (no invoice)</v>
          </cell>
        </row>
        <row r="758">
          <cell r="B758">
            <v>1878320</v>
          </cell>
          <cell r="C758" t="str">
            <v>Skipped (no invoice)</v>
          </cell>
        </row>
        <row r="759">
          <cell r="B759">
            <v>1875273</v>
          </cell>
          <cell r="C759" t="str">
            <v>Skipped (no invoice)</v>
          </cell>
        </row>
        <row r="760">
          <cell r="B760">
            <v>1893688</v>
          </cell>
          <cell r="C760" t="str">
            <v>Auto Invoiced</v>
          </cell>
        </row>
        <row r="761">
          <cell r="B761">
            <v>1890087</v>
          </cell>
          <cell r="C761" t="str">
            <v>Auto Invoiced</v>
          </cell>
        </row>
        <row r="762">
          <cell r="B762">
            <v>1898443</v>
          </cell>
          <cell r="C762" t="str">
            <v>Skipped (no invoice)</v>
          </cell>
        </row>
        <row r="763">
          <cell r="B763">
            <v>1891287</v>
          </cell>
          <cell r="C763" t="str">
            <v>Auto Invoiced</v>
          </cell>
        </row>
        <row r="764">
          <cell r="B764">
            <v>1809389</v>
          </cell>
          <cell r="C764" t="str">
            <v>Auto Invoiced</v>
          </cell>
        </row>
        <row r="765">
          <cell r="B765">
            <v>1888641</v>
          </cell>
          <cell r="C765" t="str">
            <v>Auto Invoiced</v>
          </cell>
        </row>
        <row r="766">
          <cell r="B766">
            <v>1870872</v>
          </cell>
          <cell r="C766" t="str">
            <v>Auto Invoiced</v>
          </cell>
        </row>
        <row r="767">
          <cell r="B767">
            <v>1843641</v>
          </cell>
          <cell r="C767" t="str">
            <v>Auto Invoiced</v>
          </cell>
        </row>
        <row r="768">
          <cell r="B768">
            <v>1882013</v>
          </cell>
          <cell r="C768" t="str">
            <v>Auto Invoiced</v>
          </cell>
        </row>
        <row r="769">
          <cell r="B769">
            <v>1897199</v>
          </cell>
          <cell r="C769" t="str">
            <v>Skipped (no invoice)</v>
          </cell>
        </row>
        <row r="770">
          <cell r="B770">
            <v>1893312</v>
          </cell>
          <cell r="C770" t="str">
            <v>Auto Invoiced</v>
          </cell>
        </row>
        <row r="771">
          <cell r="B771">
            <v>1877149</v>
          </cell>
          <cell r="C771" t="str">
            <v>Auto Invoiced</v>
          </cell>
        </row>
        <row r="772">
          <cell r="B772">
            <v>1894913</v>
          </cell>
          <cell r="C772" t="str">
            <v>Auto Invoiced</v>
          </cell>
        </row>
        <row r="773">
          <cell r="B773">
            <v>1888835</v>
          </cell>
          <cell r="C773" t="str">
            <v>Auto Invoiced</v>
          </cell>
        </row>
        <row r="774">
          <cell r="B774">
            <v>1858449</v>
          </cell>
          <cell r="C774" t="str">
            <v>Auto Invoiced</v>
          </cell>
        </row>
        <row r="775">
          <cell r="B775">
            <v>1891320</v>
          </cell>
          <cell r="C775" t="str">
            <v>Auto Invoiced</v>
          </cell>
        </row>
        <row r="776">
          <cell r="B776">
            <v>1865420</v>
          </cell>
          <cell r="C776" t="str">
            <v>Auto Invoiced</v>
          </cell>
        </row>
        <row r="777">
          <cell r="B777">
            <v>1852965</v>
          </cell>
          <cell r="C777" t="str">
            <v>Auto Invoiced</v>
          </cell>
        </row>
        <row r="778">
          <cell r="B778">
            <v>1852783</v>
          </cell>
          <cell r="C778" t="str">
            <v>Skipped (no invoice)</v>
          </cell>
        </row>
        <row r="779">
          <cell r="B779">
            <v>1850403</v>
          </cell>
          <cell r="C779" t="str">
            <v>Auto Invoiced</v>
          </cell>
        </row>
        <row r="780">
          <cell r="B780">
            <v>1723894</v>
          </cell>
          <cell r="C780" t="str">
            <v>Auto Invoiced</v>
          </cell>
        </row>
        <row r="781">
          <cell r="B781">
            <v>1849127</v>
          </cell>
          <cell r="C781" t="str">
            <v>Auto Invoiced</v>
          </cell>
        </row>
        <row r="782">
          <cell r="B782">
            <v>1858237</v>
          </cell>
          <cell r="C782" t="str">
            <v>Auto Invoiced</v>
          </cell>
        </row>
        <row r="783">
          <cell r="B783">
            <v>1866539</v>
          </cell>
          <cell r="C783" t="str">
            <v>Auto Invoiced</v>
          </cell>
        </row>
        <row r="784">
          <cell r="B784">
            <v>1874015</v>
          </cell>
          <cell r="C784" t="str">
            <v>Auto Invoiced</v>
          </cell>
        </row>
        <row r="785">
          <cell r="B785">
            <v>1853049</v>
          </cell>
          <cell r="C785" t="str">
            <v>Auto Invoiced</v>
          </cell>
        </row>
        <row r="786">
          <cell r="B786">
            <v>1868506</v>
          </cell>
          <cell r="C786" t="str">
            <v>Skipped (no invoice)</v>
          </cell>
        </row>
        <row r="787">
          <cell r="B787">
            <v>1888845</v>
          </cell>
          <cell r="C787" t="str">
            <v>Auto Invoiced</v>
          </cell>
        </row>
        <row r="788">
          <cell r="B788">
            <v>1828269</v>
          </cell>
          <cell r="C788" t="str">
            <v>Auto Invoiced</v>
          </cell>
        </row>
        <row r="789">
          <cell r="B789">
            <v>1888841</v>
          </cell>
          <cell r="C789" t="str">
            <v>Auto Invoiced</v>
          </cell>
        </row>
        <row r="790">
          <cell r="B790">
            <v>1860487</v>
          </cell>
          <cell r="C790" t="str">
            <v>Skipped (no invoice)</v>
          </cell>
        </row>
        <row r="791">
          <cell r="B791">
            <v>1873609</v>
          </cell>
          <cell r="C791" t="str">
            <v>Auto Invoiced</v>
          </cell>
        </row>
        <row r="792">
          <cell r="B792">
            <v>1871423</v>
          </cell>
          <cell r="C792" t="str">
            <v>Auto Invoiced</v>
          </cell>
        </row>
        <row r="793">
          <cell r="B793">
            <v>1888587</v>
          </cell>
          <cell r="C793" t="str">
            <v>Skipped (no invoice)</v>
          </cell>
        </row>
        <row r="794">
          <cell r="B794">
            <v>1784147</v>
          </cell>
          <cell r="C794" t="str">
            <v>Auto Invoiced</v>
          </cell>
        </row>
        <row r="795">
          <cell r="B795">
            <v>1863254</v>
          </cell>
          <cell r="C795" t="str">
            <v>Auto Invoiced</v>
          </cell>
        </row>
        <row r="796">
          <cell r="B796">
            <v>1844506</v>
          </cell>
          <cell r="C796" t="str">
            <v>Auto Invoiced</v>
          </cell>
        </row>
        <row r="797">
          <cell r="B797">
            <v>1868432</v>
          </cell>
          <cell r="C797" t="str">
            <v>Auto Invoiced</v>
          </cell>
        </row>
        <row r="798">
          <cell r="B798">
            <v>1854901</v>
          </cell>
          <cell r="C798" t="str">
            <v>Auto Invoiced</v>
          </cell>
        </row>
        <row r="799">
          <cell r="B799">
            <v>1906833</v>
          </cell>
          <cell r="C799" t="str">
            <v>Auto Invoiced</v>
          </cell>
        </row>
        <row r="800">
          <cell r="B800">
            <v>1892275</v>
          </cell>
          <cell r="C800" t="str">
            <v>Auto Invoiced</v>
          </cell>
        </row>
        <row r="801">
          <cell r="B801">
            <v>1878086</v>
          </cell>
          <cell r="C801" t="str">
            <v>Auto Invoiced</v>
          </cell>
        </row>
        <row r="802">
          <cell r="B802">
            <v>1888243</v>
          </cell>
          <cell r="C802" t="str">
            <v>Auto Invoiced</v>
          </cell>
        </row>
        <row r="803">
          <cell r="B803">
            <v>1836594</v>
          </cell>
          <cell r="C803" t="str">
            <v>Skipped (no invoice)</v>
          </cell>
        </row>
        <row r="804">
          <cell r="B804">
            <v>1860302</v>
          </cell>
          <cell r="C804" t="str">
            <v>Skipped (no invoice)</v>
          </cell>
        </row>
        <row r="805">
          <cell r="B805">
            <v>1841148</v>
          </cell>
          <cell r="C805" t="str">
            <v>Skipped (no invoice)</v>
          </cell>
        </row>
        <row r="806">
          <cell r="B806">
            <v>1841140</v>
          </cell>
          <cell r="C806" t="str">
            <v>Skipped (no invoice)</v>
          </cell>
        </row>
        <row r="807">
          <cell r="B807">
            <v>1828371</v>
          </cell>
          <cell r="C807" t="str">
            <v>Skipped (no invoice)</v>
          </cell>
        </row>
        <row r="808">
          <cell r="B808">
            <v>1816353</v>
          </cell>
          <cell r="C808" t="str">
            <v>Skipped (no invoice)</v>
          </cell>
        </row>
        <row r="809">
          <cell r="B809">
            <v>1841196</v>
          </cell>
          <cell r="C809" t="str">
            <v>Skipped (no invoice)</v>
          </cell>
        </row>
        <row r="810">
          <cell r="B810">
            <v>1860702</v>
          </cell>
          <cell r="C810" t="str">
            <v>Skipped (no invoice)</v>
          </cell>
        </row>
        <row r="811">
          <cell r="B811">
            <v>1868097</v>
          </cell>
          <cell r="C811" t="str">
            <v>Skipped (no invoice)</v>
          </cell>
        </row>
        <row r="812">
          <cell r="B812">
            <v>1783536</v>
          </cell>
          <cell r="C812" t="str">
            <v>Skipped (no invoice)</v>
          </cell>
        </row>
        <row r="813">
          <cell r="B813">
            <v>1860547</v>
          </cell>
          <cell r="C813" t="str">
            <v>Skipped (no invoice)</v>
          </cell>
        </row>
        <row r="814">
          <cell r="B814">
            <v>1875952</v>
          </cell>
          <cell r="C814" t="str">
            <v>Skipped (no invoice)</v>
          </cell>
        </row>
        <row r="815">
          <cell r="B815">
            <v>1875795</v>
          </cell>
          <cell r="C815" t="str">
            <v>Skipped (no invoice)</v>
          </cell>
        </row>
        <row r="816">
          <cell r="B816">
            <v>1838938</v>
          </cell>
          <cell r="C816" t="str">
            <v>Skipped (no invoice)</v>
          </cell>
        </row>
        <row r="817">
          <cell r="B817">
            <v>1864366</v>
          </cell>
          <cell r="C817" t="str">
            <v>Skipped (no invoice)</v>
          </cell>
        </row>
        <row r="818">
          <cell r="B818">
            <v>1852982</v>
          </cell>
          <cell r="C818" t="str">
            <v>Skipped (no invoice)</v>
          </cell>
        </row>
        <row r="819">
          <cell r="B819">
            <v>1868152</v>
          </cell>
          <cell r="C819" t="str">
            <v>Skipped (no invoice)</v>
          </cell>
        </row>
        <row r="820">
          <cell r="B820">
            <v>1853013</v>
          </cell>
          <cell r="C820" t="str">
            <v>Skipped (no invoice)</v>
          </cell>
        </row>
        <row r="821">
          <cell r="B821">
            <v>1882561</v>
          </cell>
          <cell r="C821" t="str">
            <v>Skipped (no invoice)</v>
          </cell>
        </row>
        <row r="822">
          <cell r="B822">
            <v>1805011</v>
          </cell>
          <cell r="C822" t="str">
            <v>Skipped (no invoice)</v>
          </cell>
        </row>
        <row r="823">
          <cell r="B823">
            <v>1843692</v>
          </cell>
          <cell r="C823" t="str">
            <v>Skipped (no invoice)</v>
          </cell>
        </row>
        <row r="824">
          <cell r="B824">
            <v>1856374</v>
          </cell>
          <cell r="C824" t="str">
            <v>Skipped (no invoice)</v>
          </cell>
        </row>
        <row r="825">
          <cell r="B825">
            <v>1871341</v>
          </cell>
          <cell r="C825" t="str">
            <v>Skipped (no invoice)</v>
          </cell>
        </row>
        <row r="826">
          <cell r="B826">
            <v>1871323</v>
          </cell>
          <cell r="C826" t="str">
            <v>Skipped (no invoice)</v>
          </cell>
        </row>
        <row r="827">
          <cell r="B827">
            <v>1865092</v>
          </cell>
          <cell r="C827" t="str">
            <v>Skipped (no invoice)</v>
          </cell>
        </row>
        <row r="828">
          <cell r="B828">
            <v>1895082</v>
          </cell>
          <cell r="C828" t="str">
            <v>Auto Invoiced</v>
          </cell>
        </row>
        <row r="829">
          <cell r="B829">
            <v>1873797</v>
          </cell>
          <cell r="C829" t="str">
            <v>Auto Invoiced</v>
          </cell>
        </row>
        <row r="830">
          <cell r="B830">
            <v>1895602</v>
          </cell>
          <cell r="C830" t="str">
            <v>Auto Invoiced</v>
          </cell>
        </row>
        <row r="831">
          <cell r="B831">
            <v>1888567</v>
          </cell>
          <cell r="C831" t="str">
            <v>Skipped (no invoice)</v>
          </cell>
        </row>
        <row r="832">
          <cell r="B832">
            <v>1885859</v>
          </cell>
          <cell r="C832" t="str">
            <v>Auto Invoiced</v>
          </cell>
        </row>
        <row r="833">
          <cell r="B833">
            <v>1885849</v>
          </cell>
          <cell r="C833" t="str">
            <v>Auto Invoiced</v>
          </cell>
        </row>
        <row r="834">
          <cell r="B834">
            <v>1885896</v>
          </cell>
          <cell r="C834" t="str">
            <v>Auto Invoiced</v>
          </cell>
        </row>
        <row r="835">
          <cell r="B835">
            <v>1851118</v>
          </cell>
          <cell r="C835" t="str">
            <v>Auto Invoiced</v>
          </cell>
        </row>
        <row r="836">
          <cell r="B836">
            <v>1888666</v>
          </cell>
          <cell r="C836" t="str">
            <v>Auto Invoiced</v>
          </cell>
        </row>
        <row r="837">
          <cell r="B837">
            <v>1861729</v>
          </cell>
          <cell r="C837" t="str">
            <v>Auto Invoiced</v>
          </cell>
        </row>
        <row r="838">
          <cell r="B838">
            <v>1857816</v>
          </cell>
          <cell r="C838" t="str">
            <v>Auto Invoiced</v>
          </cell>
        </row>
        <row r="839">
          <cell r="B839">
            <v>1883306</v>
          </cell>
          <cell r="C839" t="str">
            <v>Auto Invoiced</v>
          </cell>
        </row>
        <row r="840">
          <cell r="B840">
            <v>1864759</v>
          </cell>
          <cell r="C840" t="str">
            <v>Auto Invoiced</v>
          </cell>
        </row>
        <row r="841">
          <cell r="B841">
            <v>1861100</v>
          </cell>
          <cell r="C841" t="str">
            <v>Auto Invoiced</v>
          </cell>
        </row>
        <row r="842">
          <cell r="B842">
            <v>1798882</v>
          </cell>
          <cell r="C842" t="str">
            <v>Auto Invoiced</v>
          </cell>
        </row>
        <row r="843">
          <cell r="B843">
            <v>1861166</v>
          </cell>
          <cell r="C843" t="str">
            <v>Auto Invoiced</v>
          </cell>
        </row>
        <row r="844">
          <cell r="B844">
            <v>1886394</v>
          </cell>
          <cell r="C844" t="str">
            <v>Skipped (no invoice)</v>
          </cell>
        </row>
        <row r="845">
          <cell r="B845">
            <v>1848855</v>
          </cell>
          <cell r="C845" t="str">
            <v>Auto Invoiced</v>
          </cell>
        </row>
        <row r="846">
          <cell r="B846">
            <v>1890593</v>
          </cell>
          <cell r="C846" t="str">
            <v>Skipped (no invoice)</v>
          </cell>
        </row>
        <row r="847">
          <cell r="B847">
            <v>1847782</v>
          </cell>
          <cell r="C847" t="str">
            <v>Auto Invoiced</v>
          </cell>
        </row>
        <row r="848">
          <cell r="B848">
            <v>1856391</v>
          </cell>
          <cell r="C848" t="str">
            <v>Auto Invoiced</v>
          </cell>
        </row>
        <row r="849">
          <cell r="B849">
            <v>1860942</v>
          </cell>
          <cell r="C849" t="str">
            <v>Skipped (no invoice)</v>
          </cell>
        </row>
        <row r="850">
          <cell r="B850">
            <v>1865219</v>
          </cell>
          <cell r="C850" t="str">
            <v>Auto Invoiced</v>
          </cell>
        </row>
        <row r="851">
          <cell r="B851">
            <v>1825816</v>
          </cell>
          <cell r="C851" t="str">
            <v>Auto Invoiced</v>
          </cell>
        </row>
        <row r="852">
          <cell r="B852">
            <v>1849045</v>
          </cell>
          <cell r="C852" t="str">
            <v>Auto Invoiced</v>
          </cell>
        </row>
        <row r="853">
          <cell r="B853">
            <v>1873974</v>
          </cell>
          <cell r="C853" t="str">
            <v>Auto Invoiced</v>
          </cell>
        </row>
        <row r="854">
          <cell r="B854">
            <v>1875273</v>
          </cell>
          <cell r="C854" t="str">
            <v>Skipped (no invoice)</v>
          </cell>
        </row>
        <row r="855">
          <cell r="B855">
            <v>1875582</v>
          </cell>
          <cell r="C855" t="str">
            <v>Skipped (no invoice)</v>
          </cell>
        </row>
        <row r="856">
          <cell r="B856">
            <v>1830904</v>
          </cell>
          <cell r="C856" t="str">
            <v>Auto Invoiced</v>
          </cell>
        </row>
        <row r="857">
          <cell r="B857">
            <v>1866784</v>
          </cell>
          <cell r="C857" t="str">
            <v>Auto Invoiced</v>
          </cell>
        </row>
        <row r="858">
          <cell r="B858">
            <v>1833871</v>
          </cell>
          <cell r="C858" t="str">
            <v>Auto Invoiced</v>
          </cell>
        </row>
        <row r="859">
          <cell r="B859">
            <v>1880743</v>
          </cell>
          <cell r="C859" t="str">
            <v>Auto Invoiced</v>
          </cell>
        </row>
        <row r="860">
          <cell r="B860">
            <v>1846079</v>
          </cell>
          <cell r="C860" t="str">
            <v>Auto Invoiced</v>
          </cell>
        </row>
        <row r="861">
          <cell r="B861">
            <v>1884814</v>
          </cell>
          <cell r="C861" t="str">
            <v>Auto Invoiced</v>
          </cell>
        </row>
        <row r="862">
          <cell r="B862">
            <v>1828040</v>
          </cell>
          <cell r="C862" t="str">
            <v>Auto Invoiced</v>
          </cell>
        </row>
        <row r="863">
          <cell r="B863">
            <v>1830922</v>
          </cell>
          <cell r="C863" t="str">
            <v>Auto Invoiced</v>
          </cell>
        </row>
        <row r="864">
          <cell r="B864">
            <v>1878466</v>
          </cell>
          <cell r="C864" t="str">
            <v>Skipped (no invoice)</v>
          </cell>
        </row>
        <row r="865">
          <cell r="B865">
            <v>1856048</v>
          </cell>
          <cell r="C865" t="str">
            <v>Auto Invoiced</v>
          </cell>
        </row>
        <row r="866">
          <cell r="B866">
            <v>1847790</v>
          </cell>
          <cell r="C866" t="str">
            <v>Auto Invoiced</v>
          </cell>
        </row>
        <row r="867">
          <cell r="B867">
            <v>1884873</v>
          </cell>
          <cell r="C867" t="str">
            <v>Auto Invoiced</v>
          </cell>
        </row>
        <row r="868">
          <cell r="B868">
            <v>1878320</v>
          </cell>
          <cell r="C868" t="str">
            <v>Skipped (no invoice)</v>
          </cell>
        </row>
        <row r="869">
          <cell r="B869">
            <v>1884088</v>
          </cell>
          <cell r="C869" t="str">
            <v>Auto Invoiced</v>
          </cell>
        </row>
        <row r="870">
          <cell r="B870">
            <v>1833843</v>
          </cell>
          <cell r="C870" t="str">
            <v>Auto Invoiced</v>
          </cell>
        </row>
        <row r="871">
          <cell r="B871">
            <v>1842099</v>
          </cell>
          <cell r="C871" t="str">
            <v>Auto Invoiced</v>
          </cell>
        </row>
        <row r="872">
          <cell r="B872">
            <v>1867075</v>
          </cell>
          <cell r="C872" t="str">
            <v>Auto Invoiced</v>
          </cell>
        </row>
        <row r="873">
          <cell r="B873">
            <v>1879143</v>
          </cell>
          <cell r="C873" t="str">
            <v>Skipped (no invoice)</v>
          </cell>
        </row>
        <row r="874">
          <cell r="B874">
            <v>1842226</v>
          </cell>
          <cell r="C874" t="str">
            <v>Auto Invoiced</v>
          </cell>
        </row>
        <row r="875">
          <cell r="B875">
            <v>1886328</v>
          </cell>
          <cell r="C875" t="str">
            <v>Auto Invoiced</v>
          </cell>
        </row>
        <row r="876">
          <cell r="B876">
            <v>1875500</v>
          </cell>
          <cell r="C876" t="str">
            <v>Auto Invoiced</v>
          </cell>
        </row>
        <row r="877">
          <cell r="B877">
            <v>1873463</v>
          </cell>
          <cell r="C877" t="str">
            <v>Auto Invoiced</v>
          </cell>
        </row>
        <row r="878">
          <cell r="B878">
            <v>1871696</v>
          </cell>
          <cell r="C878" t="str">
            <v>Auto Invoiced</v>
          </cell>
        </row>
        <row r="879">
          <cell r="B879">
            <v>1895760</v>
          </cell>
          <cell r="C879" t="str">
            <v>Auto Invoiced</v>
          </cell>
        </row>
        <row r="880">
          <cell r="B880">
            <v>1836594</v>
          </cell>
          <cell r="C880" t="str">
            <v>Skipped (no invoice)</v>
          </cell>
        </row>
        <row r="881">
          <cell r="B881">
            <v>1860302</v>
          </cell>
          <cell r="C881" t="str">
            <v>Skipped (no invoice)</v>
          </cell>
        </row>
        <row r="882">
          <cell r="B882">
            <v>1828371</v>
          </cell>
          <cell r="C882" t="str">
            <v>Skipped (no invoice)</v>
          </cell>
        </row>
        <row r="883">
          <cell r="B883">
            <v>1841140</v>
          </cell>
          <cell r="C883" t="str">
            <v>Skipped (no invoice)</v>
          </cell>
        </row>
        <row r="884">
          <cell r="B884">
            <v>1841148</v>
          </cell>
          <cell r="C884" t="str">
            <v>Skipped (no invoice)</v>
          </cell>
        </row>
        <row r="885">
          <cell r="B885">
            <v>1816353</v>
          </cell>
          <cell r="C885" t="str">
            <v>Skipped (no invoice)</v>
          </cell>
        </row>
        <row r="886">
          <cell r="B886">
            <v>1841196</v>
          </cell>
          <cell r="C886" t="str">
            <v>Skipped (no invoice)</v>
          </cell>
        </row>
        <row r="887">
          <cell r="B887">
            <v>1860702</v>
          </cell>
          <cell r="C887" t="str">
            <v>Skipped (no invoice)</v>
          </cell>
        </row>
        <row r="888">
          <cell r="B888">
            <v>1868097</v>
          </cell>
          <cell r="C888" t="str">
            <v>Skipped (no invoice)</v>
          </cell>
        </row>
        <row r="889">
          <cell r="B889">
            <v>1783536</v>
          </cell>
          <cell r="C889" t="str">
            <v>Skipped (no invoice)</v>
          </cell>
        </row>
        <row r="890">
          <cell r="B890">
            <v>1860547</v>
          </cell>
          <cell r="C890" t="str">
            <v>Skipped (no invoice)</v>
          </cell>
        </row>
        <row r="891">
          <cell r="B891">
            <v>1875952</v>
          </cell>
          <cell r="C891" t="str">
            <v>Skipped (no invoice)</v>
          </cell>
        </row>
        <row r="892">
          <cell r="B892">
            <v>1875795</v>
          </cell>
          <cell r="C892" t="str">
            <v>Skipped (no invoice)</v>
          </cell>
        </row>
        <row r="893">
          <cell r="B893">
            <v>1838938</v>
          </cell>
          <cell r="C893" t="str">
            <v>Skipped (no invoice)</v>
          </cell>
        </row>
        <row r="894">
          <cell r="B894">
            <v>1864366</v>
          </cell>
          <cell r="C894" t="str">
            <v>Skipped (no invoice)</v>
          </cell>
        </row>
        <row r="895">
          <cell r="B895">
            <v>1852982</v>
          </cell>
          <cell r="C895" t="str">
            <v>Skipped (no invoice)</v>
          </cell>
        </row>
        <row r="896">
          <cell r="B896">
            <v>1868152</v>
          </cell>
          <cell r="C896" t="str">
            <v>Skipped (no invoice)</v>
          </cell>
        </row>
        <row r="897">
          <cell r="B897">
            <v>1853013</v>
          </cell>
          <cell r="C897" t="str">
            <v>Skipped (no invoice)</v>
          </cell>
        </row>
        <row r="898">
          <cell r="B898">
            <v>1882561</v>
          </cell>
          <cell r="C898" t="str">
            <v>Skipped (no invoice)</v>
          </cell>
        </row>
        <row r="899">
          <cell r="B899">
            <v>1805011</v>
          </cell>
          <cell r="C899" t="str">
            <v>Skipped (no invoice)</v>
          </cell>
        </row>
        <row r="900">
          <cell r="B900">
            <v>1843692</v>
          </cell>
          <cell r="C900" t="str">
            <v>Skipped (no invoice)</v>
          </cell>
        </row>
        <row r="901">
          <cell r="B901">
            <v>1825843</v>
          </cell>
          <cell r="C901" t="str">
            <v>Skipped (no invoice)</v>
          </cell>
        </row>
        <row r="902">
          <cell r="B902">
            <v>1852224</v>
          </cell>
          <cell r="C902" t="str">
            <v>Auto Invoiced</v>
          </cell>
        </row>
        <row r="903">
          <cell r="B903">
            <v>1852240</v>
          </cell>
          <cell r="C903" t="str">
            <v>Auto Invoiced</v>
          </cell>
        </row>
        <row r="904">
          <cell r="B904">
            <v>1874886</v>
          </cell>
          <cell r="C904" t="str">
            <v>Auto Invoiced</v>
          </cell>
        </row>
        <row r="905">
          <cell r="B905">
            <v>1894553</v>
          </cell>
          <cell r="C905" t="str">
            <v>Skipped (no invoice)</v>
          </cell>
        </row>
        <row r="906">
          <cell r="B906">
            <v>1886007</v>
          </cell>
          <cell r="C906" t="str">
            <v>Auto Invoiced</v>
          </cell>
        </row>
        <row r="907">
          <cell r="B907">
            <v>1876475</v>
          </cell>
          <cell r="C907" t="str">
            <v>Skipped (no invoice)</v>
          </cell>
        </row>
        <row r="908">
          <cell r="B908">
            <v>1878007</v>
          </cell>
          <cell r="C908" t="str">
            <v>Auto Invoiced</v>
          </cell>
        </row>
        <row r="909">
          <cell r="B909">
            <v>1847871</v>
          </cell>
          <cell r="C909" t="str">
            <v>Skipped (no invoice)</v>
          </cell>
        </row>
        <row r="910">
          <cell r="B910">
            <v>1886339</v>
          </cell>
          <cell r="C910" t="str">
            <v>Auto Invoiced</v>
          </cell>
        </row>
        <row r="911">
          <cell r="B911">
            <v>1873769</v>
          </cell>
          <cell r="C911" t="str">
            <v>Auto Invoiced</v>
          </cell>
        </row>
        <row r="912">
          <cell r="B912">
            <v>1886685</v>
          </cell>
          <cell r="C912" t="str">
            <v>Auto Invoiced</v>
          </cell>
        </row>
        <row r="913">
          <cell r="B913">
            <v>1856773</v>
          </cell>
          <cell r="C913" t="str">
            <v>Auto Invoiced</v>
          </cell>
        </row>
        <row r="914">
          <cell r="B914">
            <v>1856374</v>
          </cell>
          <cell r="C914" t="str">
            <v>Skipped (no invoice)</v>
          </cell>
        </row>
        <row r="915">
          <cell r="B915">
            <v>1892658</v>
          </cell>
          <cell r="C915" t="str">
            <v>Auto Invoiced</v>
          </cell>
        </row>
        <row r="916">
          <cell r="B916">
            <v>1877703</v>
          </cell>
          <cell r="C916" t="str">
            <v>Auto Invoiced</v>
          </cell>
        </row>
        <row r="917">
          <cell r="B917">
            <v>1899019</v>
          </cell>
          <cell r="C917" t="str">
            <v>Auto Invoiced</v>
          </cell>
        </row>
        <row r="918">
          <cell r="B918">
            <v>1877903</v>
          </cell>
          <cell r="C918" t="str">
            <v>Auto Invoiced</v>
          </cell>
        </row>
        <row r="919">
          <cell r="B919">
            <v>1899023</v>
          </cell>
          <cell r="C919" t="str">
            <v>Auto Invoiced</v>
          </cell>
        </row>
        <row r="920">
          <cell r="B920">
            <v>1865092</v>
          </cell>
          <cell r="C920" t="str">
            <v>Skipped (no invoice)</v>
          </cell>
        </row>
        <row r="921">
          <cell r="B921">
            <v>1874991</v>
          </cell>
          <cell r="C921" t="str">
            <v>Skipped (no invoice)</v>
          </cell>
        </row>
        <row r="922">
          <cell r="B922">
            <v>1871323</v>
          </cell>
          <cell r="C922" t="str">
            <v>Skipped (no invoice)</v>
          </cell>
        </row>
        <row r="923">
          <cell r="B923">
            <v>1860958</v>
          </cell>
          <cell r="C923" t="str">
            <v>Skipped (no invoice)</v>
          </cell>
        </row>
        <row r="924">
          <cell r="B924">
            <v>1832764</v>
          </cell>
          <cell r="C924" t="str">
            <v>Auto Invoiced</v>
          </cell>
        </row>
        <row r="925">
          <cell r="B925">
            <v>1856390</v>
          </cell>
          <cell r="C925" t="str">
            <v>Auto Invoiced</v>
          </cell>
        </row>
        <row r="926">
          <cell r="B926">
            <v>1874994</v>
          </cell>
          <cell r="C926" t="str">
            <v>Skipped (no invoice)</v>
          </cell>
        </row>
        <row r="927">
          <cell r="B927">
            <v>1871341</v>
          </cell>
          <cell r="C927" t="str">
            <v>Skipped (no invoice)</v>
          </cell>
        </row>
        <row r="928">
          <cell r="B928">
            <v>1838223</v>
          </cell>
          <cell r="C928" t="str">
            <v>Auto Invoiced</v>
          </cell>
        </row>
        <row r="929">
          <cell r="B929">
            <v>1874979</v>
          </cell>
          <cell r="C929" t="str">
            <v>Skipped (no invoice)</v>
          </cell>
        </row>
        <row r="930">
          <cell r="B930">
            <v>1871299</v>
          </cell>
          <cell r="C930" t="str">
            <v>Skipped (no invoice)</v>
          </cell>
        </row>
        <row r="931">
          <cell r="B931">
            <v>1836594</v>
          </cell>
          <cell r="C931" t="str">
            <v>Skipped (no invoice)</v>
          </cell>
        </row>
        <row r="932">
          <cell r="B932">
            <v>1860302</v>
          </cell>
          <cell r="C932" t="str">
            <v>Skipped (no invoice)</v>
          </cell>
        </row>
        <row r="933">
          <cell r="B933">
            <v>1828371</v>
          </cell>
          <cell r="C933" t="str">
            <v>Skipped (no invoice)</v>
          </cell>
        </row>
        <row r="934">
          <cell r="B934">
            <v>1841148</v>
          </cell>
          <cell r="C934" t="str">
            <v>Skipped (no invoice)</v>
          </cell>
        </row>
        <row r="935">
          <cell r="B935">
            <v>1841140</v>
          </cell>
          <cell r="C935" t="str">
            <v>Skipped (no invoice)</v>
          </cell>
        </row>
        <row r="936">
          <cell r="B936">
            <v>1816353</v>
          </cell>
          <cell r="C936" t="str">
            <v>Skipped (no invoice)</v>
          </cell>
        </row>
        <row r="937">
          <cell r="B937">
            <v>1841196</v>
          </cell>
          <cell r="C937" t="str">
            <v>Skipped (no invoice)</v>
          </cell>
        </row>
        <row r="938">
          <cell r="B938">
            <v>1860702</v>
          </cell>
          <cell r="C938" t="str">
            <v>Skipped (no invoice)</v>
          </cell>
        </row>
        <row r="939">
          <cell r="B939">
            <v>1868097</v>
          </cell>
          <cell r="C939" t="str">
            <v>Skipped (no invoice)</v>
          </cell>
        </row>
        <row r="940">
          <cell r="B940">
            <v>1783536</v>
          </cell>
          <cell r="C940" t="str">
            <v>Skipped (no invoice)</v>
          </cell>
        </row>
        <row r="941">
          <cell r="B941">
            <v>1860547</v>
          </cell>
          <cell r="C941" t="str">
            <v>Skipped (no invoice)</v>
          </cell>
        </row>
        <row r="942">
          <cell r="B942">
            <v>1875952</v>
          </cell>
          <cell r="C942" t="str">
            <v>Skipped (no invoice)</v>
          </cell>
        </row>
        <row r="943">
          <cell r="B943">
            <v>1875795</v>
          </cell>
          <cell r="C943" t="str">
            <v>Skipped (no invoice)</v>
          </cell>
        </row>
        <row r="944">
          <cell r="B944">
            <v>1838938</v>
          </cell>
          <cell r="C944" t="str">
            <v>Skipped (no invoice)</v>
          </cell>
        </row>
        <row r="945">
          <cell r="B945">
            <v>1864366</v>
          </cell>
          <cell r="C945" t="str">
            <v>Skipped (no invoice)</v>
          </cell>
        </row>
        <row r="946">
          <cell r="B946">
            <v>1852982</v>
          </cell>
          <cell r="C946" t="str">
            <v>Skipped (no invoice)</v>
          </cell>
        </row>
        <row r="947">
          <cell r="B947">
            <v>1868152</v>
          </cell>
          <cell r="C947" t="str">
            <v>Skipped (no invoice)</v>
          </cell>
        </row>
        <row r="948">
          <cell r="B948">
            <v>1853013</v>
          </cell>
          <cell r="C948" t="str">
            <v>Skipped (no invoice)</v>
          </cell>
        </row>
        <row r="949">
          <cell r="B949">
            <v>1868549</v>
          </cell>
          <cell r="C949" t="str">
            <v>Skipped (no invoice)</v>
          </cell>
        </row>
        <row r="950">
          <cell r="B950">
            <v>1856194</v>
          </cell>
          <cell r="C950" t="str">
            <v>Skipped (no invoice)</v>
          </cell>
        </row>
        <row r="951">
          <cell r="B951">
            <v>1882561</v>
          </cell>
          <cell r="C951" t="str">
            <v>Skipped (no invoice)</v>
          </cell>
        </row>
        <row r="952">
          <cell r="B952">
            <v>1805011</v>
          </cell>
          <cell r="C952" t="str">
            <v>Skipped (no invoice)</v>
          </cell>
        </row>
        <row r="953">
          <cell r="B953">
            <v>1874994</v>
          </cell>
          <cell r="C953" t="str">
            <v>Skipped (no invoice)</v>
          </cell>
        </row>
        <row r="954">
          <cell r="B954">
            <v>1885546</v>
          </cell>
          <cell r="C954" t="str">
            <v>Auto Invoiced</v>
          </cell>
        </row>
        <row r="955">
          <cell r="B955">
            <v>1882054</v>
          </cell>
          <cell r="C955" t="str">
            <v>Skipped (no invoice)</v>
          </cell>
        </row>
        <row r="956">
          <cell r="B956">
            <v>1882046</v>
          </cell>
          <cell r="C956" t="str">
            <v>Skipped (no invoice)</v>
          </cell>
        </row>
        <row r="957">
          <cell r="B957">
            <v>1843692</v>
          </cell>
          <cell r="C957" t="str">
            <v>Skipped (no invoice)</v>
          </cell>
        </row>
        <row r="958">
          <cell r="B958">
            <v>1844256</v>
          </cell>
          <cell r="C958" t="str">
            <v>Auto Invoiced</v>
          </cell>
        </row>
        <row r="959">
          <cell r="B959">
            <v>1854391</v>
          </cell>
          <cell r="C959" t="str">
            <v>Skipped (no invoice)</v>
          </cell>
        </row>
        <row r="960">
          <cell r="B960">
            <v>1765500</v>
          </cell>
          <cell r="C960" t="str">
            <v>Auto Invoiced</v>
          </cell>
        </row>
        <row r="961">
          <cell r="B961">
            <v>1848860</v>
          </cell>
          <cell r="C961" t="str">
            <v>Auto Invoiced</v>
          </cell>
        </row>
        <row r="962">
          <cell r="B962">
            <v>1856650</v>
          </cell>
          <cell r="C962" t="str">
            <v>Skipped (no invoice)</v>
          </cell>
        </row>
        <row r="963">
          <cell r="B963">
            <v>1891211</v>
          </cell>
          <cell r="C963" t="str">
            <v>Auto Invoiced</v>
          </cell>
        </row>
        <row r="964">
          <cell r="B964">
            <v>1862498</v>
          </cell>
          <cell r="C964" t="str">
            <v>Auto Invoiced</v>
          </cell>
        </row>
        <row r="965">
          <cell r="B965">
            <v>1822600</v>
          </cell>
          <cell r="C965" t="str">
            <v>Auto Invoiced</v>
          </cell>
        </row>
        <row r="966">
          <cell r="B966">
            <v>1878676</v>
          </cell>
          <cell r="C966" t="str">
            <v>Auto Invoiced</v>
          </cell>
        </row>
        <row r="967">
          <cell r="B967">
            <v>1868549</v>
          </cell>
          <cell r="C967" t="str">
            <v>Skipped (no invoice)</v>
          </cell>
        </row>
        <row r="968">
          <cell r="B968">
            <v>1882561</v>
          </cell>
          <cell r="C968" t="str">
            <v>Skipped (no invoice)</v>
          </cell>
        </row>
        <row r="969">
          <cell r="B969">
            <v>1805011</v>
          </cell>
          <cell r="C969" t="str">
            <v>Skipped (no invoice)</v>
          </cell>
        </row>
        <row r="970">
          <cell r="B970">
            <v>1885546</v>
          </cell>
          <cell r="C970" t="str">
            <v>Skipped (no invoice)</v>
          </cell>
        </row>
        <row r="971">
          <cell r="B971">
            <v>1882054</v>
          </cell>
          <cell r="C971" t="str">
            <v>Skipped (no invoice)</v>
          </cell>
        </row>
        <row r="972">
          <cell r="B972">
            <v>1882046</v>
          </cell>
          <cell r="C972" t="str">
            <v>Skipped (no invoice)</v>
          </cell>
        </row>
        <row r="973">
          <cell r="B973">
            <v>1852910</v>
          </cell>
          <cell r="C973" t="str">
            <v>Auto Invoiced</v>
          </cell>
        </row>
        <row r="974">
          <cell r="B974">
            <v>1843692</v>
          </cell>
          <cell r="C974" t="str">
            <v>Skipped (no invoice)</v>
          </cell>
        </row>
        <row r="975">
          <cell r="B975">
            <v>1875426</v>
          </cell>
          <cell r="C975" t="str">
            <v>Auto Invoiced</v>
          </cell>
        </row>
        <row r="976">
          <cell r="B976">
            <v>1863226</v>
          </cell>
          <cell r="C976" t="str">
            <v>Auto Invoiced</v>
          </cell>
        </row>
        <row r="977">
          <cell r="B977">
            <v>1852773</v>
          </cell>
          <cell r="C977" t="str">
            <v>Skipped (no invoice)</v>
          </cell>
        </row>
        <row r="978">
          <cell r="B978">
            <v>1877957</v>
          </cell>
          <cell r="C978" t="str">
            <v>Auto Invoiced</v>
          </cell>
        </row>
        <row r="979">
          <cell r="B979">
            <v>1813075</v>
          </cell>
          <cell r="C979" t="str">
            <v>Auto Invoiced</v>
          </cell>
        </row>
        <row r="980">
          <cell r="B980">
            <v>1856650</v>
          </cell>
          <cell r="C980" t="str">
            <v>Skipped (no invoice)</v>
          </cell>
        </row>
        <row r="981">
          <cell r="B981">
            <v>1852202</v>
          </cell>
          <cell r="C981" t="str">
            <v>Auto Invoiced</v>
          </cell>
        </row>
        <row r="982">
          <cell r="B982">
            <v>1831992</v>
          </cell>
          <cell r="C982" t="str">
            <v>Skipped (no invoice)</v>
          </cell>
        </row>
        <row r="983">
          <cell r="B983">
            <v>1834319</v>
          </cell>
          <cell r="C983" t="str">
            <v>Skipped (no invoice)</v>
          </cell>
        </row>
        <row r="984">
          <cell r="B984">
            <v>1845568</v>
          </cell>
          <cell r="C984" t="str">
            <v>Skipped (no invoice)</v>
          </cell>
        </row>
        <row r="985">
          <cell r="B985">
            <v>1845562</v>
          </cell>
          <cell r="C985" t="str">
            <v>Skipped (no invoice)</v>
          </cell>
        </row>
        <row r="986">
          <cell r="B986">
            <v>1836594</v>
          </cell>
          <cell r="C986" t="str">
            <v>Skipped (no invoice)</v>
          </cell>
        </row>
        <row r="987">
          <cell r="B987">
            <v>1860302</v>
          </cell>
          <cell r="C987" t="str">
            <v>Skipped (no invoice)</v>
          </cell>
        </row>
        <row r="988">
          <cell r="B988">
            <v>1828371</v>
          </cell>
          <cell r="C988" t="str">
            <v>Skipped (no invoice)</v>
          </cell>
        </row>
        <row r="989">
          <cell r="B989">
            <v>1841148</v>
          </cell>
          <cell r="C989" t="str">
            <v>Skipped (no invoice)</v>
          </cell>
        </row>
        <row r="990">
          <cell r="B990">
            <v>1841140</v>
          </cell>
          <cell r="C990" t="str">
            <v>Skipped (no invoice)</v>
          </cell>
        </row>
        <row r="991">
          <cell r="B991">
            <v>1816353</v>
          </cell>
          <cell r="C991" t="str">
            <v>Skipped (no invoice)</v>
          </cell>
        </row>
        <row r="992">
          <cell r="B992">
            <v>1841196</v>
          </cell>
          <cell r="C992" t="str">
            <v>Skipped (no invoice)</v>
          </cell>
        </row>
        <row r="993">
          <cell r="B993">
            <v>1860702</v>
          </cell>
          <cell r="C993" t="str">
            <v>Skipped (no invoice)</v>
          </cell>
        </row>
        <row r="994">
          <cell r="B994">
            <v>1868097</v>
          </cell>
          <cell r="C994" t="str">
            <v>Skipped (no invoice)</v>
          </cell>
        </row>
        <row r="995">
          <cell r="B995">
            <v>1783536</v>
          </cell>
          <cell r="C995" t="str">
            <v>Skipped (no invoice)</v>
          </cell>
        </row>
        <row r="996">
          <cell r="B996">
            <v>1860547</v>
          </cell>
          <cell r="C996" t="str">
            <v>Skipped (no invoice)</v>
          </cell>
        </row>
        <row r="997">
          <cell r="B997">
            <v>1875952</v>
          </cell>
          <cell r="C997" t="str">
            <v>Skipped (no invoice)</v>
          </cell>
        </row>
        <row r="998">
          <cell r="B998">
            <v>1868654</v>
          </cell>
          <cell r="C998" t="str">
            <v>Skipped (no invoice)</v>
          </cell>
        </row>
        <row r="999">
          <cell r="B999">
            <v>1875795</v>
          </cell>
          <cell r="C999" t="str">
            <v>Skipped (no invoice)</v>
          </cell>
        </row>
        <row r="1000">
          <cell r="B1000">
            <v>1838938</v>
          </cell>
          <cell r="C1000" t="str">
            <v>Skipped (no invoice)</v>
          </cell>
        </row>
        <row r="1001">
          <cell r="B1001">
            <v>1864366</v>
          </cell>
          <cell r="C1001" t="str">
            <v>Skipped (no invoice)</v>
          </cell>
        </row>
        <row r="1002">
          <cell r="B1002">
            <v>1852982</v>
          </cell>
          <cell r="C1002" t="str">
            <v>Skipped (no invoice)</v>
          </cell>
        </row>
        <row r="1003">
          <cell r="B1003">
            <v>1868152</v>
          </cell>
          <cell r="C1003" t="str">
            <v>Skipped (no invoice)</v>
          </cell>
        </row>
        <row r="1004">
          <cell r="B1004">
            <v>1853013</v>
          </cell>
          <cell r="C1004" t="str">
            <v>Skipped (no invoice)</v>
          </cell>
        </row>
        <row r="1005">
          <cell r="B1005">
            <v>1880331</v>
          </cell>
          <cell r="C1005" t="str">
            <v>Skipped (no invoice)</v>
          </cell>
        </row>
        <row r="1006">
          <cell r="B1006">
            <v>1868549</v>
          </cell>
          <cell r="C1006" t="str">
            <v>Skipped (no invoice)</v>
          </cell>
        </row>
        <row r="1007">
          <cell r="B1007">
            <v>1882561</v>
          </cell>
          <cell r="C1007" t="str">
            <v>Skipped (no invoice)</v>
          </cell>
        </row>
        <row r="1008">
          <cell r="B1008">
            <v>1882015</v>
          </cell>
          <cell r="C1008" t="str">
            <v>Skipped (no invoice)</v>
          </cell>
        </row>
        <row r="1009">
          <cell r="B1009">
            <v>1805011</v>
          </cell>
          <cell r="C1009" t="str">
            <v>Skipped (no invoice)</v>
          </cell>
        </row>
        <row r="1010">
          <cell r="B1010">
            <v>1810501</v>
          </cell>
          <cell r="C1010" t="str">
            <v>Auto Invoiced</v>
          </cell>
        </row>
        <row r="1011">
          <cell r="B1011">
            <v>1799033</v>
          </cell>
          <cell r="C1011" t="str">
            <v>Auto Invoiced</v>
          </cell>
        </row>
        <row r="1012">
          <cell r="B1012">
            <v>1880945</v>
          </cell>
          <cell r="C1012" t="str">
            <v>Skipped (no invoice)</v>
          </cell>
        </row>
        <row r="1013">
          <cell r="B1013">
            <v>1876975</v>
          </cell>
          <cell r="C1013" t="str">
            <v>Skipped (no invoice)</v>
          </cell>
        </row>
        <row r="1014">
          <cell r="B1014">
            <v>1842268</v>
          </cell>
          <cell r="C1014" t="str">
            <v>Auto Invoiced</v>
          </cell>
        </row>
        <row r="1015">
          <cell r="B1015">
            <v>1885761</v>
          </cell>
          <cell r="C1015" t="str">
            <v>Auto Invoiced</v>
          </cell>
        </row>
        <row r="1016">
          <cell r="B1016">
            <v>1796887</v>
          </cell>
          <cell r="C1016" t="str">
            <v>Auto Invoiced</v>
          </cell>
        </row>
        <row r="1017">
          <cell r="B1017">
            <v>1880942</v>
          </cell>
          <cell r="C1017" t="str">
            <v>Skipped (no invoice)</v>
          </cell>
        </row>
        <row r="1018">
          <cell r="B1018">
            <v>1874850</v>
          </cell>
          <cell r="C1018" t="str">
            <v>Auto Invoiced</v>
          </cell>
        </row>
        <row r="1019">
          <cell r="B1019">
            <v>1863238</v>
          </cell>
          <cell r="C1019" t="str">
            <v>Auto Invoiced</v>
          </cell>
        </row>
        <row r="1020">
          <cell r="B1020">
            <v>1825844</v>
          </cell>
          <cell r="C1020" t="str">
            <v>Auto Invoiced</v>
          </cell>
        </row>
        <row r="1021">
          <cell r="B1021">
            <v>1880947</v>
          </cell>
          <cell r="C1021" t="str">
            <v>Auto Invoiced</v>
          </cell>
        </row>
        <row r="1022">
          <cell r="B1022">
            <v>1838250</v>
          </cell>
          <cell r="C1022" t="str">
            <v>Auto Invoiced</v>
          </cell>
        </row>
        <row r="1023">
          <cell r="B1023">
            <v>1832456</v>
          </cell>
          <cell r="C1023" t="str">
            <v>Auto Invoiced</v>
          </cell>
        </row>
        <row r="1024">
          <cell r="B1024">
            <v>1852313</v>
          </cell>
          <cell r="C1024" t="str">
            <v>Auto Invoiced</v>
          </cell>
        </row>
        <row r="1025">
          <cell r="B1025">
            <v>1876062</v>
          </cell>
          <cell r="C1025" t="str">
            <v>Auto Invoiced</v>
          </cell>
        </row>
        <row r="1026">
          <cell r="B1026">
            <v>1860643</v>
          </cell>
          <cell r="C1026" t="str">
            <v>Auto Invoiced</v>
          </cell>
        </row>
        <row r="1027">
          <cell r="B1027">
            <v>1888236</v>
          </cell>
          <cell r="C1027" t="str">
            <v>Skipped (no invoice)</v>
          </cell>
        </row>
        <row r="1028">
          <cell r="B1028">
            <v>1887515</v>
          </cell>
          <cell r="C1028" t="str">
            <v>Auto Invoiced</v>
          </cell>
        </row>
        <row r="1029">
          <cell r="B1029">
            <v>1878285</v>
          </cell>
          <cell r="C1029" t="str">
            <v>Auto Invoiced</v>
          </cell>
        </row>
        <row r="1030">
          <cell r="B1030">
            <v>1889302</v>
          </cell>
          <cell r="C1030" t="str">
            <v>Auto Invoiced</v>
          </cell>
        </row>
        <row r="1031">
          <cell r="B1031">
            <v>1894918</v>
          </cell>
          <cell r="C1031" t="str">
            <v>Auto Invoiced</v>
          </cell>
        </row>
        <row r="1032">
          <cell r="B1032">
            <v>1882054</v>
          </cell>
          <cell r="C1032" t="str">
            <v>Skipped (no invoice)</v>
          </cell>
        </row>
        <row r="1033">
          <cell r="B1033">
            <v>1882046</v>
          </cell>
          <cell r="C1033" t="str">
            <v>Skipped (no invoice)</v>
          </cell>
        </row>
        <row r="1034">
          <cell r="B1034">
            <v>1849091</v>
          </cell>
          <cell r="C1034" t="str">
            <v>Auto Invoiced</v>
          </cell>
        </row>
        <row r="1035">
          <cell r="B1035">
            <v>1846417</v>
          </cell>
          <cell r="C1035" t="str">
            <v>Auto Invoiced</v>
          </cell>
        </row>
        <row r="1036">
          <cell r="B1036">
            <v>1856614</v>
          </cell>
          <cell r="C1036" t="str">
            <v>Auto Invoiced</v>
          </cell>
        </row>
        <row r="1037">
          <cell r="B1037">
            <v>1903182</v>
          </cell>
          <cell r="C1037" t="str">
            <v>Auto Invoiced</v>
          </cell>
        </row>
        <row r="1038">
          <cell r="B1038">
            <v>1860675</v>
          </cell>
          <cell r="C1038" t="str">
            <v>Auto Invoiced</v>
          </cell>
        </row>
        <row r="1039">
          <cell r="B1039">
            <v>1838355</v>
          </cell>
          <cell r="C1039" t="str">
            <v>Auto Invoiced</v>
          </cell>
        </row>
        <row r="1040">
          <cell r="B1040">
            <v>1888182</v>
          </cell>
          <cell r="C1040" t="str">
            <v>Auto Invoiced</v>
          </cell>
        </row>
        <row r="1041">
          <cell r="B1041">
            <v>1860692</v>
          </cell>
          <cell r="C1041" t="str">
            <v>Auto Invoiced</v>
          </cell>
        </row>
        <row r="1042">
          <cell r="B1042">
            <v>1870808</v>
          </cell>
          <cell r="C1042" t="str">
            <v>Auto Invoiced</v>
          </cell>
        </row>
        <row r="1043">
          <cell r="B1043">
            <v>1870918</v>
          </cell>
          <cell r="C1043" t="str">
            <v>Auto Invoiced</v>
          </cell>
        </row>
        <row r="1044">
          <cell r="B1044">
            <v>1860302</v>
          </cell>
          <cell r="C1044" t="str">
            <v>Skipped (no invoice)</v>
          </cell>
        </row>
        <row r="1045">
          <cell r="B1045">
            <v>1841148</v>
          </cell>
          <cell r="C1045" t="str">
            <v>Skipped (no invoice)</v>
          </cell>
        </row>
        <row r="1046">
          <cell r="B1046">
            <v>1828371</v>
          </cell>
          <cell r="C1046" t="str">
            <v>Skipped (no invoice)</v>
          </cell>
        </row>
        <row r="1047">
          <cell r="B1047">
            <v>1841140</v>
          </cell>
          <cell r="C1047" t="str">
            <v>Skipped (no invoice)</v>
          </cell>
        </row>
        <row r="1048">
          <cell r="B1048">
            <v>1816353</v>
          </cell>
          <cell r="C1048" t="str">
            <v>Skipped (no invoice)</v>
          </cell>
        </row>
        <row r="1049">
          <cell r="B1049">
            <v>1841196</v>
          </cell>
          <cell r="C1049" t="str">
            <v>Skipped (no invoice)</v>
          </cell>
        </row>
        <row r="1050">
          <cell r="B1050">
            <v>1860702</v>
          </cell>
          <cell r="C1050" t="str">
            <v>Skipped (no invoice)</v>
          </cell>
        </row>
        <row r="1051">
          <cell r="B1051">
            <v>1868097</v>
          </cell>
          <cell r="C1051" t="str">
            <v>Skipped (no invoice)</v>
          </cell>
        </row>
        <row r="1052">
          <cell r="B1052">
            <v>1783536</v>
          </cell>
          <cell r="C1052" t="str">
            <v>Skipped (no invoice)</v>
          </cell>
        </row>
        <row r="1053">
          <cell r="B1053">
            <v>1860547</v>
          </cell>
          <cell r="C1053" t="str">
            <v>Skipped (no invoice)</v>
          </cell>
        </row>
        <row r="1054">
          <cell r="B1054">
            <v>1868654</v>
          </cell>
          <cell r="C1054" t="str">
            <v>Skipped (no invoice)</v>
          </cell>
        </row>
        <row r="1055">
          <cell r="B1055">
            <v>1875952</v>
          </cell>
          <cell r="C1055" t="str">
            <v>Skipped (no invoice)</v>
          </cell>
        </row>
        <row r="1056">
          <cell r="B1056">
            <v>1875795</v>
          </cell>
          <cell r="C1056" t="str">
            <v>Skipped (no invoice)</v>
          </cell>
        </row>
        <row r="1057">
          <cell r="B1057">
            <v>1838938</v>
          </cell>
          <cell r="C1057" t="str">
            <v>Skipped (no invoice)</v>
          </cell>
        </row>
        <row r="1058">
          <cell r="B1058">
            <v>1864366</v>
          </cell>
          <cell r="C1058" t="str">
            <v>Skipped (no invoice)</v>
          </cell>
        </row>
        <row r="1059">
          <cell r="B1059">
            <v>1852982</v>
          </cell>
          <cell r="C1059" t="str">
            <v>Skipped (no invoice)</v>
          </cell>
        </row>
        <row r="1060">
          <cell r="B1060">
            <v>1868152</v>
          </cell>
          <cell r="C1060" t="str">
            <v>Skipped (no invoice)</v>
          </cell>
        </row>
        <row r="1061">
          <cell r="B1061">
            <v>1853013</v>
          </cell>
          <cell r="C1061" t="str">
            <v>Skipped (no invoice)</v>
          </cell>
        </row>
        <row r="1062">
          <cell r="B1062">
            <v>1880331</v>
          </cell>
          <cell r="C1062" t="str">
            <v>Skipped (no invoice)</v>
          </cell>
        </row>
        <row r="1063">
          <cell r="B1063">
            <v>1868549</v>
          </cell>
          <cell r="C1063" t="str">
            <v>Skipped (no invoice)</v>
          </cell>
        </row>
        <row r="1064">
          <cell r="B1064">
            <v>1873720</v>
          </cell>
          <cell r="C1064" t="str">
            <v>Auto Invoiced</v>
          </cell>
        </row>
        <row r="1065">
          <cell r="B1065">
            <v>1882561</v>
          </cell>
          <cell r="C1065" t="str">
            <v>Skipped (no invoice)</v>
          </cell>
        </row>
        <row r="1066">
          <cell r="B1066">
            <v>1882015</v>
          </cell>
          <cell r="C1066" t="str">
            <v>Skipped (no invoice)</v>
          </cell>
        </row>
        <row r="1067">
          <cell r="B1067">
            <v>1805011</v>
          </cell>
          <cell r="C1067" t="str">
            <v>Skipped (no invoice)</v>
          </cell>
        </row>
        <row r="1068">
          <cell r="B1068">
            <v>1878762</v>
          </cell>
          <cell r="C1068" t="str">
            <v>Skipped (no invoice)</v>
          </cell>
        </row>
        <row r="1069">
          <cell r="B1069">
            <v>1867982</v>
          </cell>
          <cell r="C1069" t="str">
            <v>Auto Invoiced</v>
          </cell>
        </row>
        <row r="1070">
          <cell r="B1070">
            <v>1841148</v>
          </cell>
          <cell r="C1070" t="str">
            <v>Skipped (no invoice)</v>
          </cell>
        </row>
        <row r="1071">
          <cell r="B1071">
            <v>1828371</v>
          </cell>
          <cell r="C1071" t="str">
            <v>Skipped (no invoice)</v>
          </cell>
        </row>
        <row r="1072">
          <cell r="B1072">
            <v>1816353</v>
          </cell>
          <cell r="C1072" t="str">
            <v>Skipped (no invoice)</v>
          </cell>
        </row>
        <row r="1073">
          <cell r="B1073">
            <v>1841196</v>
          </cell>
          <cell r="C1073" t="str">
            <v>Skipped (no invoice)</v>
          </cell>
        </row>
        <row r="1074">
          <cell r="B1074">
            <v>1860702</v>
          </cell>
          <cell r="C1074" t="str">
            <v>Skipped (no invoice)</v>
          </cell>
        </row>
        <row r="1075">
          <cell r="B1075">
            <v>1868097</v>
          </cell>
          <cell r="C1075" t="str">
            <v>Skipped (no invoice)</v>
          </cell>
        </row>
        <row r="1076">
          <cell r="B1076">
            <v>1783536</v>
          </cell>
          <cell r="C1076" t="str">
            <v>Skipped (no invoice)</v>
          </cell>
        </row>
        <row r="1077">
          <cell r="B1077">
            <v>1860547</v>
          </cell>
          <cell r="C1077" t="str">
            <v>Skipped (no invoice)</v>
          </cell>
        </row>
        <row r="1078">
          <cell r="B1078">
            <v>1875952</v>
          </cell>
          <cell r="C1078" t="str">
            <v>Skipped (no invoice)</v>
          </cell>
        </row>
        <row r="1079">
          <cell r="B1079">
            <v>1875795</v>
          </cell>
          <cell r="C1079" t="str">
            <v>Skipped (no invoice)</v>
          </cell>
        </row>
        <row r="1080">
          <cell r="B1080">
            <v>1838938</v>
          </cell>
          <cell r="C1080" t="str">
            <v>Skipped (no invoice)</v>
          </cell>
        </row>
        <row r="1081">
          <cell r="B1081">
            <v>1864366</v>
          </cell>
          <cell r="C1081" t="str">
            <v>Skipped (no invoice)</v>
          </cell>
        </row>
        <row r="1082">
          <cell r="B1082">
            <v>1852982</v>
          </cell>
          <cell r="C1082" t="str">
            <v>Skipped (no invoice)</v>
          </cell>
        </row>
        <row r="1083">
          <cell r="B1083">
            <v>1868152</v>
          </cell>
          <cell r="C1083" t="str">
            <v>Skipped (no invoice)</v>
          </cell>
        </row>
        <row r="1084">
          <cell r="B1084">
            <v>1853013</v>
          </cell>
          <cell r="C1084" t="str">
            <v>Skipped (no invoice)</v>
          </cell>
        </row>
        <row r="1085">
          <cell r="B1085">
            <v>1868410</v>
          </cell>
          <cell r="C1085" t="str">
            <v>Skipped (no invoice)</v>
          </cell>
        </row>
        <row r="1086">
          <cell r="B1086">
            <v>1880331</v>
          </cell>
          <cell r="C1086" t="str">
            <v>Skipped (no invoice)</v>
          </cell>
        </row>
        <row r="1087">
          <cell r="B1087">
            <v>1871551</v>
          </cell>
          <cell r="C1087" t="str">
            <v>Auto Invoiced</v>
          </cell>
        </row>
        <row r="1088">
          <cell r="B1088">
            <v>1868549</v>
          </cell>
          <cell r="C1088" t="str">
            <v>Skipped (no invoice)</v>
          </cell>
        </row>
        <row r="1089">
          <cell r="B1089">
            <v>1860502</v>
          </cell>
          <cell r="C1089" t="str">
            <v>Skipped (no invoice)</v>
          </cell>
        </row>
        <row r="1090">
          <cell r="B1090">
            <v>1882317</v>
          </cell>
          <cell r="C1090" t="str">
            <v>Auto Invoiced</v>
          </cell>
        </row>
        <row r="1091">
          <cell r="B1091">
            <v>1871101</v>
          </cell>
          <cell r="C1091" t="str">
            <v>Skipped (no invoice)</v>
          </cell>
        </row>
        <row r="1092">
          <cell r="B1092">
            <v>1877049</v>
          </cell>
          <cell r="C1092" t="str">
            <v>Skipped (no invoice)</v>
          </cell>
        </row>
        <row r="1093">
          <cell r="B1093">
            <v>1873917</v>
          </cell>
          <cell r="C1093" t="str">
            <v>Auto Invoiced</v>
          </cell>
        </row>
        <row r="1094">
          <cell r="B1094">
            <v>1873935</v>
          </cell>
          <cell r="C1094" t="str">
            <v>Auto Invoiced</v>
          </cell>
        </row>
        <row r="1095">
          <cell r="B1095">
            <v>1873930</v>
          </cell>
          <cell r="C1095" t="str">
            <v>Auto Invoiced</v>
          </cell>
        </row>
        <row r="1096">
          <cell r="B1096">
            <v>1873923</v>
          </cell>
          <cell r="C1096" t="str">
            <v>Auto Invoiced</v>
          </cell>
        </row>
        <row r="1097">
          <cell r="B1097">
            <v>1873932</v>
          </cell>
          <cell r="C1097" t="str">
            <v>Auto Invoiced</v>
          </cell>
        </row>
        <row r="1098">
          <cell r="B1098">
            <v>1873924</v>
          </cell>
          <cell r="C1098" t="str">
            <v>Auto Invoiced</v>
          </cell>
        </row>
        <row r="1099">
          <cell r="B1099">
            <v>1873933</v>
          </cell>
          <cell r="C1099" t="str">
            <v>Auto Invoiced</v>
          </cell>
        </row>
        <row r="1100">
          <cell r="B1100">
            <v>1873945</v>
          </cell>
          <cell r="C1100" t="str">
            <v>Auto Invoiced</v>
          </cell>
        </row>
        <row r="1101">
          <cell r="B1101">
            <v>1873929</v>
          </cell>
          <cell r="C1101" t="str">
            <v>Auto Invoiced</v>
          </cell>
        </row>
        <row r="1102">
          <cell r="B1102">
            <v>1873931</v>
          </cell>
          <cell r="C1102" t="str">
            <v>Auto Invoiced</v>
          </cell>
        </row>
        <row r="1103">
          <cell r="B1103">
            <v>1873946</v>
          </cell>
          <cell r="C1103" t="str">
            <v>Auto Invoiced</v>
          </cell>
        </row>
        <row r="1104">
          <cell r="B1104">
            <v>1873937</v>
          </cell>
          <cell r="C1104" t="str">
            <v>Auto Invoiced</v>
          </cell>
        </row>
        <row r="1105">
          <cell r="B1105">
            <v>1873942</v>
          </cell>
          <cell r="C1105" t="str">
            <v>Auto Invoiced</v>
          </cell>
        </row>
        <row r="1106">
          <cell r="B1106">
            <v>1873943</v>
          </cell>
          <cell r="C1106" t="str">
            <v>Auto Invoiced</v>
          </cell>
        </row>
        <row r="1107">
          <cell r="B1107">
            <v>1873916</v>
          </cell>
          <cell r="C1107" t="str">
            <v>Auto Invoiced</v>
          </cell>
        </row>
        <row r="1108">
          <cell r="B1108">
            <v>1873925</v>
          </cell>
          <cell r="C1108" t="str">
            <v>Auto Invoiced</v>
          </cell>
        </row>
        <row r="1109">
          <cell r="B1109">
            <v>1873944</v>
          </cell>
          <cell r="C1109" t="str">
            <v>Auto Invoiced</v>
          </cell>
        </row>
        <row r="1110">
          <cell r="B1110">
            <v>1873919</v>
          </cell>
          <cell r="C1110" t="str">
            <v>Auto Invoiced</v>
          </cell>
        </row>
        <row r="1111">
          <cell r="B1111">
            <v>1873928</v>
          </cell>
          <cell r="C1111" t="str">
            <v>Auto Invoiced</v>
          </cell>
        </row>
        <row r="1112">
          <cell r="B1112">
            <v>1873918</v>
          </cell>
          <cell r="C1112" t="str">
            <v>Auto Invoiced</v>
          </cell>
        </row>
        <row r="1113">
          <cell r="B1113">
            <v>1873940</v>
          </cell>
          <cell r="C1113" t="str">
            <v>Auto Invoiced</v>
          </cell>
        </row>
        <row r="1114">
          <cell r="B1114">
            <v>1873934</v>
          </cell>
          <cell r="C1114" t="str">
            <v>Auto Invoiced</v>
          </cell>
        </row>
        <row r="1115">
          <cell r="B1115">
            <v>1822789</v>
          </cell>
          <cell r="C1115" t="str">
            <v>Auto Invoiced</v>
          </cell>
        </row>
        <row r="1116">
          <cell r="B1116">
            <v>1853010</v>
          </cell>
          <cell r="C1116" t="str">
            <v>Auto Invoiced</v>
          </cell>
        </row>
        <row r="1117">
          <cell r="B1117">
            <v>1794842</v>
          </cell>
          <cell r="C1117" t="str">
            <v>Auto Invoiced</v>
          </cell>
        </row>
        <row r="1118">
          <cell r="B1118">
            <v>1877633</v>
          </cell>
          <cell r="C1118" t="str">
            <v>Skipped (no invoice)</v>
          </cell>
        </row>
        <row r="1119">
          <cell r="B1119">
            <v>1848850</v>
          </cell>
          <cell r="C1119" t="str">
            <v>Skipped (no invoice)</v>
          </cell>
        </row>
        <row r="1120">
          <cell r="B1120">
            <v>1836217</v>
          </cell>
          <cell r="C1120" t="str">
            <v>Auto Invoiced</v>
          </cell>
        </row>
        <row r="1121">
          <cell r="B1121">
            <v>1869701</v>
          </cell>
          <cell r="C1121" t="str">
            <v>Skipped (no invoice)</v>
          </cell>
        </row>
        <row r="1122">
          <cell r="B1122">
            <v>1873080</v>
          </cell>
          <cell r="C1122" t="str">
            <v>Skipped (no invoice)</v>
          </cell>
        </row>
        <row r="1123">
          <cell r="B1123">
            <v>1852940</v>
          </cell>
          <cell r="C1123" t="str">
            <v>Auto Invoiced</v>
          </cell>
        </row>
        <row r="1124">
          <cell r="B1124">
            <v>1853082</v>
          </cell>
          <cell r="C1124" t="str">
            <v>Auto Invoiced</v>
          </cell>
        </row>
        <row r="1125">
          <cell r="B1125">
            <v>1858100</v>
          </cell>
          <cell r="C1125" t="str">
            <v>Skipped (no invoice)</v>
          </cell>
        </row>
        <row r="1126">
          <cell r="B1126">
            <v>1608857</v>
          </cell>
          <cell r="C1126" t="str">
            <v>Auto Invoiced</v>
          </cell>
        </row>
        <row r="1127">
          <cell r="B1127">
            <v>1876324</v>
          </cell>
          <cell r="C1127" t="str">
            <v>Auto Invoiced</v>
          </cell>
        </row>
        <row r="1128">
          <cell r="B1128">
            <v>1882015</v>
          </cell>
          <cell r="C1128" t="str">
            <v>Skipped (no invoice)</v>
          </cell>
        </row>
        <row r="1129">
          <cell r="B1129">
            <v>1852801</v>
          </cell>
          <cell r="C1129" t="str">
            <v>Auto Invoiced</v>
          </cell>
        </row>
        <row r="1130">
          <cell r="B1130">
            <v>1876095</v>
          </cell>
          <cell r="C1130" t="str">
            <v>Skipped (no invoice)</v>
          </cell>
        </row>
        <row r="1131">
          <cell r="B1131">
            <v>1866276</v>
          </cell>
          <cell r="C1131" t="str">
            <v>Auto Invoiced</v>
          </cell>
        </row>
        <row r="1132">
          <cell r="B1132">
            <v>1866418</v>
          </cell>
          <cell r="C1132" t="str">
            <v>Auto Invoiced</v>
          </cell>
        </row>
        <row r="1133">
          <cell r="B1133">
            <v>1878259</v>
          </cell>
          <cell r="C1133" t="str">
            <v>Auto Invoiced</v>
          </cell>
        </row>
        <row r="1134">
          <cell r="B1134">
            <v>1884905</v>
          </cell>
          <cell r="C1134" t="str">
            <v>Skipped (no invoice)</v>
          </cell>
        </row>
        <row r="1135">
          <cell r="B1135">
            <v>1866282</v>
          </cell>
          <cell r="C1135" t="str">
            <v>Auto Invoiced</v>
          </cell>
        </row>
        <row r="1136">
          <cell r="B1136">
            <v>1886437</v>
          </cell>
          <cell r="C1136" t="str">
            <v>Auto Invoiced</v>
          </cell>
        </row>
        <row r="1137">
          <cell r="B1137">
            <v>1886335</v>
          </cell>
          <cell r="C1137" t="str">
            <v>Skipped (no invoice)</v>
          </cell>
        </row>
        <row r="1138">
          <cell r="B1138">
            <v>1866447</v>
          </cell>
          <cell r="C1138" t="str">
            <v>Auto Invoiced</v>
          </cell>
        </row>
        <row r="1139">
          <cell r="B1139">
            <v>1860579</v>
          </cell>
          <cell r="C1139" t="str">
            <v>Auto Invoiced</v>
          </cell>
        </row>
        <row r="1140">
          <cell r="B1140">
            <v>1866513</v>
          </cell>
          <cell r="C1140" t="str">
            <v>Auto Invoiced</v>
          </cell>
        </row>
        <row r="1141">
          <cell r="B1141">
            <v>1866587</v>
          </cell>
          <cell r="C1141" t="str">
            <v>Auto Invoiced</v>
          </cell>
        </row>
        <row r="1142">
          <cell r="B1142">
            <v>1866601</v>
          </cell>
          <cell r="C1142" t="str">
            <v>Auto Invoiced</v>
          </cell>
        </row>
        <row r="1143">
          <cell r="B1143">
            <v>1884907</v>
          </cell>
          <cell r="C1143" t="str">
            <v>Skipped (no invoice)</v>
          </cell>
        </row>
        <row r="1144">
          <cell r="B1144">
            <v>1866852</v>
          </cell>
          <cell r="C1144" t="str">
            <v>Auto Invoiced</v>
          </cell>
        </row>
        <row r="1145">
          <cell r="B1145">
            <v>1866273</v>
          </cell>
          <cell r="C1145" t="str">
            <v>Auto Invoiced</v>
          </cell>
        </row>
        <row r="1146">
          <cell r="B1146">
            <v>1876973</v>
          </cell>
          <cell r="C1146" t="str">
            <v>Skipped (no invoice)</v>
          </cell>
        </row>
        <row r="1147">
          <cell r="B1147">
            <v>1866279</v>
          </cell>
          <cell r="C1147" t="str">
            <v>Auto Invoiced</v>
          </cell>
        </row>
        <row r="1148">
          <cell r="B1148">
            <v>1886449</v>
          </cell>
          <cell r="C1148" t="str">
            <v>Auto Invoiced</v>
          </cell>
        </row>
        <row r="1149">
          <cell r="B1149">
            <v>1866319</v>
          </cell>
          <cell r="C1149" t="str">
            <v>Auto Invoiced</v>
          </cell>
        </row>
        <row r="1150">
          <cell r="B1150">
            <v>1880626</v>
          </cell>
          <cell r="C1150" t="str">
            <v>Skipped (no invoice)</v>
          </cell>
        </row>
        <row r="1151">
          <cell r="B1151">
            <v>1892644</v>
          </cell>
          <cell r="C1151" t="str">
            <v>Auto Invoiced</v>
          </cell>
        </row>
        <row r="1152">
          <cell r="B1152">
            <v>1887062</v>
          </cell>
          <cell r="C1152" t="str">
            <v>Auto Invoiced</v>
          </cell>
        </row>
        <row r="1153">
          <cell r="B1153">
            <v>1866332</v>
          </cell>
          <cell r="C1153" t="str">
            <v>Auto Invoiced</v>
          </cell>
        </row>
        <row r="1154">
          <cell r="B1154">
            <v>1867043</v>
          </cell>
          <cell r="C1154" t="str">
            <v>Skipped (no invoice)</v>
          </cell>
        </row>
        <row r="1155">
          <cell r="B1155">
            <v>1866530</v>
          </cell>
          <cell r="C1155" t="str">
            <v>Auto Invoiced</v>
          </cell>
        </row>
        <row r="1156">
          <cell r="B1156">
            <v>1867696</v>
          </cell>
          <cell r="C1156" t="str">
            <v>Auto Invoiced</v>
          </cell>
        </row>
        <row r="1157">
          <cell r="B1157">
            <v>1866388</v>
          </cell>
          <cell r="C1157" t="str">
            <v>Auto Invoiced</v>
          </cell>
        </row>
        <row r="1158">
          <cell r="B1158">
            <v>1866300</v>
          </cell>
          <cell r="C1158" t="str">
            <v>Auto Invoiced</v>
          </cell>
        </row>
        <row r="1159">
          <cell r="B1159">
            <v>1866317</v>
          </cell>
          <cell r="C1159" t="str">
            <v>Auto Invoiced</v>
          </cell>
        </row>
        <row r="1160">
          <cell r="B1160">
            <v>1895077</v>
          </cell>
          <cell r="C1160" t="str">
            <v>Auto Invoiced</v>
          </cell>
        </row>
        <row r="1161">
          <cell r="B1161">
            <v>1886377</v>
          </cell>
          <cell r="C1161" t="str">
            <v>Auto Invoiced</v>
          </cell>
        </row>
        <row r="1162">
          <cell r="B1162">
            <v>1866313</v>
          </cell>
          <cell r="C1162" t="str">
            <v>Auto Invoiced</v>
          </cell>
        </row>
        <row r="1163">
          <cell r="B1163">
            <v>1881186</v>
          </cell>
          <cell r="C1163" t="str">
            <v>Auto Invoiced</v>
          </cell>
        </row>
        <row r="1164">
          <cell r="B1164">
            <v>1852863</v>
          </cell>
          <cell r="C1164" t="str">
            <v>Auto Invoiced</v>
          </cell>
        </row>
        <row r="1165">
          <cell r="B1165">
            <v>1876582</v>
          </cell>
          <cell r="C1165" t="str">
            <v>Auto Invoiced</v>
          </cell>
        </row>
        <row r="1166">
          <cell r="B1166">
            <v>1868456</v>
          </cell>
          <cell r="C1166" t="str">
            <v>Skipped (no invoice)</v>
          </cell>
        </row>
        <row r="1167">
          <cell r="B1167">
            <v>1868473</v>
          </cell>
          <cell r="C1167" t="str">
            <v>Skipped (no invoice)</v>
          </cell>
        </row>
        <row r="1168">
          <cell r="B1168">
            <v>1868419</v>
          </cell>
          <cell r="C1168" t="str">
            <v>Auto Invoiced</v>
          </cell>
        </row>
        <row r="1169">
          <cell r="B1169">
            <v>1805011</v>
          </cell>
          <cell r="C1169" t="str">
            <v>Skipped (no invoice)</v>
          </cell>
        </row>
        <row r="1170">
          <cell r="B1170">
            <v>1873469</v>
          </cell>
          <cell r="C1170" t="str">
            <v>Auto Invoiced</v>
          </cell>
        </row>
        <row r="1171">
          <cell r="B1171">
            <v>1880924</v>
          </cell>
          <cell r="C1171" t="str">
            <v>Auto Invoiced</v>
          </cell>
        </row>
        <row r="1172">
          <cell r="B1172">
            <v>1879140</v>
          </cell>
          <cell r="C1172" t="str">
            <v>Skipped (no invoice)</v>
          </cell>
        </row>
        <row r="1173">
          <cell r="B1173">
            <v>1782284</v>
          </cell>
          <cell r="C1173" t="str">
            <v>Auto Invoiced</v>
          </cell>
        </row>
        <row r="1174">
          <cell r="B1174">
            <v>1887953</v>
          </cell>
          <cell r="C1174" t="str">
            <v>Auto Invoiced</v>
          </cell>
        </row>
        <row r="1175">
          <cell r="B1175">
            <v>1839205</v>
          </cell>
          <cell r="C1175" t="str">
            <v>Auto Invoiced</v>
          </cell>
        </row>
        <row r="1176">
          <cell r="B1176">
            <v>1856364</v>
          </cell>
          <cell r="C1176" t="str">
            <v>Skipped (no invoice)</v>
          </cell>
        </row>
        <row r="1177">
          <cell r="B1177">
            <v>1873044</v>
          </cell>
          <cell r="C1177" t="str">
            <v>Skipped (no invoice)</v>
          </cell>
        </row>
        <row r="1178">
          <cell r="B1178">
            <v>1873035</v>
          </cell>
          <cell r="C1178" t="str">
            <v>Skipped (no invoice)</v>
          </cell>
        </row>
        <row r="1179">
          <cell r="B1179">
            <v>1868410</v>
          </cell>
          <cell r="C1179" t="str">
            <v>Skipped (no invoice)</v>
          </cell>
        </row>
        <row r="1180">
          <cell r="B1180">
            <v>1880331</v>
          </cell>
          <cell r="C1180" t="str">
            <v>Skipped (no invoice)</v>
          </cell>
        </row>
        <row r="1181">
          <cell r="B1181">
            <v>1830499</v>
          </cell>
          <cell r="C1181" t="str">
            <v>Skipped (no invoice)</v>
          </cell>
        </row>
        <row r="1182">
          <cell r="B1182">
            <v>1823092</v>
          </cell>
          <cell r="C1182" t="str">
            <v>Skipped (no invoice)</v>
          </cell>
        </row>
        <row r="1183">
          <cell r="B1183">
            <v>1868549</v>
          </cell>
          <cell r="C1183" t="str">
            <v>Skipped (no invoice)</v>
          </cell>
        </row>
        <row r="1184">
          <cell r="B1184">
            <v>1860502</v>
          </cell>
          <cell r="C1184" t="str">
            <v>Skipped (no invoice)</v>
          </cell>
        </row>
        <row r="1185">
          <cell r="B1185">
            <v>1871101</v>
          </cell>
          <cell r="C1185" t="str">
            <v>Skipped (no invoice)</v>
          </cell>
        </row>
        <row r="1186">
          <cell r="B1186">
            <v>1877049</v>
          </cell>
          <cell r="C1186" t="str">
            <v>Skipped (no invoice)</v>
          </cell>
        </row>
        <row r="1187">
          <cell r="B1187">
            <v>1871101</v>
          </cell>
          <cell r="C1187" t="str">
            <v>Skipped (no invoice)</v>
          </cell>
        </row>
        <row r="1188">
          <cell r="B1188">
            <v>1841296</v>
          </cell>
          <cell r="C1188" t="str">
            <v>Auto Invoiced</v>
          </cell>
        </row>
        <row r="1189">
          <cell r="B1189">
            <v>1831992</v>
          </cell>
          <cell r="C1189" t="str">
            <v>Skipped (no invoice)</v>
          </cell>
        </row>
        <row r="1190">
          <cell r="B1190">
            <v>1834319</v>
          </cell>
          <cell r="C1190" t="str">
            <v>Skipped (no invoice)</v>
          </cell>
        </row>
        <row r="1191">
          <cell r="B1191">
            <v>1845562</v>
          </cell>
          <cell r="C1191" t="str">
            <v>Skipped (no invoice)</v>
          </cell>
        </row>
        <row r="1192">
          <cell r="B1192">
            <v>1845568</v>
          </cell>
          <cell r="C1192" t="str">
            <v>Skipped (no invoice)</v>
          </cell>
        </row>
        <row r="1193">
          <cell r="B1193">
            <v>1836594</v>
          </cell>
          <cell r="C1193" t="str">
            <v>Skipped (no invoice)</v>
          </cell>
        </row>
        <row r="1194">
          <cell r="B1194">
            <v>1860302</v>
          </cell>
          <cell r="C1194" t="str">
            <v>Skipped (no invoice)</v>
          </cell>
        </row>
        <row r="1195">
          <cell r="B1195">
            <v>1816353</v>
          </cell>
          <cell r="C1195" t="str">
            <v>Skipped (no invoice)</v>
          </cell>
        </row>
        <row r="1196">
          <cell r="B1196">
            <v>1860702</v>
          </cell>
          <cell r="C1196" t="str">
            <v>Skipped (no invoice)</v>
          </cell>
        </row>
        <row r="1197">
          <cell r="B1197">
            <v>1868097</v>
          </cell>
          <cell r="C1197" t="str">
            <v>Skipped (no invoice)</v>
          </cell>
        </row>
        <row r="1198">
          <cell r="B1198">
            <v>1783536</v>
          </cell>
          <cell r="C1198" t="str">
            <v>Skipped (no invoice)</v>
          </cell>
        </row>
        <row r="1199">
          <cell r="B1199">
            <v>1860547</v>
          </cell>
          <cell r="C1199" t="str">
            <v>Skipped (no invoice)</v>
          </cell>
        </row>
        <row r="1200">
          <cell r="B1200">
            <v>1875795</v>
          </cell>
          <cell r="C1200" t="str">
            <v>Skipped (no invoice)</v>
          </cell>
        </row>
        <row r="1201">
          <cell r="B1201">
            <v>1875952</v>
          </cell>
          <cell r="C1201" t="str">
            <v>Skipped (no invoice)</v>
          </cell>
        </row>
        <row r="1202">
          <cell r="B1202">
            <v>1838938</v>
          </cell>
          <cell r="C1202" t="str">
            <v>Skipped (no invoice)</v>
          </cell>
        </row>
        <row r="1203">
          <cell r="B1203">
            <v>1864366</v>
          </cell>
          <cell r="C1203" t="str">
            <v>Skipped (no invoice)</v>
          </cell>
        </row>
        <row r="1204">
          <cell r="B1204">
            <v>1852982</v>
          </cell>
          <cell r="C1204" t="str">
            <v>Skipped (no invoice)</v>
          </cell>
        </row>
        <row r="1205">
          <cell r="B1205">
            <v>1868152</v>
          </cell>
          <cell r="C1205" t="str">
            <v>Skipped (no invoice)</v>
          </cell>
        </row>
        <row r="1206">
          <cell r="B1206">
            <v>1853013</v>
          </cell>
          <cell r="C1206" t="str">
            <v>Skipped (no invoice)</v>
          </cell>
        </row>
        <row r="1207">
          <cell r="B1207">
            <v>1873980</v>
          </cell>
          <cell r="C1207" t="str">
            <v>Skipped (no invoice)</v>
          </cell>
        </row>
        <row r="1208">
          <cell r="B1208">
            <v>1868443</v>
          </cell>
          <cell r="C1208" t="str">
            <v>Skipped (no invoice)</v>
          </cell>
        </row>
        <row r="1209">
          <cell r="B1209">
            <v>1868403</v>
          </cell>
          <cell r="C1209" t="str">
            <v>Skipped (no invoice)</v>
          </cell>
        </row>
        <row r="1210">
          <cell r="B1210">
            <v>1867151</v>
          </cell>
          <cell r="C1210" t="str">
            <v>Skipped (no invoice)</v>
          </cell>
        </row>
        <row r="1211">
          <cell r="B1211">
            <v>1873044</v>
          </cell>
          <cell r="C1211" t="str">
            <v>Skipped (no invoice)</v>
          </cell>
        </row>
        <row r="1212">
          <cell r="B1212">
            <v>1873051</v>
          </cell>
          <cell r="C1212" t="str">
            <v>Skipped (no invoice)</v>
          </cell>
        </row>
        <row r="1213">
          <cell r="B1213">
            <v>1873037</v>
          </cell>
          <cell r="C1213" t="str">
            <v>Skipped (no invoice)</v>
          </cell>
        </row>
        <row r="1214">
          <cell r="B1214">
            <v>1873035</v>
          </cell>
          <cell r="C1214" t="str">
            <v>Skipped (no invoice)</v>
          </cell>
        </row>
        <row r="1215">
          <cell r="B1215">
            <v>1868410</v>
          </cell>
          <cell r="C1215" t="str">
            <v>Skipped (no invoice)</v>
          </cell>
        </row>
        <row r="1216">
          <cell r="B1216">
            <v>1880331</v>
          </cell>
          <cell r="C1216" t="str">
            <v>Skipped (no invoice)</v>
          </cell>
        </row>
        <row r="1217">
          <cell r="B1217">
            <v>1830499</v>
          </cell>
          <cell r="C1217" t="str">
            <v>Skipped (no invoice)</v>
          </cell>
        </row>
        <row r="1218">
          <cell r="B1218">
            <v>1884136</v>
          </cell>
          <cell r="C1218" t="str">
            <v>Auto Invoiced</v>
          </cell>
        </row>
        <row r="1219">
          <cell r="B1219">
            <v>1533680</v>
          </cell>
          <cell r="C1219" t="str">
            <v>Auto Invoiced</v>
          </cell>
        </row>
        <row r="1220">
          <cell r="B1220">
            <v>1886169</v>
          </cell>
          <cell r="C1220" t="str">
            <v>Auto Invoiced</v>
          </cell>
        </row>
        <row r="1221">
          <cell r="B1221">
            <v>1842463</v>
          </cell>
          <cell r="C1221" t="str">
            <v>Auto Invoiced</v>
          </cell>
        </row>
        <row r="1222">
          <cell r="B1222">
            <v>1842469</v>
          </cell>
          <cell r="C1222" t="str">
            <v>Auto Invoiced</v>
          </cell>
        </row>
        <row r="1223">
          <cell r="B1223">
            <v>1860502</v>
          </cell>
          <cell r="C1223" t="str">
            <v>Skipped (no invoice)</v>
          </cell>
        </row>
        <row r="1224">
          <cell r="B1224">
            <v>1862250</v>
          </cell>
          <cell r="C1224" t="str">
            <v>Auto Invoiced</v>
          </cell>
        </row>
        <row r="1225">
          <cell r="B1225">
            <v>1881953</v>
          </cell>
          <cell r="C1225" t="str">
            <v>Skipped (no invoice)</v>
          </cell>
        </row>
        <row r="1226">
          <cell r="B1226">
            <v>1823092</v>
          </cell>
          <cell r="C1226" t="str">
            <v>Skipped (no invoice)</v>
          </cell>
        </row>
        <row r="1227">
          <cell r="B1227">
            <v>1842475</v>
          </cell>
          <cell r="C1227" t="str">
            <v>Auto Invoiced</v>
          </cell>
        </row>
        <row r="1228">
          <cell r="B1228">
            <v>1864754</v>
          </cell>
          <cell r="C1228" t="str">
            <v>Auto Invoiced</v>
          </cell>
        </row>
        <row r="1229">
          <cell r="B1229">
            <v>1863957</v>
          </cell>
          <cell r="C1229" t="str">
            <v>Auto Invoiced</v>
          </cell>
        </row>
        <row r="1230">
          <cell r="B1230">
            <v>1846229</v>
          </cell>
          <cell r="C1230" t="str">
            <v>Auto Invoiced</v>
          </cell>
        </row>
        <row r="1231">
          <cell r="B1231">
            <v>1879073</v>
          </cell>
          <cell r="C1231" t="str">
            <v>Auto Invoiced</v>
          </cell>
        </row>
        <row r="1232">
          <cell r="B1232">
            <v>1862253</v>
          </cell>
          <cell r="C1232" t="str">
            <v>Auto Invoiced</v>
          </cell>
        </row>
        <row r="1233">
          <cell r="B1233">
            <v>1713682</v>
          </cell>
          <cell r="C1233" t="str">
            <v>Auto Invoiced</v>
          </cell>
        </row>
        <row r="1234">
          <cell r="B1234">
            <v>1874240</v>
          </cell>
          <cell r="C1234" t="str">
            <v>Auto Invoiced</v>
          </cell>
        </row>
        <row r="1235">
          <cell r="B1235">
            <v>1877058</v>
          </cell>
          <cell r="C1235" t="str">
            <v>Auto Invoiced</v>
          </cell>
        </row>
        <row r="1236">
          <cell r="B1236">
            <v>1884506</v>
          </cell>
          <cell r="C1236" t="str">
            <v>Auto Invoiced</v>
          </cell>
        </row>
        <row r="1237">
          <cell r="B1237">
            <v>1875952</v>
          </cell>
          <cell r="C1237" t="str">
            <v>Skipped (no invoice)</v>
          </cell>
        </row>
        <row r="1238">
          <cell r="B1238">
            <v>1875795</v>
          </cell>
          <cell r="C1238" t="str">
            <v>Skipped (no invoice)</v>
          </cell>
        </row>
        <row r="1239">
          <cell r="B1239">
            <v>1838938</v>
          </cell>
          <cell r="C1239" t="str">
            <v>Skipped (no invoice)</v>
          </cell>
        </row>
        <row r="1240">
          <cell r="B1240">
            <v>1878177</v>
          </cell>
          <cell r="C1240" t="str">
            <v>Skipped (no invoice)</v>
          </cell>
        </row>
        <row r="1241">
          <cell r="B1241">
            <v>1864366</v>
          </cell>
          <cell r="C1241" t="str">
            <v>Skipped (no invoice)</v>
          </cell>
        </row>
        <row r="1242">
          <cell r="B1242">
            <v>1813021</v>
          </cell>
          <cell r="C1242" t="str">
            <v>Skipped (no invoice)</v>
          </cell>
        </row>
        <row r="1243">
          <cell r="B1243">
            <v>1866695</v>
          </cell>
          <cell r="C1243" t="str">
            <v>Skipped (no invoice)</v>
          </cell>
        </row>
        <row r="1244">
          <cell r="B1244">
            <v>1852982</v>
          </cell>
          <cell r="C1244" t="str">
            <v>Skipped (no invoice)</v>
          </cell>
        </row>
        <row r="1245">
          <cell r="B1245">
            <v>1868152</v>
          </cell>
          <cell r="C1245" t="str">
            <v>Skipped (no invoice)</v>
          </cell>
        </row>
        <row r="1246">
          <cell r="B1246">
            <v>1853013</v>
          </cell>
          <cell r="C1246" t="str">
            <v>Skipped (no invoice)</v>
          </cell>
        </row>
        <row r="1247">
          <cell r="B1247">
            <v>1867070</v>
          </cell>
          <cell r="C1247" t="str">
            <v>Skipped (no invoice)</v>
          </cell>
        </row>
        <row r="1248">
          <cell r="B1248">
            <v>1852159</v>
          </cell>
          <cell r="C1248" t="str">
            <v>Auto Invoiced</v>
          </cell>
        </row>
        <row r="1249">
          <cell r="B1249">
            <v>1807381</v>
          </cell>
          <cell r="C1249" t="str">
            <v>Auto Invoiced</v>
          </cell>
        </row>
        <row r="1250">
          <cell r="B1250">
            <v>1850667</v>
          </cell>
          <cell r="C1250" t="str">
            <v>Skipped (no invoice)</v>
          </cell>
        </row>
        <row r="1251">
          <cell r="B1251">
            <v>1834656</v>
          </cell>
          <cell r="C1251" t="str">
            <v>Skipped (no invoice)</v>
          </cell>
        </row>
        <row r="1252">
          <cell r="B1252">
            <v>1826490</v>
          </cell>
          <cell r="C1252" t="str">
            <v>Skipped (no invoice)</v>
          </cell>
        </row>
        <row r="1253">
          <cell r="B1253">
            <v>1824846</v>
          </cell>
          <cell r="C1253" t="str">
            <v>Skipped (no invoice)</v>
          </cell>
        </row>
        <row r="1254">
          <cell r="B1254">
            <v>1876589</v>
          </cell>
          <cell r="C1254" t="str">
            <v>Skipped (no invoice)</v>
          </cell>
        </row>
        <row r="1255">
          <cell r="B1255">
            <v>1863482</v>
          </cell>
          <cell r="C1255" t="str">
            <v>Skipped (no invoice)</v>
          </cell>
        </row>
        <row r="1256">
          <cell r="B1256">
            <v>1871957</v>
          </cell>
          <cell r="C1256" t="str">
            <v>Skipped (no invoice)</v>
          </cell>
        </row>
        <row r="1257">
          <cell r="B1257">
            <v>1842777</v>
          </cell>
          <cell r="C1257" t="str">
            <v>Auto Invoiced</v>
          </cell>
        </row>
        <row r="1258">
          <cell r="B1258">
            <v>1865183</v>
          </cell>
          <cell r="C1258" t="str">
            <v>Auto Invoiced</v>
          </cell>
        </row>
        <row r="1259">
          <cell r="B1259">
            <v>1860372</v>
          </cell>
          <cell r="C1259" t="str">
            <v>Auto Invoiced</v>
          </cell>
        </row>
        <row r="1260">
          <cell r="B1260">
            <v>1882093</v>
          </cell>
          <cell r="C1260" t="str">
            <v>Auto Invoiced</v>
          </cell>
        </row>
        <row r="1261">
          <cell r="B1261">
            <v>1847737</v>
          </cell>
          <cell r="C1261" t="str">
            <v>Skipped (no invoice)</v>
          </cell>
        </row>
        <row r="1262">
          <cell r="B1262">
            <v>1869987</v>
          </cell>
          <cell r="C1262" t="str">
            <v>Auto Invoiced</v>
          </cell>
        </row>
        <row r="1263">
          <cell r="B1263">
            <v>1829544</v>
          </cell>
          <cell r="C1263" t="str">
            <v>Auto Invoiced</v>
          </cell>
        </row>
        <row r="1264">
          <cell r="B1264">
            <v>1842779</v>
          </cell>
          <cell r="C1264" t="str">
            <v>Auto Invoiced</v>
          </cell>
        </row>
        <row r="1265">
          <cell r="B1265">
            <v>1842780</v>
          </cell>
          <cell r="C1265" t="str">
            <v>Skipped (no invoice)</v>
          </cell>
        </row>
        <row r="1266">
          <cell r="B1266">
            <v>1862785</v>
          </cell>
          <cell r="C1266" t="str">
            <v>Auto Invoiced</v>
          </cell>
        </row>
        <row r="1267">
          <cell r="B1267">
            <v>1869495</v>
          </cell>
          <cell r="C1267" t="str">
            <v>Skipped (no invoice)</v>
          </cell>
        </row>
        <row r="1268">
          <cell r="B1268">
            <v>1847488</v>
          </cell>
          <cell r="C1268" t="str">
            <v>Auto Invoiced</v>
          </cell>
        </row>
        <row r="1269">
          <cell r="B1269">
            <v>1828752</v>
          </cell>
          <cell r="C1269" t="str">
            <v>Auto Invoiced</v>
          </cell>
        </row>
        <row r="1270">
          <cell r="B1270">
            <v>1873980</v>
          </cell>
          <cell r="C1270" t="str">
            <v>Skipped (no invoice)</v>
          </cell>
        </row>
        <row r="1271">
          <cell r="B1271">
            <v>1863471</v>
          </cell>
          <cell r="C1271" t="str">
            <v>Auto Invoiced</v>
          </cell>
        </row>
        <row r="1272">
          <cell r="B1272">
            <v>1868443</v>
          </cell>
          <cell r="C1272" t="str">
            <v>Skipped (no invoice)</v>
          </cell>
        </row>
        <row r="1273">
          <cell r="B1273">
            <v>1871965</v>
          </cell>
          <cell r="C1273" t="str">
            <v>Skipped (no invoice)</v>
          </cell>
        </row>
        <row r="1274">
          <cell r="B1274">
            <v>1863333</v>
          </cell>
          <cell r="C1274" t="str">
            <v>Auto Invoiced</v>
          </cell>
        </row>
        <row r="1275">
          <cell r="B1275">
            <v>1873651</v>
          </cell>
          <cell r="C1275" t="str">
            <v>Auto Invoiced</v>
          </cell>
        </row>
        <row r="1276">
          <cell r="B1276">
            <v>1844051</v>
          </cell>
          <cell r="C1276" t="str">
            <v>Auto Invoiced</v>
          </cell>
        </row>
        <row r="1277">
          <cell r="B1277">
            <v>1878064</v>
          </cell>
          <cell r="C1277" t="str">
            <v>Skipped (no invoice)</v>
          </cell>
        </row>
        <row r="1278">
          <cell r="B1278">
            <v>1855031</v>
          </cell>
          <cell r="C1278" t="str">
            <v>Skipped (no invoice)</v>
          </cell>
        </row>
        <row r="1279">
          <cell r="B1279">
            <v>1860843</v>
          </cell>
          <cell r="C1279" t="str">
            <v>Skipped (no invoice)</v>
          </cell>
        </row>
        <row r="1280">
          <cell r="B1280">
            <v>1816873</v>
          </cell>
          <cell r="C1280" t="str">
            <v>Auto Invoiced</v>
          </cell>
        </row>
        <row r="1281">
          <cell r="B1281">
            <v>1860507</v>
          </cell>
          <cell r="C1281" t="str">
            <v>Skipped (no invoice)</v>
          </cell>
        </row>
        <row r="1282">
          <cell r="B1282">
            <v>1866947</v>
          </cell>
          <cell r="C1282" t="str">
            <v>Skipped (no invoice)</v>
          </cell>
        </row>
        <row r="1283">
          <cell r="B1283">
            <v>1826077</v>
          </cell>
          <cell r="C1283" t="str">
            <v>Skipped (no invoice)</v>
          </cell>
        </row>
        <row r="1284">
          <cell r="B1284">
            <v>1728361</v>
          </cell>
          <cell r="C1284" t="str">
            <v>Skipped (no invoice)</v>
          </cell>
        </row>
        <row r="1285">
          <cell r="B1285">
            <v>1868828</v>
          </cell>
          <cell r="C1285" t="str">
            <v>Auto Invoiced</v>
          </cell>
        </row>
        <row r="1286">
          <cell r="B1286">
            <v>1871139</v>
          </cell>
          <cell r="C1286" t="str">
            <v>Skipped (no invoice)</v>
          </cell>
        </row>
        <row r="1287">
          <cell r="B1287">
            <v>1854249</v>
          </cell>
          <cell r="C1287" t="str">
            <v>Auto Invoiced</v>
          </cell>
        </row>
        <row r="1288">
          <cell r="B1288">
            <v>1861061</v>
          </cell>
          <cell r="C1288" t="str">
            <v>Auto Invoiced</v>
          </cell>
        </row>
        <row r="1289">
          <cell r="B1289">
            <v>1856613</v>
          </cell>
          <cell r="C1289" t="str">
            <v>Auto Invoiced</v>
          </cell>
        </row>
        <row r="1290">
          <cell r="B1290">
            <v>1828028</v>
          </cell>
          <cell r="C1290" t="str">
            <v>Auto Invoiced</v>
          </cell>
        </row>
        <row r="1291">
          <cell r="B1291">
            <v>1847694</v>
          </cell>
          <cell r="C1291" t="str">
            <v>Auto Invoiced</v>
          </cell>
        </row>
        <row r="1292">
          <cell r="B1292">
            <v>1854907</v>
          </cell>
          <cell r="C1292" t="str">
            <v>Auto Invoiced</v>
          </cell>
        </row>
        <row r="1293">
          <cell r="B1293">
            <v>1858267</v>
          </cell>
          <cell r="C1293" t="str">
            <v>Auto Invoiced</v>
          </cell>
        </row>
        <row r="1294">
          <cell r="B1294">
            <v>1845818</v>
          </cell>
          <cell r="C1294" t="str">
            <v>Skipped (no invoice)</v>
          </cell>
        </row>
        <row r="1295">
          <cell r="B1295">
            <v>1879259</v>
          </cell>
          <cell r="C1295" t="str">
            <v>Auto Invoiced</v>
          </cell>
        </row>
        <row r="1296">
          <cell r="B1296">
            <v>1868403</v>
          </cell>
          <cell r="C1296" t="str">
            <v>Skipped (no invoice)</v>
          </cell>
        </row>
        <row r="1297">
          <cell r="B1297">
            <v>1867151</v>
          </cell>
          <cell r="C1297" t="str">
            <v>Skipped (no invoice)</v>
          </cell>
        </row>
        <row r="1298">
          <cell r="B1298">
            <v>1847187</v>
          </cell>
          <cell r="C1298" t="str">
            <v>Auto Invoiced</v>
          </cell>
        </row>
        <row r="1299">
          <cell r="B1299">
            <v>1868773</v>
          </cell>
          <cell r="C1299" t="str">
            <v>Skipped (no invoice)</v>
          </cell>
        </row>
        <row r="1300">
          <cell r="B1300">
            <v>1873051</v>
          </cell>
          <cell r="C1300" t="str">
            <v>Skipped (no invoice)</v>
          </cell>
        </row>
        <row r="1301">
          <cell r="B1301">
            <v>1882553</v>
          </cell>
          <cell r="C1301" t="str">
            <v>Auto Invoiced</v>
          </cell>
        </row>
        <row r="1302">
          <cell r="B1302">
            <v>1809033</v>
          </cell>
          <cell r="C1302" t="str">
            <v>Auto Invoiced</v>
          </cell>
        </row>
        <row r="1303">
          <cell r="B1303">
            <v>1866855</v>
          </cell>
          <cell r="C1303" t="str">
            <v>Skipped (no invoice)</v>
          </cell>
        </row>
        <row r="1304">
          <cell r="B1304">
            <v>1875149</v>
          </cell>
          <cell r="C1304" t="str">
            <v>Auto Invoiced</v>
          </cell>
        </row>
        <row r="1305">
          <cell r="B1305">
            <v>1870564</v>
          </cell>
          <cell r="C1305" t="str">
            <v>Auto Invoiced</v>
          </cell>
        </row>
        <row r="1306">
          <cell r="B1306">
            <v>1834605</v>
          </cell>
          <cell r="C1306" t="str">
            <v>Auto Invoiced</v>
          </cell>
        </row>
        <row r="1307">
          <cell r="B1307">
            <v>1873035</v>
          </cell>
          <cell r="C1307" t="str">
            <v>Skipped (no invoice)</v>
          </cell>
        </row>
        <row r="1308">
          <cell r="B1308">
            <v>1880808</v>
          </cell>
          <cell r="C1308" t="str">
            <v>Auto Invoiced</v>
          </cell>
        </row>
        <row r="1309">
          <cell r="B1309">
            <v>1877771</v>
          </cell>
          <cell r="C1309" t="str">
            <v>Skipped (no invoice)</v>
          </cell>
        </row>
        <row r="1310">
          <cell r="B1310">
            <v>1809076</v>
          </cell>
          <cell r="C1310" t="str">
            <v>Auto Invoiced</v>
          </cell>
        </row>
        <row r="1311">
          <cell r="B1311">
            <v>1867985</v>
          </cell>
          <cell r="C1311" t="str">
            <v>Auto Invoiced</v>
          </cell>
        </row>
        <row r="1312">
          <cell r="B1312">
            <v>1850796</v>
          </cell>
          <cell r="C1312" t="str">
            <v>Auto Invoiced</v>
          </cell>
        </row>
        <row r="1313">
          <cell r="B1313">
            <v>1850811</v>
          </cell>
          <cell r="C1313" t="str">
            <v>Auto Invoiced</v>
          </cell>
        </row>
        <row r="1314">
          <cell r="B1314">
            <v>1809051</v>
          </cell>
          <cell r="C1314" t="str">
            <v>Auto Invoiced</v>
          </cell>
        </row>
        <row r="1315">
          <cell r="B1315">
            <v>1867988</v>
          </cell>
          <cell r="C1315" t="str">
            <v>Auto Invoiced</v>
          </cell>
        </row>
        <row r="1316">
          <cell r="B1316">
            <v>1867983</v>
          </cell>
          <cell r="C1316" t="str">
            <v>Auto Invoiced</v>
          </cell>
        </row>
        <row r="1317">
          <cell r="B1317">
            <v>1873037</v>
          </cell>
          <cell r="C1317" t="str">
            <v>Skipped (no invoice)</v>
          </cell>
        </row>
        <row r="1318">
          <cell r="B1318">
            <v>1873044</v>
          </cell>
          <cell r="C1318" t="str">
            <v>Skipped (no invoice)</v>
          </cell>
        </row>
        <row r="1319">
          <cell r="B1319">
            <v>1867991</v>
          </cell>
          <cell r="C1319" t="str">
            <v>Auto Invoiced</v>
          </cell>
        </row>
        <row r="1320">
          <cell r="B1320">
            <v>1856412</v>
          </cell>
          <cell r="C1320" t="str">
            <v>Auto Invoiced</v>
          </cell>
        </row>
        <row r="1321">
          <cell r="B1321">
            <v>1860681</v>
          </cell>
          <cell r="C1321" t="str">
            <v>Auto Invoiced</v>
          </cell>
        </row>
        <row r="1322">
          <cell r="B1322">
            <v>1868410</v>
          </cell>
          <cell r="C1322" t="str">
            <v>Skipped (no invoice)</v>
          </cell>
        </row>
        <row r="1323">
          <cell r="B1323">
            <v>1860665</v>
          </cell>
          <cell r="C1323" t="str">
            <v>Auto Invoiced</v>
          </cell>
        </row>
        <row r="1324">
          <cell r="B1324">
            <v>1857966</v>
          </cell>
          <cell r="C1324" t="str">
            <v>Auto Invoiced</v>
          </cell>
        </row>
        <row r="1325">
          <cell r="B1325">
            <v>1836280</v>
          </cell>
          <cell r="C1325" t="str">
            <v>Auto Invoiced</v>
          </cell>
        </row>
        <row r="1326">
          <cell r="B1326">
            <v>1827302</v>
          </cell>
          <cell r="C1326" t="str">
            <v>Auto Invoiced</v>
          </cell>
        </row>
        <row r="1327">
          <cell r="B1327">
            <v>1868836</v>
          </cell>
          <cell r="C1327" t="str">
            <v>Auto Invoiced</v>
          </cell>
        </row>
        <row r="1328">
          <cell r="B1328">
            <v>1878773</v>
          </cell>
          <cell r="C1328" t="str">
            <v>Auto Invoiced</v>
          </cell>
        </row>
        <row r="1329">
          <cell r="B1329">
            <v>1792890</v>
          </cell>
          <cell r="C1329" t="str">
            <v>Auto Invoiced</v>
          </cell>
        </row>
        <row r="1330">
          <cell r="B1330">
            <v>1887587</v>
          </cell>
          <cell r="C1330" t="str">
            <v>Auto Invoiced</v>
          </cell>
        </row>
        <row r="1331">
          <cell r="B1331">
            <v>1838057</v>
          </cell>
          <cell r="C1331" t="str">
            <v>Auto Invoiced</v>
          </cell>
        </row>
        <row r="1332">
          <cell r="B1332">
            <v>1852687</v>
          </cell>
          <cell r="C1332" t="str">
            <v>Auto Invoiced</v>
          </cell>
        </row>
        <row r="1333">
          <cell r="B1333">
            <v>1838099</v>
          </cell>
          <cell r="C1333" t="str">
            <v>Auto Invoiced</v>
          </cell>
        </row>
        <row r="1334">
          <cell r="B1334">
            <v>1863994</v>
          </cell>
          <cell r="C1334" t="str">
            <v>Auto Invoiced</v>
          </cell>
        </row>
        <row r="1335">
          <cell r="B1335">
            <v>1836594</v>
          </cell>
          <cell r="C1335" t="str">
            <v>Skipped (no invoice)</v>
          </cell>
        </row>
        <row r="1336">
          <cell r="B1336">
            <v>1860302</v>
          </cell>
          <cell r="C1336" t="str">
            <v>Skipped (no invoice)</v>
          </cell>
        </row>
        <row r="1337">
          <cell r="B1337">
            <v>1816353</v>
          </cell>
          <cell r="C1337" t="str">
            <v>Skipped (no invoice)</v>
          </cell>
        </row>
        <row r="1338">
          <cell r="B1338">
            <v>1860702</v>
          </cell>
          <cell r="C1338" t="str">
            <v>Skipped (no invoice)</v>
          </cell>
        </row>
        <row r="1339">
          <cell r="B1339">
            <v>1868097</v>
          </cell>
          <cell r="C1339" t="str">
            <v>Skipped (no invoice)</v>
          </cell>
        </row>
        <row r="1340">
          <cell r="B1340">
            <v>1783536</v>
          </cell>
          <cell r="C1340" t="str">
            <v>Skipped (no invoice)</v>
          </cell>
        </row>
        <row r="1341">
          <cell r="B1341">
            <v>1860547</v>
          </cell>
          <cell r="C1341" t="str">
            <v>Skipped (no invoice)</v>
          </cell>
        </row>
        <row r="1342">
          <cell r="B1342">
            <v>1875795</v>
          </cell>
          <cell r="C1342" t="str">
            <v>Skipped (no invoice)</v>
          </cell>
        </row>
        <row r="1343">
          <cell r="B1343">
            <v>1875952</v>
          </cell>
          <cell r="C1343" t="str">
            <v>Skipped (no invoice)</v>
          </cell>
        </row>
        <row r="1344">
          <cell r="B1344">
            <v>1812051</v>
          </cell>
          <cell r="C1344" t="str">
            <v>Auto Invoiced</v>
          </cell>
        </row>
        <row r="1345">
          <cell r="B1345">
            <v>1838938</v>
          </cell>
          <cell r="C1345" t="str">
            <v>Skipped (no invoice)</v>
          </cell>
        </row>
        <row r="1346">
          <cell r="B1346">
            <v>1864366</v>
          </cell>
          <cell r="C1346" t="str">
            <v>Skipped (no invoice)</v>
          </cell>
        </row>
        <row r="1347">
          <cell r="B1347">
            <v>1866695</v>
          </cell>
          <cell r="C1347" t="str">
            <v>Skipped (no invoice)</v>
          </cell>
        </row>
        <row r="1348">
          <cell r="B1348">
            <v>1813021</v>
          </cell>
          <cell r="C1348" t="str">
            <v>Skipped (no invoice)</v>
          </cell>
        </row>
        <row r="1349">
          <cell r="B1349">
            <v>1878177</v>
          </cell>
          <cell r="C1349" t="str">
            <v>Skipped (no invoice)</v>
          </cell>
        </row>
        <row r="1350">
          <cell r="B1350">
            <v>1869288</v>
          </cell>
          <cell r="C1350" t="str">
            <v>Auto Invoiced</v>
          </cell>
        </row>
        <row r="1351">
          <cell r="B1351">
            <v>1852982</v>
          </cell>
          <cell r="C1351" t="str">
            <v>Skipped (no invoice)</v>
          </cell>
        </row>
        <row r="1352">
          <cell r="B1352">
            <v>1868075</v>
          </cell>
          <cell r="C1352" t="str">
            <v>Skipped (no invoice)</v>
          </cell>
        </row>
        <row r="1353">
          <cell r="B1353">
            <v>1868062</v>
          </cell>
          <cell r="C1353" t="str">
            <v>Skipped (no invoice)</v>
          </cell>
        </row>
        <row r="1354">
          <cell r="B1354">
            <v>1856555</v>
          </cell>
          <cell r="C1354" t="str">
            <v>Skipped (no invoice)</v>
          </cell>
        </row>
        <row r="1355">
          <cell r="B1355">
            <v>1796881</v>
          </cell>
          <cell r="C1355" t="str">
            <v>Auto Invoiced</v>
          </cell>
        </row>
        <row r="1356">
          <cell r="B1356">
            <v>1803315</v>
          </cell>
          <cell r="C1356" t="str">
            <v>Auto Invoiced</v>
          </cell>
        </row>
        <row r="1357">
          <cell r="B1357">
            <v>1850771</v>
          </cell>
          <cell r="C1357" t="str">
            <v>Auto Invoiced</v>
          </cell>
        </row>
        <row r="1358">
          <cell r="B1358">
            <v>1813402</v>
          </cell>
          <cell r="C1358" t="str">
            <v>Auto Invoiced</v>
          </cell>
        </row>
        <row r="1359">
          <cell r="B1359">
            <v>1784114</v>
          </cell>
          <cell r="C1359" t="str">
            <v>Auto Invoiced</v>
          </cell>
        </row>
        <row r="1360">
          <cell r="B1360">
            <v>1808952</v>
          </cell>
          <cell r="C1360" t="str">
            <v>Auto Invoiced</v>
          </cell>
        </row>
        <row r="1361">
          <cell r="B1361">
            <v>1868152</v>
          </cell>
          <cell r="C1361" t="str">
            <v>Skipped (no invoice)</v>
          </cell>
        </row>
        <row r="1362">
          <cell r="B1362">
            <v>1852837</v>
          </cell>
          <cell r="C1362" t="str">
            <v>Auto Invoiced</v>
          </cell>
        </row>
        <row r="1363">
          <cell r="B1363">
            <v>1852813</v>
          </cell>
          <cell r="C1363" t="str">
            <v>Auto Invoiced</v>
          </cell>
        </row>
        <row r="1364">
          <cell r="B1364">
            <v>1796868</v>
          </cell>
          <cell r="C1364" t="str">
            <v>Auto Invoiced</v>
          </cell>
        </row>
        <row r="1365">
          <cell r="B1365">
            <v>1813399</v>
          </cell>
          <cell r="C1365" t="str">
            <v>Auto Invoiced</v>
          </cell>
        </row>
        <row r="1366">
          <cell r="B1366">
            <v>1836377</v>
          </cell>
          <cell r="C1366" t="str">
            <v>Auto Invoiced</v>
          </cell>
        </row>
        <row r="1367">
          <cell r="B1367">
            <v>1853013</v>
          </cell>
          <cell r="C1367" t="str">
            <v>Skipped (no invoice)</v>
          </cell>
        </row>
        <row r="1368">
          <cell r="B1368">
            <v>1853344</v>
          </cell>
          <cell r="C1368" t="str">
            <v>Auto Invoiced</v>
          </cell>
        </row>
        <row r="1369">
          <cell r="B1369">
            <v>1840189</v>
          </cell>
          <cell r="C1369" t="str">
            <v>Skipped (no invoice)</v>
          </cell>
        </row>
        <row r="1370">
          <cell r="B1370">
            <v>1847097</v>
          </cell>
          <cell r="C1370" t="str">
            <v>Skipped (no invoice)</v>
          </cell>
        </row>
        <row r="1371">
          <cell r="B1371">
            <v>1831992</v>
          </cell>
          <cell r="C1371" t="str">
            <v>Skipped (no invoice)</v>
          </cell>
        </row>
        <row r="1372">
          <cell r="B1372">
            <v>1834319</v>
          </cell>
          <cell r="C1372" t="str">
            <v>Skipped (no invoice)</v>
          </cell>
        </row>
        <row r="1373">
          <cell r="B1373">
            <v>1845568</v>
          </cell>
          <cell r="C1373" t="str">
            <v>Skipped (no invoice)</v>
          </cell>
        </row>
        <row r="1374">
          <cell r="B1374">
            <v>1845562</v>
          </cell>
          <cell r="C1374" t="str">
            <v>Skipped (no invoice)</v>
          </cell>
        </row>
        <row r="1375">
          <cell r="B1375">
            <v>1836594</v>
          </cell>
          <cell r="C1375" t="str">
            <v>Skipped (no invoice)</v>
          </cell>
        </row>
        <row r="1376">
          <cell r="B1376">
            <v>1860302</v>
          </cell>
          <cell r="C1376" t="str">
            <v>Skipped (no invoice)</v>
          </cell>
        </row>
        <row r="1377">
          <cell r="B1377">
            <v>1816353</v>
          </cell>
          <cell r="C1377" t="str">
            <v>Skipped (no invoice)</v>
          </cell>
        </row>
        <row r="1378">
          <cell r="B1378">
            <v>1860702</v>
          </cell>
          <cell r="C1378" t="str">
            <v>Skipped (no invoice)</v>
          </cell>
        </row>
        <row r="1379">
          <cell r="B1379">
            <v>1868097</v>
          </cell>
          <cell r="C1379" t="str">
            <v>Skipped (no invoice)</v>
          </cell>
        </row>
        <row r="1380">
          <cell r="B1380">
            <v>1783536</v>
          </cell>
          <cell r="C1380" t="str">
            <v>Skipped (no invoice)</v>
          </cell>
        </row>
        <row r="1381">
          <cell r="B1381">
            <v>1860547</v>
          </cell>
          <cell r="C1381" t="str">
            <v>Skipped (no invoice)</v>
          </cell>
        </row>
        <row r="1382">
          <cell r="B1382">
            <v>1875795</v>
          </cell>
          <cell r="C1382" t="str">
            <v>Skipped (no invoice)</v>
          </cell>
        </row>
        <row r="1383">
          <cell r="B1383">
            <v>1875952</v>
          </cell>
          <cell r="C1383" t="str">
            <v>Skipped (no invoice)</v>
          </cell>
        </row>
        <row r="1384">
          <cell r="B1384">
            <v>1863133</v>
          </cell>
          <cell r="C1384" t="str">
            <v>Skipped (no invoice)</v>
          </cell>
        </row>
        <row r="1385">
          <cell r="B1385">
            <v>1855910</v>
          </cell>
          <cell r="C1385" t="str">
            <v>Skipped (no invoice)</v>
          </cell>
        </row>
        <row r="1386">
          <cell r="B1386">
            <v>1866695</v>
          </cell>
          <cell r="C1386" t="str">
            <v>Skipped (no invoice)</v>
          </cell>
        </row>
        <row r="1387">
          <cell r="B1387">
            <v>1787083</v>
          </cell>
          <cell r="C1387" t="str">
            <v>Auto Invoiced</v>
          </cell>
        </row>
        <row r="1388">
          <cell r="B1388">
            <v>1878177</v>
          </cell>
          <cell r="C1388" t="str">
            <v>Skipped (no invoice)</v>
          </cell>
        </row>
        <row r="1389">
          <cell r="B1389">
            <v>1846135</v>
          </cell>
          <cell r="C1389" t="str">
            <v>Auto Invoiced</v>
          </cell>
        </row>
        <row r="1390">
          <cell r="B1390">
            <v>1786055</v>
          </cell>
          <cell r="C1390" t="str">
            <v>Auto Invoiced</v>
          </cell>
        </row>
        <row r="1391">
          <cell r="B1391">
            <v>1850309</v>
          </cell>
          <cell r="C1391" t="str">
            <v>Auto Invoiced</v>
          </cell>
        </row>
        <row r="1392">
          <cell r="B1392">
            <v>1858412</v>
          </cell>
          <cell r="C1392" t="str">
            <v>Auto Invoiced</v>
          </cell>
        </row>
        <row r="1393">
          <cell r="B1393">
            <v>1875441</v>
          </cell>
          <cell r="C1393" t="str">
            <v>Auto Invoiced</v>
          </cell>
        </row>
        <row r="1394">
          <cell r="B1394">
            <v>1813021</v>
          </cell>
          <cell r="C1394" t="str">
            <v>Skipped (no invoice)</v>
          </cell>
        </row>
        <row r="1395">
          <cell r="B1395">
            <v>1838082</v>
          </cell>
          <cell r="C1395" t="str">
            <v>Auto Invoiced</v>
          </cell>
        </row>
        <row r="1396">
          <cell r="B1396">
            <v>1868381</v>
          </cell>
          <cell r="C1396" t="str">
            <v>Auto Invoiced</v>
          </cell>
        </row>
        <row r="1397">
          <cell r="B1397">
            <v>1864366</v>
          </cell>
          <cell r="C1397" t="str">
            <v>Skipped (no invoice)</v>
          </cell>
        </row>
        <row r="1398">
          <cell r="B1398">
            <v>1789078</v>
          </cell>
          <cell r="C1398" t="str">
            <v>Auto Invoiced</v>
          </cell>
        </row>
        <row r="1399">
          <cell r="B1399">
            <v>1869288</v>
          </cell>
          <cell r="C1399" t="str">
            <v>Skipped (no invoice)</v>
          </cell>
        </row>
        <row r="1400">
          <cell r="B1400">
            <v>1854897</v>
          </cell>
          <cell r="C1400" t="str">
            <v>Skipped (no invoice)</v>
          </cell>
        </row>
        <row r="1401">
          <cell r="B1401">
            <v>1847985</v>
          </cell>
          <cell r="C1401" t="str">
            <v>Skipped (no invoice)</v>
          </cell>
        </row>
        <row r="1402">
          <cell r="B1402">
            <v>1863356</v>
          </cell>
          <cell r="C1402" t="str">
            <v>Auto Invoiced</v>
          </cell>
        </row>
        <row r="1403">
          <cell r="B1403">
            <v>1820640</v>
          </cell>
          <cell r="C1403" t="str">
            <v>Auto Invoiced</v>
          </cell>
        </row>
        <row r="1404">
          <cell r="B1404">
            <v>1856488</v>
          </cell>
          <cell r="C1404" t="str">
            <v>Auto Invoiced</v>
          </cell>
        </row>
        <row r="1405">
          <cell r="B1405">
            <v>1843835</v>
          </cell>
          <cell r="C1405" t="str">
            <v>Auto Invoiced</v>
          </cell>
        </row>
        <row r="1406">
          <cell r="B1406">
            <v>1840189</v>
          </cell>
          <cell r="C1406" t="str">
            <v>Skipped (no invoice)</v>
          </cell>
        </row>
        <row r="1407">
          <cell r="B1407">
            <v>1847097</v>
          </cell>
          <cell r="C1407" t="str">
            <v>Skipped (no invoice)</v>
          </cell>
        </row>
        <row r="1408">
          <cell r="B1408">
            <v>1831992</v>
          </cell>
          <cell r="C1408" t="str">
            <v>Skipped (no invoice)</v>
          </cell>
        </row>
        <row r="1409">
          <cell r="B1409">
            <v>1834319</v>
          </cell>
          <cell r="C1409" t="str">
            <v>Skipped (no invoice)</v>
          </cell>
        </row>
        <row r="1410">
          <cell r="B1410">
            <v>1845568</v>
          </cell>
          <cell r="C1410" t="str">
            <v>Skipped (no invoice)</v>
          </cell>
        </row>
        <row r="1411">
          <cell r="B1411">
            <v>1845562</v>
          </cell>
          <cell r="C1411" t="str">
            <v>Skipped (no invoice)</v>
          </cell>
        </row>
        <row r="1412">
          <cell r="B1412">
            <v>1836594</v>
          </cell>
          <cell r="C1412" t="str">
            <v>Skipped (no invoice)</v>
          </cell>
        </row>
        <row r="1413">
          <cell r="B1413">
            <v>1860302</v>
          </cell>
          <cell r="C1413" t="str">
            <v>Skipped (no invoice)</v>
          </cell>
        </row>
        <row r="1414">
          <cell r="B1414">
            <v>1836342</v>
          </cell>
          <cell r="C1414" t="str">
            <v>Skipped (no invoice)</v>
          </cell>
        </row>
        <row r="1415">
          <cell r="B1415">
            <v>1816353</v>
          </cell>
          <cell r="C1415" t="str">
            <v>Skipped (no invoice)</v>
          </cell>
        </row>
        <row r="1416">
          <cell r="B1416">
            <v>1860702</v>
          </cell>
          <cell r="C1416" t="str">
            <v>Skipped (no invoice)</v>
          </cell>
        </row>
        <row r="1417">
          <cell r="B1417">
            <v>1868097</v>
          </cell>
          <cell r="C1417" t="str">
            <v>Skipped (no invoice)</v>
          </cell>
        </row>
        <row r="1418">
          <cell r="B1418">
            <v>1783536</v>
          </cell>
          <cell r="C1418" t="str">
            <v>Skipped (no invoice)</v>
          </cell>
        </row>
        <row r="1419">
          <cell r="B1419">
            <v>1860547</v>
          </cell>
          <cell r="C1419" t="str">
            <v>Skipped (no invoice)</v>
          </cell>
        </row>
        <row r="1420">
          <cell r="B1420">
            <v>1875795</v>
          </cell>
          <cell r="C1420" t="str">
            <v>Skipped (no invoice)</v>
          </cell>
        </row>
        <row r="1421">
          <cell r="B1421">
            <v>1875952</v>
          </cell>
          <cell r="C1421" t="str">
            <v>Skipped (no invoice)</v>
          </cell>
        </row>
        <row r="1422">
          <cell r="B1422">
            <v>1863133</v>
          </cell>
          <cell r="C1422" t="str">
            <v>Skipped (no invoice)</v>
          </cell>
        </row>
        <row r="1423">
          <cell r="B1423">
            <v>1855910</v>
          </cell>
          <cell r="C1423" t="str">
            <v>Skipped (no invoice)</v>
          </cell>
        </row>
        <row r="1424">
          <cell r="B1424">
            <v>1868153</v>
          </cell>
          <cell r="C1424" t="str">
            <v>Auto Invoiced</v>
          </cell>
        </row>
        <row r="1425">
          <cell r="B1425">
            <v>1871568</v>
          </cell>
          <cell r="C1425" t="str">
            <v>Auto Invoiced</v>
          </cell>
        </row>
        <row r="1426">
          <cell r="B1426">
            <v>1869288</v>
          </cell>
          <cell r="C1426" t="str">
            <v>Skipped (no invoice)</v>
          </cell>
        </row>
        <row r="1427">
          <cell r="B1427">
            <v>1821108</v>
          </cell>
          <cell r="C1427" t="str">
            <v>Auto Invoiced</v>
          </cell>
        </row>
        <row r="1428">
          <cell r="B1428">
            <v>1821112</v>
          </cell>
          <cell r="C1428" t="str">
            <v>Auto Invoiced</v>
          </cell>
        </row>
        <row r="1429">
          <cell r="B1429">
            <v>1824806</v>
          </cell>
          <cell r="C1429" t="str">
            <v>Auto Invoiced</v>
          </cell>
        </row>
        <row r="1430">
          <cell r="B1430">
            <v>1837797</v>
          </cell>
          <cell r="C1430" t="str">
            <v>Auto Invoiced</v>
          </cell>
        </row>
        <row r="1431">
          <cell r="B1431">
            <v>1815422</v>
          </cell>
          <cell r="C1431" t="str">
            <v>Auto Invoiced</v>
          </cell>
        </row>
        <row r="1432">
          <cell r="B1432">
            <v>1822202</v>
          </cell>
          <cell r="C1432" t="str">
            <v>Auto Invoiced</v>
          </cell>
        </row>
        <row r="1433">
          <cell r="B1433">
            <v>1824298</v>
          </cell>
          <cell r="C1433" t="str">
            <v>Auto Invoiced</v>
          </cell>
        </row>
        <row r="1434">
          <cell r="B1434">
            <v>1873678</v>
          </cell>
          <cell r="C1434" t="str">
            <v>Auto Invoiced</v>
          </cell>
        </row>
        <row r="1435">
          <cell r="B1435">
            <v>1822154</v>
          </cell>
          <cell r="C1435" t="str">
            <v>Auto Invoiced</v>
          </cell>
        </row>
        <row r="1436">
          <cell r="B1436">
            <v>1840189</v>
          </cell>
          <cell r="C1436" t="str">
            <v>Skipped (no invoice)</v>
          </cell>
        </row>
        <row r="1437">
          <cell r="B1437">
            <v>1847097</v>
          </cell>
          <cell r="C1437" t="str">
            <v>Skipped (no invoice)</v>
          </cell>
        </row>
        <row r="1438">
          <cell r="B1438">
            <v>1831992</v>
          </cell>
          <cell r="C1438" t="str">
            <v>Skipped (no invoice)</v>
          </cell>
        </row>
        <row r="1439">
          <cell r="B1439">
            <v>1834319</v>
          </cell>
          <cell r="C1439" t="str">
            <v>Skipped (no invoice)</v>
          </cell>
        </row>
        <row r="1440">
          <cell r="B1440">
            <v>1845568</v>
          </cell>
          <cell r="C1440" t="str">
            <v>Skipped (no invoice)</v>
          </cell>
        </row>
        <row r="1441">
          <cell r="B1441">
            <v>1845562</v>
          </cell>
          <cell r="C1441" t="str">
            <v>Skipped (no invoice)</v>
          </cell>
        </row>
        <row r="1442">
          <cell r="B1442">
            <v>1836594</v>
          </cell>
          <cell r="C1442" t="str">
            <v>Skipped (no invoice)</v>
          </cell>
        </row>
        <row r="1443">
          <cell r="B1443">
            <v>1860302</v>
          </cell>
          <cell r="C1443" t="str">
            <v>Skipped (no invoice)</v>
          </cell>
        </row>
        <row r="1444">
          <cell r="B1444">
            <v>1836342</v>
          </cell>
          <cell r="C1444" t="str">
            <v>Skipped (no invoice)</v>
          </cell>
        </row>
        <row r="1445">
          <cell r="B1445">
            <v>1833204</v>
          </cell>
          <cell r="C1445" t="str">
            <v>Auto Invoiced</v>
          </cell>
        </row>
        <row r="1446">
          <cell r="B1446">
            <v>1816353</v>
          </cell>
          <cell r="C1446" t="str">
            <v>Skipped (no invoice)</v>
          </cell>
        </row>
        <row r="1447">
          <cell r="B1447">
            <v>1860702</v>
          </cell>
          <cell r="C1447" t="str">
            <v>Skipped (no invoice)</v>
          </cell>
        </row>
        <row r="1448">
          <cell r="B1448">
            <v>1832687</v>
          </cell>
          <cell r="C1448" t="str">
            <v>Auto Invoiced</v>
          </cell>
        </row>
        <row r="1449">
          <cell r="B1449">
            <v>1868097</v>
          </cell>
          <cell r="C1449" t="str">
            <v>Skipped (no invoice)</v>
          </cell>
        </row>
        <row r="1450">
          <cell r="B1450">
            <v>1783536</v>
          </cell>
          <cell r="C1450" t="str">
            <v>Skipped (no invoice)</v>
          </cell>
        </row>
        <row r="1451">
          <cell r="B1451">
            <v>1860547</v>
          </cell>
          <cell r="C1451" t="str">
            <v>Skipped (no invoice)</v>
          </cell>
        </row>
        <row r="1452">
          <cell r="B1452">
            <v>1868725</v>
          </cell>
          <cell r="C1452" t="str">
            <v>Skipped (no invoice)</v>
          </cell>
        </row>
        <row r="1453">
          <cell r="B1453">
            <v>1830141</v>
          </cell>
          <cell r="C1453" t="str">
            <v>Skipped (no invoice)</v>
          </cell>
        </row>
        <row r="1454">
          <cell r="B1454">
            <v>1820723</v>
          </cell>
          <cell r="C1454" t="str">
            <v>Auto Invoiced</v>
          </cell>
        </row>
        <row r="1455">
          <cell r="B1455">
            <v>1868654</v>
          </cell>
          <cell r="C1455" t="str">
            <v>Skipped (no invoice)</v>
          </cell>
        </row>
        <row r="1456">
          <cell r="B1456">
            <v>1815269</v>
          </cell>
          <cell r="C1456" t="str">
            <v>Auto Invoiced</v>
          </cell>
        </row>
        <row r="1457">
          <cell r="B1457">
            <v>1824226</v>
          </cell>
          <cell r="C1457" t="str">
            <v>Auto Invoiced</v>
          </cell>
        </row>
        <row r="1458">
          <cell r="B1458">
            <v>1838019</v>
          </cell>
          <cell r="C1458" t="str">
            <v>Auto Invoiced</v>
          </cell>
        </row>
        <row r="1459">
          <cell r="B1459">
            <v>1868716</v>
          </cell>
          <cell r="C1459" t="str">
            <v>Skipped (no invoice)</v>
          </cell>
        </row>
        <row r="1460">
          <cell r="B1460">
            <v>1863133</v>
          </cell>
          <cell r="C1460" t="str">
            <v>Skipped (no invoice)</v>
          </cell>
        </row>
        <row r="1461">
          <cell r="B1461">
            <v>1865494</v>
          </cell>
          <cell r="C1461" t="str">
            <v>Auto Invoiced</v>
          </cell>
        </row>
        <row r="1462">
          <cell r="B1462">
            <v>1850532</v>
          </cell>
          <cell r="C1462" t="str">
            <v>Auto Invoiced</v>
          </cell>
        </row>
        <row r="1463">
          <cell r="B1463">
            <v>1827009</v>
          </cell>
          <cell r="C1463" t="str">
            <v>Auto Invoiced</v>
          </cell>
        </row>
        <row r="1464">
          <cell r="B1464">
            <v>1863185</v>
          </cell>
          <cell r="C1464" t="str">
            <v>Auto Invoiced</v>
          </cell>
        </row>
        <row r="1465">
          <cell r="B1465">
            <v>1868528</v>
          </cell>
          <cell r="C1465" t="str">
            <v>Auto Invoiced</v>
          </cell>
        </row>
        <row r="1466">
          <cell r="B1466">
            <v>1865299</v>
          </cell>
          <cell r="C1466" t="str">
            <v>Skipped (no invoice)</v>
          </cell>
        </row>
        <row r="1467">
          <cell r="B1467">
            <v>1854852</v>
          </cell>
          <cell r="C1467" t="str">
            <v>Auto Invoiced</v>
          </cell>
        </row>
        <row r="1468">
          <cell r="B1468">
            <v>1845779</v>
          </cell>
          <cell r="C1468" t="str">
            <v>Auto Invoiced</v>
          </cell>
        </row>
        <row r="1469">
          <cell r="B1469">
            <v>1830788</v>
          </cell>
          <cell r="C1469" t="str">
            <v>Auto Invoiced</v>
          </cell>
        </row>
        <row r="1470">
          <cell r="B1470">
            <v>1671867</v>
          </cell>
          <cell r="C1470" t="str">
            <v>Auto Invoiced</v>
          </cell>
        </row>
        <row r="1471">
          <cell r="B1471">
            <v>1862383</v>
          </cell>
          <cell r="C1471" t="str">
            <v>Auto Invoiced</v>
          </cell>
        </row>
        <row r="1472">
          <cell r="B1472">
            <v>1818365</v>
          </cell>
          <cell r="C1472" t="str">
            <v>Auto Invoiced</v>
          </cell>
        </row>
        <row r="1473">
          <cell r="B1473">
            <v>1862519</v>
          </cell>
          <cell r="C1473" t="str">
            <v>Auto Invoiced</v>
          </cell>
        </row>
        <row r="1474">
          <cell r="B1474">
            <v>1818369</v>
          </cell>
          <cell r="C1474" t="str">
            <v>Auto Invoiced</v>
          </cell>
        </row>
        <row r="1475">
          <cell r="B1475">
            <v>1872827</v>
          </cell>
          <cell r="C1475" t="str">
            <v>Auto Invoiced</v>
          </cell>
        </row>
        <row r="1476">
          <cell r="B1476">
            <v>1862679</v>
          </cell>
          <cell r="C1476" t="str">
            <v>Auto Invoiced</v>
          </cell>
        </row>
        <row r="1477">
          <cell r="B1477">
            <v>1843850</v>
          </cell>
          <cell r="C1477" t="str">
            <v>Auto Invoiced</v>
          </cell>
        </row>
        <row r="1478">
          <cell r="B1478">
            <v>1855910</v>
          </cell>
          <cell r="C1478" t="str">
            <v>Skipped (no invoice)</v>
          </cell>
        </row>
        <row r="1479">
          <cell r="B1479">
            <v>1840189</v>
          </cell>
          <cell r="C1479" t="str">
            <v>Skipped (no invoice)</v>
          </cell>
        </row>
        <row r="1480">
          <cell r="B1480">
            <v>1847097</v>
          </cell>
          <cell r="C1480" t="str">
            <v>Skipped (no invoice)</v>
          </cell>
        </row>
        <row r="1481">
          <cell r="B1481">
            <v>1831992</v>
          </cell>
          <cell r="C1481" t="str">
            <v>Skipped (no invoice)</v>
          </cell>
        </row>
        <row r="1482">
          <cell r="B1482">
            <v>1834319</v>
          </cell>
          <cell r="C1482" t="str">
            <v>Skipped (no invoice)</v>
          </cell>
        </row>
        <row r="1483">
          <cell r="B1483">
            <v>1845568</v>
          </cell>
          <cell r="C1483" t="str">
            <v>Skipped (no invoice)</v>
          </cell>
        </row>
        <row r="1484">
          <cell r="B1484">
            <v>1845562</v>
          </cell>
          <cell r="C1484" t="str">
            <v>Skipped (no invoice)</v>
          </cell>
        </row>
        <row r="1485">
          <cell r="B1485">
            <v>1834117</v>
          </cell>
          <cell r="C1485" t="str">
            <v>Skipped (no invoice)</v>
          </cell>
        </row>
        <row r="1486">
          <cell r="B1486">
            <v>1836594</v>
          </cell>
          <cell r="C1486" t="str">
            <v>Skipped (no invoice)</v>
          </cell>
        </row>
        <row r="1487">
          <cell r="B1487">
            <v>1853023</v>
          </cell>
          <cell r="C1487" t="str">
            <v>Skipped (no invoice)</v>
          </cell>
        </row>
        <row r="1488">
          <cell r="B1488">
            <v>1860302</v>
          </cell>
          <cell r="C1488" t="str">
            <v>Skipped (no invoice)</v>
          </cell>
        </row>
        <row r="1489">
          <cell r="B1489">
            <v>1836342</v>
          </cell>
          <cell r="C1489" t="str">
            <v>Skipped (no invoice)</v>
          </cell>
        </row>
        <row r="1490">
          <cell r="B1490">
            <v>1833204</v>
          </cell>
          <cell r="C1490" t="str">
            <v>Skipped (no invoice)</v>
          </cell>
        </row>
        <row r="1491">
          <cell r="B1491">
            <v>1816353</v>
          </cell>
          <cell r="C1491" t="str">
            <v>Skipped (no invoice)</v>
          </cell>
        </row>
        <row r="1492">
          <cell r="B1492">
            <v>1836039</v>
          </cell>
          <cell r="C1492" t="str">
            <v>Skipped (no invoice)</v>
          </cell>
        </row>
        <row r="1493">
          <cell r="B1493">
            <v>1855916</v>
          </cell>
          <cell r="C1493" t="str">
            <v>Skipped (no invoice)</v>
          </cell>
        </row>
        <row r="1494">
          <cell r="B1494">
            <v>1860702</v>
          </cell>
          <cell r="C1494" t="str">
            <v>Skipped (no invoice)</v>
          </cell>
        </row>
        <row r="1495">
          <cell r="B1495">
            <v>1832687</v>
          </cell>
          <cell r="C1495" t="str">
            <v>Skipped (no invoice)</v>
          </cell>
        </row>
        <row r="1496">
          <cell r="B1496">
            <v>1868097</v>
          </cell>
          <cell r="C1496" t="str">
            <v>Skipped (no invoice)</v>
          </cell>
        </row>
        <row r="1497">
          <cell r="B1497">
            <v>1783536</v>
          </cell>
          <cell r="C1497" t="str">
            <v>Skipped (no invoice)</v>
          </cell>
        </row>
        <row r="1498">
          <cell r="B1498">
            <v>1860547</v>
          </cell>
          <cell r="C1498" t="str">
            <v>Skipped (no invoice)</v>
          </cell>
        </row>
        <row r="1499">
          <cell r="B1499">
            <v>1828084</v>
          </cell>
          <cell r="C1499" t="str">
            <v>Skipped (no invoice)</v>
          </cell>
        </row>
        <row r="1500">
          <cell r="B1500">
            <v>1876713</v>
          </cell>
          <cell r="C1500" t="str">
            <v>Auto Invoiced</v>
          </cell>
        </row>
        <row r="1501">
          <cell r="B1501">
            <v>1852652</v>
          </cell>
          <cell r="C1501" t="str">
            <v>Auto Invoiced</v>
          </cell>
        </row>
        <row r="1502">
          <cell r="B1502">
            <v>1861025</v>
          </cell>
          <cell r="C1502" t="str">
            <v>Auto Invoiced</v>
          </cell>
        </row>
        <row r="1503">
          <cell r="B1503">
            <v>1847680</v>
          </cell>
          <cell r="C1503" t="str">
            <v>Auto Invoiced</v>
          </cell>
        </row>
        <row r="1504">
          <cell r="B1504">
            <v>1877109</v>
          </cell>
          <cell r="C1504" t="str">
            <v>Auto Invoiced</v>
          </cell>
        </row>
        <row r="1505">
          <cell r="B1505">
            <v>1868725</v>
          </cell>
          <cell r="C1505" t="str">
            <v>Skipped (no invoice)</v>
          </cell>
        </row>
        <row r="1506">
          <cell r="B1506">
            <v>1879099</v>
          </cell>
          <cell r="C1506" t="str">
            <v>Auto Invoiced</v>
          </cell>
        </row>
        <row r="1507">
          <cell r="B1507">
            <v>1837609</v>
          </cell>
          <cell r="C1507" t="str">
            <v>Auto Invoiced</v>
          </cell>
        </row>
        <row r="1508">
          <cell r="B1508">
            <v>1866861</v>
          </cell>
          <cell r="C1508" t="str">
            <v>Auto Invoiced</v>
          </cell>
        </row>
        <row r="1509">
          <cell r="B1509">
            <v>1829776</v>
          </cell>
          <cell r="C1509" t="str">
            <v>Auto Invoiced</v>
          </cell>
        </row>
        <row r="1510">
          <cell r="B1510">
            <v>1533687</v>
          </cell>
          <cell r="C1510" t="str">
            <v>Auto Invoiced</v>
          </cell>
        </row>
        <row r="1511">
          <cell r="B1511">
            <v>1830141</v>
          </cell>
          <cell r="C1511" t="str">
            <v>Skipped (no invoice)</v>
          </cell>
        </row>
        <row r="1512">
          <cell r="B1512">
            <v>1533689</v>
          </cell>
          <cell r="C1512" t="str">
            <v>Auto Invoiced</v>
          </cell>
        </row>
        <row r="1513">
          <cell r="B1513">
            <v>1808607</v>
          </cell>
          <cell r="C1513" t="str">
            <v>Skipped (no invoice)</v>
          </cell>
        </row>
        <row r="1514">
          <cell r="B1514">
            <v>1830563</v>
          </cell>
          <cell r="C1514" t="str">
            <v>Auto Invoiced</v>
          </cell>
        </row>
        <row r="1515">
          <cell r="B1515">
            <v>1859948</v>
          </cell>
          <cell r="C1515" t="str">
            <v>Auto Invoiced</v>
          </cell>
        </row>
        <row r="1516">
          <cell r="B1516">
            <v>1852675</v>
          </cell>
          <cell r="C1516" t="str">
            <v>Auto Invoiced</v>
          </cell>
        </row>
        <row r="1517">
          <cell r="B1517">
            <v>1856024</v>
          </cell>
          <cell r="C1517" t="str">
            <v>Auto Invoiced</v>
          </cell>
        </row>
        <row r="1518">
          <cell r="B1518">
            <v>1860827</v>
          </cell>
          <cell r="C1518" t="str">
            <v>Skipped (no invoice)</v>
          </cell>
        </row>
        <row r="1519">
          <cell r="B1519">
            <v>1860311</v>
          </cell>
          <cell r="C1519" t="str">
            <v>Auto Invoiced</v>
          </cell>
        </row>
        <row r="1520">
          <cell r="B1520">
            <v>1830790</v>
          </cell>
          <cell r="C1520" t="str">
            <v>Auto Invoiced</v>
          </cell>
        </row>
        <row r="1521">
          <cell r="B1521">
            <v>1840189</v>
          </cell>
          <cell r="C1521" t="str">
            <v>Skipped (no invoice)</v>
          </cell>
        </row>
        <row r="1522">
          <cell r="B1522">
            <v>1847097</v>
          </cell>
          <cell r="C1522" t="str">
            <v>Skipped (no invoice)</v>
          </cell>
        </row>
        <row r="1523">
          <cell r="B1523">
            <v>1831992</v>
          </cell>
          <cell r="C1523" t="str">
            <v>Skipped (no invoice)</v>
          </cell>
        </row>
        <row r="1524">
          <cell r="B1524">
            <v>1834319</v>
          </cell>
          <cell r="C1524" t="str">
            <v>Skipped (no invoice)</v>
          </cell>
        </row>
        <row r="1525">
          <cell r="B1525">
            <v>1845568</v>
          </cell>
          <cell r="C1525" t="str">
            <v>Skipped (no invoice)</v>
          </cell>
        </row>
        <row r="1526">
          <cell r="B1526">
            <v>1845562</v>
          </cell>
          <cell r="C1526" t="str">
            <v>Skipped (no invoice)</v>
          </cell>
        </row>
        <row r="1527">
          <cell r="B1527">
            <v>1834117</v>
          </cell>
          <cell r="C1527" t="str">
            <v>Skipped (no invoice)</v>
          </cell>
        </row>
        <row r="1528">
          <cell r="B1528">
            <v>1853023</v>
          </cell>
          <cell r="C1528" t="str">
            <v>Skipped (no invoice)</v>
          </cell>
        </row>
        <row r="1529">
          <cell r="B1529">
            <v>1836594</v>
          </cell>
          <cell r="C1529" t="str">
            <v>Skipped (no invoice)</v>
          </cell>
        </row>
        <row r="1530">
          <cell r="B1530">
            <v>1860302</v>
          </cell>
          <cell r="C1530" t="str">
            <v>Skipped (no invoice)</v>
          </cell>
        </row>
        <row r="1531">
          <cell r="B1531">
            <v>1836342</v>
          </cell>
          <cell r="C1531" t="str">
            <v>Skipped (no invoice)</v>
          </cell>
        </row>
        <row r="1532">
          <cell r="B1532">
            <v>1833204</v>
          </cell>
          <cell r="C1532" t="str">
            <v>Skipped (no invoice)</v>
          </cell>
        </row>
        <row r="1533">
          <cell r="B1533">
            <v>1816353</v>
          </cell>
          <cell r="C1533" t="str">
            <v>Skipped (no invoice)</v>
          </cell>
        </row>
        <row r="1534">
          <cell r="B1534">
            <v>1836039</v>
          </cell>
          <cell r="C1534" t="str">
            <v>Skipped (no invoice)</v>
          </cell>
        </row>
        <row r="1535">
          <cell r="B1535">
            <v>1827068</v>
          </cell>
          <cell r="C1535" t="str">
            <v>Skipped (no invoice)</v>
          </cell>
        </row>
        <row r="1536">
          <cell r="B1536">
            <v>1855916</v>
          </cell>
          <cell r="C1536" t="str">
            <v>Skipped (no invoice)</v>
          </cell>
        </row>
        <row r="1537">
          <cell r="B1537">
            <v>1845742</v>
          </cell>
          <cell r="C1537" t="str">
            <v>Skipped (no invoice)</v>
          </cell>
        </row>
        <row r="1538">
          <cell r="B1538">
            <v>1860702</v>
          </cell>
          <cell r="C1538" t="str">
            <v>Skipped (no invoice)</v>
          </cell>
        </row>
        <row r="1539">
          <cell r="B1539">
            <v>1852148</v>
          </cell>
          <cell r="C1539" t="str">
            <v>Skipped (no invoice)</v>
          </cell>
        </row>
        <row r="1540">
          <cell r="B1540">
            <v>1839283</v>
          </cell>
          <cell r="C1540" t="str">
            <v>Skipped (no invoice)</v>
          </cell>
        </row>
        <row r="1541">
          <cell r="B1541">
            <v>1832687</v>
          </cell>
          <cell r="C1541" t="str">
            <v>Skipped (no invoice)</v>
          </cell>
        </row>
        <row r="1542">
          <cell r="B1542">
            <v>1868097</v>
          </cell>
          <cell r="C1542" t="str">
            <v>Skipped (no invoice)</v>
          </cell>
        </row>
        <row r="1543">
          <cell r="B1543">
            <v>1783536</v>
          </cell>
          <cell r="C1543" t="str">
            <v>Skipped (no invoice)</v>
          </cell>
        </row>
        <row r="1544">
          <cell r="B1544">
            <v>1868369</v>
          </cell>
          <cell r="C1544" t="str">
            <v>Skipped (no invoice)</v>
          </cell>
        </row>
        <row r="1545">
          <cell r="B1545">
            <v>1866106</v>
          </cell>
          <cell r="C1545" t="str">
            <v>Skipped (no invoice)</v>
          </cell>
        </row>
        <row r="1546">
          <cell r="B1546">
            <v>1860547</v>
          </cell>
          <cell r="C1546" t="str">
            <v>Skipped (no invoice)</v>
          </cell>
        </row>
        <row r="1547">
          <cell r="B1547">
            <v>1860853</v>
          </cell>
          <cell r="C1547" t="str">
            <v>Skipped (no invoice)</v>
          </cell>
        </row>
        <row r="1548">
          <cell r="B1548">
            <v>1852110</v>
          </cell>
          <cell r="C1548" t="str">
            <v>Skipped (no invoice)</v>
          </cell>
        </row>
        <row r="1549">
          <cell r="B1549">
            <v>1759874</v>
          </cell>
          <cell r="C1549" t="str">
            <v>Auto Invoiced</v>
          </cell>
        </row>
        <row r="1550">
          <cell r="B1550">
            <v>1759872</v>
          </cell>
          <cell r="C1550" t="str">
            <v>Auto Invoiced</v>
          </cell>
        </row>
        <row r="1551">
          <cell r="B1551">
            <v>1872831</v>
          </cell>
          <cell r="C1551" t="str">
            <v>Auto Invoiced</v>
          </cell>
        </row>
        <row r="1552">
          <cell r="B1552">
            <v>1759873</v>
          </cell>
          <cell r="C1552" t="str">
            <v>Auto Invoiced</v>
          </cell>
        </row>
        <row r="1553">
          <cell r="B1553">
            <v>1828084</v>
          </cell>
          <cell r="C1553" t="str">
            <v>Skipped (no invoice)</v>
          </cell>
        </row>
        <row r="1554">
          <cell r="B1554">
            <v>1759875</v>
          </cell>
          <cell r="C1554" t="str">
            <v>Auto Invoiced</v>
          </cell>
        </row>
        <row r="1555">
          <cell r="B1555">
            <v>1856366</v>
          </cell>
          <cell r="C1555" t="str">
            <v>Auto Invoiced</v>
          </cell>
        </row>
        <row r="1556">
          <cell r="B1556">
            <v>1829551</v>
          </cell>
          <cell r="C1556" t="str">
            <v>Auto Invoiced</v>
          </cell>
        </row>
        <row r="1557">
          <cell r="B1557">
            <v>1818363</v>
          </cell>
          <cell r="C1557" t="str">
            <v>Auto Invoiced</v>
          </cell>
        </row>
        <row r="1558">
          <cell r="B1558">
            <v>1840189</v>
          </cell>
          <cell r="C1558" t="str">
            <v>Skipped (no invoice)</v>
          </cell>
        </row>
        <row r="1559">
          <cell r="B1559">
            <v>1847097</v>
          </cell>
          <cell r="C1559" t="str">
            <v>Skipped (no invoice)</v>
          </cell>
        </row>
        <row r="1560">
          <cell r="B1560">
            <v>1831992</v>
          </cell>
          <cell r="C1560" t="str">
            <v>Skipped (no invoice)</v>
          </cell>
        </row>
        <row r="1561">
          <cell r="B1561">
            <v>1834319</v>
          </cell>
          <cell r="C1561" t="str">
            <v>Skipped (no invoice)</v>
          </cell>
        </row>
        <row r="1562">
          <cell r="B1562">
            <v>1845562</v>
          </cell>
          <cell r="C1562" t="str">
            <v>Skipped (no invoice)</v>
          </cell>
        </row>
        <row r="1563">
          <cell r="B1563">
            <v>1845568</v>
          </cell>
          <cell r="C1563" t="str">
            <v>Skipped (no invoice)</v>
          </cell>
        </row>
        <row r="1564">
          <cell r="B1564">
            <v>1834117</v>
          </cell>
          <cell r="C1564" t="str">
            <v>Skipped (no invoice)</v>
          </cell>
        </row>
        <row r="1565">
          <cell r="B1565">
            <v>1836594</v>
          </cell>
          <cell r="C1565" t="str">
            <v>Skipped (no invoice)</v>
          </cell>
        </row>
        <row r="1566">
          <cell r="B1566">
            <v>1853023</v>
          </cell>
          <cell r="C1566" t="str">
            <v>Skipped (no invoice)</v>
          </cell>
        </row>
        <row r="1567">
          <cell r="B1567">
            <v>1860302</v>
          </cell>
          <cell r="C1567" t="str">
            <v>Skipped (no invoice)</v>
          </cell>
        </row>
        <row r="1568">
          <cell r="B1568">
            <v>1836342</v>
          </cell>
          <cell r="C1568" t="str">
            <v>Skipped (no invoice)</v>
          </cell>
        </row>
        <row r="1569">
          <cell r="B1569">
            <v>1833204</v>
          </cell>
          <cell r="C1569" t="str">
            <v>Skipped (no invoice)</v>
          </cell>
        </row>
        <row r="1570">
          <cell r="B1570">
            <v>1816353</v>
          </cell>
          <cell r="C1570" t="str">
            <v>Skipped (no invoice)</v>
          </cell>
        </row>
        <row r="1571">
          <cell r="B1571">
            <v>1836039</v>
          </cell>
          <cell r="C1571" t="str">
            <v>Skipped (no invoice)</v>
          </cell>
        </row>
        <row r="1572">
          <cell r="B1572">
            <v>1827068</v>
          </cell>
          <cell r="C1572" t="str">
            <v>Skipped (no invoice)</v>
          </cell>
        </row>
        <row r="1573">
          <cell r="B1573">
            <v>1855916</v>
          </cell>
          <cell r="C1573" t="str">
            <v>Skipped (no invoice)</v>
          </cell>
        </row>
        <row r="1574">
          <cell r="B1574">
            <v>1845742</v>
          </cell>
          <cell r="C1574" t="str">
            <v>Skipped (no invoice)</v>
          </cell>
        </row>
        <row r="1575">
          <cell r="B1575">
            <v>1845817</v>
          </cell>
          <cell r="C1575" t="str">
            <v>Auto Invoiced</v>
          </cell>
        </row>
        <row r="1576">
          <cell r="B1576">
            <v>1860702</v>
          </cell>
          <cell r="C1576" t="str">
            <v>Skipped (no invoice)</v>
          </cell>
        </row>
        <row r="1577">
          <cell r="B1577">
            <v>1868657</v>
          </cell>
          <cell r="C1577" t="str">
            <v>Auto Invoiced</v>
          </cell>
        </row>
        <row r="1578">
          <cell r="B1578">
            <v>1853861</v>
          </cell>
          <cell r="C1578" t="str">
            <v>Auto Invoiced</v>
          </cell>
        </row>
        <row r="1579">
          <cell r="B1579">
            <v>1830782</v>
          </cell>
          <cell r="C1579" t="str">
            <v>Auto Invoiced</v>
          </cell>
        </row>
        <row r="1580">
          <cell r="B1580">
            <v>1861051</v>
          </cell>
          <cell r="C1580" t="str">
            <v>Auto Invoiced</v>
          </cell>
        </row>
        <row r="1581">
          <cell r="B1581">
            <v>1839283</v>
          </cell>
          <cell r="C1581" t="str">
            <v>Skipped (no invoice)</v>
          </cell>
        </row>
        <row r="1582">
          <cell r="B1582">
            <v>1805707</v>
          </cell>
          <cell r="C1582" t="str">
            <v>Auto Invoiced</v>
          </cell>
        </row>
        <row r="1583">
          <cell r="B1583">
            <v>1852148</v>
          </cell>
          <cell r="C1583" t="str">
            <v>Skipped (no invoice)</v>
          </cell>
        </row>
        <row r="1584">
          <cell r="B1584">
            <v>1862360</v>
          </cell>
          <cell r="C1584" t="str">
            <v>Auto Invoiced</v>
          </cell>
        </row>
        <row r="1585">
          <cell r="B1585">
            <v>1847919</v>
          </cell>
          <cell r="C1585" t="str">
            <v>Auto Invoiced</v>
          </cell>
        </row>
        <row r="1586">
          <cell r="B1586">
            <v>1832687</v>
          </cell>
          <cell r="C1586" t="str">
            <v>Skipped (no invoice)</v>
          </cell>
        </row>
        <row r="1587">
          <cell r="B1587">
            <v>1868097</v>
          </cell>
          <cell r="C1587" t="str">
            <v>Skipped (no invoice)</v>
          </cell>
        </row>
        <row r="1588">
          <cell r="B1588">
            <v>1823567</v>
          </cell>
          <cell r="C1588" t="str">
            <v>Auto Invoiced</v>
          </cell>
        </row>
        <row r="1589">
          <cell r="B1589">
            <v>1875380</v>
          </cell>
          <cell r="C1589" t="str">
            <v>Auto Invoiced</v>
          </cell>
        </row>
        <row r="1590">
          <cell r="B1590">
            <v>1829525</v>
          </cell>
          <cell r="C1590" t="str">
            <v>Auto Invoiced</v>
          </cell>
        </row>
        <row r="1591">
          <cell r="B1591">
            <v>1845527</v>
          </cell>
          <cell r="C1591" t="str">
            <v>Auto Invoiced</v>
          </cell>
        </row>
        <row r="1592">
          <cell r="B1592">
            <v>1850598</v>
          </cell>
          <cell r="C1592" t="str">
            <v>Auto Invoiced</v>
          </cell>
        </row>
        <row r="1593">
          <cell r="B1593">
            <v>1842368</v>
          </cell>
          <cell r="C1593" t="str">
            <v>Skipped (no invoice)</v>
          </cell>
        </row>
        <row r="1594">
          <cell r="B1594">
            <v>1815963</v>
          </cell>
          <cell r="C1594" t="str">
            <v>Auto Invoiced</v>
          </cell>
        </row>
        <row r="1595">
          <cell r="B1595">
            <v>1783536</v>
          </cell>
          <cell r="C1595" t="str">
            <v>Skipped (no invoice)</v>
          </cell>
        </row>
        <row r="1596">
          <cell r="B1596">
            <v>1821831</v>
          </cell>
          <cell r="C1596" t="str">
            <v>Auto Invoiced</v>
          </cell>
        </row>
        <row r="1597">
          <cell r="B1597">
            <v>1822292</v>
          </cell>
          <cell r="C1597" t="str">
            <v>Auto Invoiced</v>
          </cell>
        </row>
        <row r="1598">
          <cell r="B1598">
            <v>1850602</v>
          </cell>
          <cell r="C1598" t="str">
            <v>Auto Invoiced</v>
          </cell>
        </row>
        <row r="1599">
          <cell r="B1599">
            <v>1803341</v>
          </cell>
          <cell r="C1599" t="str">
            <v>Auto Invoiced</v>
          </cell>
        </row>
        <row r="1600">
          <cell r="B1600">
            <v>1866106</v>
          </cell>
          <cell r="C1600" t="str">
            <v>Skipped (no invoice)</v>
          </cell>
        </row>
        <row r="1601">
          <cell r="B1601">
            <v>1809386</v>
          </cell>
          <cell r="C1601" t="str">
            <v>Auto Invoiced</v>
          </cell>
        </row>
        <row r="1602">
          <cell r="B1602">
            <v>1860853</v>
          </cell>
          <cell r="C1602" t="str">
            <v>Skipped (no invoice)</v>
          </cell>
        </row>
        <row r="1603">
          <cell r="B1603">
            <v>1864495</v>
          </cell>
          <cell r="C1603" t="str">
            <v>Auto Invoiced</v>
          </cell>
        </row>
        <row r="1604">
          <cell r="B1604">
            <v>1860982</v>
          </cell>
          <cell r="C1604" t="str">
            <v>Auto Invoiced</v>
          </cell>
        </row>
        <row r="1605">
          <cell r="B1605">
            <v>1852917</v>
          </cell>
          <cell r="C1605" t="str">
            <v>Auto Invoiced</v>
          </cell>
        </row>
        <row r="1606">
          <cell r="B1606">
            <v>1860547</v>
          </cell>
          <cell r="C1606" t="str">
            <v>Skipped (no invoice)</v>
          </cell>
        </row>
        <row r="1607">
          <cell r="B1607">
            <v>1860503</v>
          </cell>
          <cell r="C1607" t="str">
            <v>Auto Invoiced</v>
          </cell>
        </row>
        <row r="1608">
          <cell r="B1608">
            <v>1840884</v>
          </cell>
          <cell r="C1608" t="str">
            <v>Auto Invoiced</v>
          </cell>
        </row>
        <row r="1609">
          <cell r="B1609">
            <v>1860979</v>
          </cell>
          <cell r="C1609" t="str">
            <v>Auto Invoiced</v>
          </cell>
        </row>
        <row r="1610">
          <cell r="B1610">
            <v>1796921</v>
          </cell>
          <cell r="C1610" t="str">
            <v>Auto Invoiced</v>
          </cell>
        </row>
        <row r="1611">
          <cell r="B1611">
            <v>1838246</v>
          </cell>
          <cell r="C1611" t="str">
            <v>Auto Invoiced</v>
          </cell>
        </row>
        <row r="1612">
          <cell r="B1612">
            <v>1860985</v>
          </cell>
          <cell r="C1612" t="str">
            <v>Auto Invoiced</v>
          </cell>
        </row>
        <row r="1613">
          <cell r="B1613">
            <v>1820724</v>
          </cell>
          <cell r="C1613" t="str">
            <v>Auto Invoiced</v>
          </cell>
        </row>
        <row r="1614">
          <cell r="B1614">
            <v>1832185</v>
          </cell>
          <cell r="C1614" t="str">
            <v>Auto Invoiced</v>
          </cell>
        </row>
        <row r="1615">
          <cell r="B1615">
            <v>1838339</v>
          </cell>
          <cell r="C1615" t="str">
            <v>Auto Invoiced</v>
          </cell>
        </row>
        <row r="1616">
          <cell r="B1616">
            <v>1822392</v>
          </cell>
          <cell r="C1616" t="str">
            <v>Auto Invoiced</v>
          </cell>
        </row>
        <row r="1617">
          <cell r="B1617">
            <v>1838264</v>
          </cell>
          <cell r="C1617" t="str">
            <v>Auto Invoiced</v>
          </cell>
        </row>
        <row r="1618">
          <cell r="B1618">
            <v>1828416</v>
          </cell>
          <cell r="C1618" t="str">
            <v>Auto Invoiced</v>
          </cell>
        </row>
        <row r="1619">
          <cell r="B1619">
            <v>1814839</v>
          </cell>
          <cell r="C1619" t="str">
            <v>Auto Invoiced</v>
          </cell>
        </row>
        <row r="1620">
          <cell r="B1620">
            <v>1822389</v>
          </cell>
          <cell r="C1620" t="str">
            <v>Auto Invoiced</v>
          </cell>
        </row>
        <row r="1621">
          <cell r="B1621">
            <v>1852110</v>
          </cell>
          <cell r="C1621" t="str">
            <v>Skipped (no invoice)</v>
          </cell>
        </row>
        <row r="1622">
          <cell r="B1622">
            <v>1847383</v>
          </cell>
          <cell r="C1622" t="str">
            <v>Auto Invoiced</v>
          </cell>
        </row>
        <row r="1623">
          <cell r="B1623">
            <v>1834907</v>
          </cell>
          <cell r="C1623" t="str">
            <v>Auto Invoiced</v>
          </cell>
        </row>
        <row r="1624">
          <cell r="B1624">
            <v>1822872</v>
          </cell>
          <cell r="C1624" t="str">
            <v>Auto Invoiced</v>
          </cell>
        </row>
        <row r="1625">
          <cell r="B1625">
            <v>1868171</v>
          </cell>
          <cell r="C1625" t="str">
            <v>Auto Invoiced</v>
          </cell>
        </row>
        <row r="1626">
          <cell r="B1626">
            <v>1831902</v>
          </cell>
          <cell r="C1626" t="str">
            <v>Auto Invoiced</v>
          </cell>
        </row>
        <row r="1627">
          <cell r="B1627">
            <v>1828084</v>
          </cell>
          <cell r="C1627" t="str">
            <v>Skipped (no invoice)</v>
          </cell>
        </row>
        <row r="1628">
          <cell r="B1628">
            <v>1826630</v>
          </cell>
          <cell r="C1628" t="str">
            <v>Auto Invoiced</v>
          </cell>
        </row>
        <row r="1629">
          <cell r="B1629">
            <v>1852512</v>
          </cell>
          <cell r="C1629" t="str">
            <v>Auto Invoiced</v>
          </cell>
        </row>
        <row r="1630">
          <cell r="B1630">
            <v>1826310</v>
          </cell>
          <cell r="C1630" t="str">
            <v>Auto Invoiced</v>
          </cell>
        </row>
        <row r="1631">
          <cell r="B1631">
            <v>1832906</v>
          </cell>
          <cell r="C1631" t="str">
            <v>Auto Invoiced</v>
          </cell>
        </row>
        <row r="1632">
          <cell r="B1632">
            <v>1822158</v>
          </cell>
          <cell r="C1632" t="str">
            <v>Auto Invoiced</v>
          </cell>
        </row>
        <row r="1633">
          <cell r="B1633">
            <v>1811109</v>
          </cell>
          <cell r="C1633" t="str">
            <v>Auto Invoiced</v>
          </cell>
        </row>
        <row r="1634">
          <cell r="B1634">
            <v>1832328</v>
          </cell>
          <cell r="C1634" t="str">
            <v>Auto Invoiced</v>
          </cell>
        </row>
        <row r="1635">
          <cell r="B1635">
            <v>1852648</v>
          </cell>
          <cell r="C1635" t="str">
            <v>Auto Invoiced</v>
          </cell>
        </row>
        <row r="1636">
          <cell r="B1636">
            <v>1832918</v>
          </cell>
          <cell r="C1636" t="str">
            <v>Auto Invoiced</v>
          </cell>
        </row>
        <row r="1637">
          <cell r="B1637">
            <v>1832161</v>
          </cell>
          <cell r="C1637" t="str">
            <v>Auto Invoiced</v>
          </cell>
        </row>
        <row r="1638">
          <cell r="B1638">
            <v>1826314</v>
          </cell>
          <cell r="C1638" t="str">
            <v>Auto Invoiced</v>
          </cell>
        </row>
        <row r="1639">
          <cell r="B1639">
            <v>1805917</v>
          </cell>
          <cell r="C1639" t="str">
            <v>Auto Invoiced</v>
          </cell>
        </row>
        <row r="1640">
          <cell r="B1640">
            <v>1796509</v>
          </cell>
          <cell r="C1640" t="str">
            <v>Auto Invoiced</v>
          </cell>
        </row>
        <row r="1641">
          <cell r="B1641">
            <v>1813394</v>
          </cell>
          <cell r="C1641" t="str">
            <v>Auto Invoiced</v>
          </cell>
        </row>
        <row r="1642">
          <cell r="B1642">
            <v>1842876</v>
          </cell>
          <cell r="C1642" t="str">
            <v>Skipped (no invoice)</v>
          </cell>
        </row>
        <row r="1643">
          <cell r="B1643">
            <v>1826319</v>
          </cell>
          <cell r="C1643" t="str">
            <v>Auto Invoiced</v>
          </cell>
        </row>
        <row r="1644">
          <cell r="B1644">
            <v>1826635</v>
          </cell>
          <cell r="C1644" t="str">
            <v>Auto Invoiced</v>
          </cell>
        </row>
        <row r="1645">
          <cell r="B1645">
            <v>1803340</v>
          </cell>
          <cell r="C1645" t="str">
            <v>Auto Invoiced</v>
          </cell>
        </row>
        <row r="1646">
          <cell r="B1646">
            <v>1826633</v>
          </cell>
          <cell r="C1646" t="str">
            <v>Auto Invoiced</v>
          </cell>
        </row>
        <row r="1647">
          <cell r="B1647">
            <v>1784169</v>
          </cell>
          <cell r="C1647" t="str">
            <v>Auto Invoiced</v>
          </cell>
        </row>
        <row r="1648">
          <cell r="B1648">
            <v>1840189</v>
          </cell>
          <cell r="C1648" t="str">
            <v>Skipped (no invoice)</v>
          </cell>
        </row>
        <row r="1649">
          <cell r="B1649">
            <v>1847097</v>
          </cell>
          <cell r="C1649" t="str">
            <v>Skipped (no invoice)</v>
          </cell>
        </row>
        <row r="1650">
          <cell r="B1650">
            <v>1831992</v>
          </cell>
          <cell r="C1650" t="str">
            <v>Skipped (no invoice)</v>
          </cell>
        </row>
        <row r="1651">
          <cell r="B1651">
            <v>1834319</v>
          </cell>
          <cell r="C1651" t="str">
            <v>Skipped (no invoice)</v>
          </cell>
        </row>
        <row r="1652">
          <cell r="B1652">
            <v>1845568</v>
          </cell>
          <cell r="C1652" t="str">
            <v>Skipped (no invoice)</v>
          </cell>
        </row>
        <row r="1653">
          <cell r="B1653">
            <v>1845562</v>
          </cell>
          <cell r="C1653" t="str">
            <v>Skipped (no invoice)</v>
          </cell>
        </row>
        <row r="1654">
          <cell r="B1654">
            <v>1834117</v>
          </cell>
          <cell r="C1654" t="str">
            <v>Skipped (no invoice)</v>
          </cell>
        </row>
        <row r="1655">
          <cell r="B1655">
            <v>1836594</v>
          </cell>
          <cell r="C1655" t="str">
            <v>Skipped (no invoice)</v>
          </cell>
        </row>
        <row r="1656">
          <cell r="B1656">
            <v>1853023</v>
          </cell>
          <cell r="C1656" t="str">
            <v>Skipped (no invoice)</v>
          </cell>
        </row>
        <row r="1657">
          <cell r="B1657">
            <v>1842322</v>
          </cell>
          <cell r="C1657" t="str">
            <v>Skipped (no invoice)</v>
          </cell>
        </row>
        <row r="1658">
          <cell r="B1658">
            <v>1860302</v>
          </cell>
          <cell r="C1658" t="str">
            <v>Skipped (no invoice)</v>
          </cell>
        </row>
        <row r="1659">
          <cell r="B1659">
            <v>1836342</v>
          </cell>
          <cell r="C1659" t="str">
            <v>Skipped (no invoice)</v>
          </cell>
        </row>
        <row r="1660">
          <cell r="B1660">
            <v>1832551</v>
          </cell>
          <cell r="C1660" t="str">
            <v>Skipped (no invoice)</v>
          </cell>
        </row>
        <row r="1661">
          <cell r="B1661">
            <v>1833204</v>
          </cell>
          <cell r="C1661" t="str">
            <v>Skipped (no invoice)</v>
          </cell>
        </row>
        <row r="1662">
          <cell r="B1662">
            <v>1820770</v>
          </cell>
          <cell r="C1662" t="str">
            <v>Skipped (no invoice)</v>
          </cell>
        </row>
        <row r="1663">
          <cell r="B1663">
            <v>1850147</v>
          </cell>
          <cell r="C1663" t="str">
            <v>Auto Invoiced</v>
          </cell>
        </row>
        <row r="1664">
          <cell r="B1664">
            <v>1816353</v>
          </cell>
          <cell r="C1664" t="str">
            <v>Skipped (no invoice)</v>
          </cell>
        </row>
        <row r="1665">
          <cell r="B1665">
            <v>1850158</v>
          </cell>
          <cell r="C1665" t="str">
            <v>Auto Invoiced</v>
          </cell>
        </row>
        <row r="1666">
          <cell r="B1666">
            <v>1850165</v>
          </cell>
          <cell r="C1666" t="str">
            <v>Skipped (no invoice)</v>
          </cell>
        </row>
        <row r="1667">
          <cell r="B1667">
            <v>1807875</v>
          </cell>
          <cell r="C1667" t="str">
            <v>Auto Invoiced</v>
          </cell>
        </row>
        <row r="1668">
          <cell r="B1668">
            <v>1855947</v>
          </cell>
          <cell r="C1668" t="str">
            <v>Skipped (no invoice)</v>
          </cell>
        </row>
        <row r="1669">
          <cell r="B1669">
            <v>1807870</v>
          </cell>
          <cell r="C1669" t="str">
            <v>Auto Invoiced</v>
          </cell>
        </row>
        <row r="1670">
          <cell r="B1670">
            <v>1836039</v>
          </cell>
          <cell r="C1670" t="str">
            <v>Skipped (no invoice)</v>
          </cell>
        </row>
        <row r="1671">
          <cell r="B1671">
            <v>1862180</v>
          </cell>
          <cell r="C1671" t="str">
            <v>Auto Invoiced</v>
          </cell>
        </row>
        <row r="1672">
          <cell r="B1672">
            <v>1827068</v>
          </cell>
          <cell r="C1672" t="str">
            <v>Skipped (no invoice)</v>
          </cell>
        </row>
        <row r="1673">
          <cell r="B1673">
            <v>1860721</v>
          </cell>
          <cell r="C1673" t="str">
            <v>Auto Invoiced</v>
          </cell>
        </row>
        <row r="1674">
          <cell r="B1674">
            <v>1855916</v>
          </cell>
          <cell r="C1674" t="str">
            <v>Skipped (no invoice)</v>
          </cell>
        </row>
        <row r="1675">
          <cell r="B1675">
            <v>1848137</v>
          </cell>
          <cell r="C1675" t="str">
            <v>Skipped (no invoice)</v>
          </cell>
        </row>
        <row r="1676">
          <cell r="B1676">
            <v>1855960</v>
          </cell>
          <cell r="C1676" t="str">
            <v>Skipped (no invoice)</v>
          </cell>
        </row>
        <row r="1677">
          <cell r="B1677">
            <v>1855932</v>
          </cell>
          <cell r="C1677" t="str">
            <v>Skipped (no invoice)</v>
          </cell>
        </row>
        <row r="1678">
          <cell r="B1678">
            <v>1828099</v>
          </cell>
          <cell r="C1678" t="str">
            <v>Skipped (no invoice)</v>
          </cell>
        </row>
        <row r="1679">
          <cell r="B1679">
            <v>1854922</v>
          </cell>
          <cell r="C1679" t="str">
            <v>Skipped (no invoice)</v>
          </cell>
        </row>
        <row r="1680">
          <cell r="B1680">
            <v>1854947</v>
          </cell>
          <cell r="C1680" t="str">
            <v>Skipped (no invoice)</v>
          </cell>
        </row>
        <row r="1681">
          <cell r="B1681">
            <v>1851251</v>
          </cell>
          <cell r="C1681" t="str">
            <v>Auto Invoiced</v>
          </cell>
        </row>
        <row r="1682">
          <cell r="B1682">
            <v>1862149</v>
          </cell>
          <cell r="C1682" t="str">
            <v>Skipped (no invoice)</v>
          </cell>
        </row>
        <row r="1683">
          <cell r="B1683">
            <v>1866987</v>
          </cell>
          <cell r="C1683" t="str">
            <v>Skipped (no invoice)</v>
          </cell>
        </row>
        <row r="1684">
          <cell r="B1684">
            <v>1847147</v>
          </cell>
          <cell r="C1684" t="str">
            <v>Auto Invoiced</v>
          </cell>
        </row>
        <row r="1685">
          <cell r="B1685">
            <v>1866996</v>
          </cell>
          <cell r="C1685" t="str">
            <v>Skipped (no invoice)</v>
          </cell>
        </row>
        <row r="1686">
          <cell r="B1686">
            <v>1864846</v>
          </cell>
          <cell r="C1686" t="str">
            <v>Skipped (no invoice)</v>
          </cell>
        </row>
        <row r="1687">
          <cell r="B1687">
            <v>1844473</v>
          </cell>
          <cell r="C1687" t="str">
            <v>Auto Invoiced</v>
          </cell>
        </row>
        <row r="1688">
          <cell r="B1688">
            <v>1860702</v>
          </cell>
          <cell r="C1688" t="str">
            <v>Skipped (no invoice)</v>
          </cell>
        </row>
        <row r="1689">
          <cell r="B1689">
            <v>1852722</v>
          </cell>
          <cell r="C1689" t="str">
            <v>Auto Invoiced</v>
          </cell>
        </row>
        <row r="1690">
          <cell r="B1690">
            <v>1850307</v>
          </cell>
          <cell r="C1690" t="str">
            <v>Auto Invoiced</v>
          </cell>
        </row>
        <row r="1691">
          <cell r="B1691">
            <v>1860970</v>
          </cell>
          <cell r="C1691" t="str">
            <v>Auto Invoiced</v>
          </cell>
        </row>
        <row r="1692">
          <cell r="B1692">
            <v>1858630</v>
          </cell>
          <cell r="C1692" t="str">
            <v>Auto Invoiced</v>
          </cell>
        </row>
        <row r="1693">
          <cell r="B1693">
            <v>1812659</v>
          </cell>
          <cell r="C1693" t="str">
            <v>Auto Invoiced</v>
          </cell>
        </row>
        <row r="1694">
          <cell r="B1694">
            <v>1854936</v>
          </cell>
          <cell r="C1694" t="str">
            <v>Skipped (no invoice)</v>
          </cell>
        </row>
        <row r="1695">
          <cell r="B1695">
            <v>1840189</v>
          </cell>
          <cell r="C1695" t="str">
            <v>Skipped (no invoice)</v>
          </cell>
        </row>
        <row r="1696">
          <cell r="B1696">
            <v>1847097</v>
          </cell>
          <cell r="C1696" t="str">
            <v>Skipped (no invoice)</v>
          </cell>
        </row>
        <row r="1697">
          <cell r="B1697">
            <v>1831992</v>
          </cell>
          <cell r="C1697" t="str">
            <v>Skipped (no invoice)</v>
          </cell>
        </row>
        <row r="1698">
          <cell r="B1698">
            <v>1834319</v>
          </cell>
          <cell r="C1698" t="str">
            <v>Skipped (no invoice)</v>
          </cell>
        </row>
        <row r="1699">
          <cell r="B1699">
            <v>1845562</v>
          </cell>
          <cell r="C1699" t="str">
            <v>Skipped (no invoice)</v>
          </cell>
        </row>
        <row r="1700">
          <cell r="B1700">
            <v>1845568</v>
          </cell>
          <cell r="C1700" t="str">
            <v>Skipped (no invoice)</v>
          </cell>
        </row>
        <row r="1701">
          <cell r="B1701">
            <v>1834117</v>
          </cell>
          <cell r="C1701" t="str">
            <v>Skipped (no invoice)</v>
          </cell>
        </row>
        <row r="1702">
          <cell r="B1702">
            <v>1836594</v>
          </cell>
          <cell r="C1702" t="str">
            <v>Skipped (no invoice)</v>
          </cell>
        </row>
        <row r="1703">
          <cell r="B1703">
            <v>1853023</v>
          </cell>
          <cell r="C1703" t="str">
            <v>Skipped (no invoice)</v>
          </cell>
        </row>
        <row r="1704">
          <cell r="B1704">
            <v>1842322</v>
          </cell>
          <cell r="C1704" t="str">
            <v>Skipped (no invoice)</v>
          </cell>
        </row>
        <row r="1705">
          <cell r="B1705">
            <v>1860302</v>
          </cell>
          <cell r="C1705" t="str">
            <v>Skipped (no invoice)</v>
          </cell>
        </row>
        <row r="1706">
          <cell r="B1706">
            <v>1836342</v>
          </cell>
          <cell r="C1706" t="str">
            <v>Skipped (no invoice)</v>
          </cell>
        </row>
        <row r="1707">
          <cell r="B1707">
            <v>1832551</v>
          </cell>
          <cell r="C1707" t="str">
            <v>Skipped (no invoice)</v>
          </cell>
        </row>
        <row r="1708">
          <cell r="B1708">
            <v>1833204</v>
          </cell>
          <cell r="C1708" t="str">
            <v>Skipped (no invoice)</v>
          </cell>
        </row>
        <row r="1709">
          <cell r="B1709">
            <v>1812992</v>
          </cell>
          <cell r="C1709" t="str">
            <v>Skipped (no invoice)</v>
          </cell>
        </row>
        <row r="1710">
          <cell r="B1710">
            <v>1850158</v>
          </cell>
          <cell r="C1710" t="str">
            <v>Skipped (no invoice)</v>
          </cell>
        </row>
        <row r="1711">
          <cell r="B1711">
            <v>1816353</v>
          </cell>
          <cell r="C1711" t="str">
            <v>Skipped (no invoice)</v>
          </cell>
        </row>
        <row r="1712">
          <cell r="B1712">
            <v>1813006</v>
          </cell>
          <cell r="C1712" t="str">
            <v>Skipped (no invoice)</v>
          </cell>
        </row>
        <row r="1713">
          <cell r="B1713">
            <v>1850165</v>
          </cell>
          <cell r="C1713" t="str">
            <v>Skipped (no invoice)</v>
          </cell>
        </row>
        <row r="1714">
          <cell r="B1714">
            <v>1855932</v>
          </cell>
          <cell r="C1714" t="str">
            <v>Skipped (no invoice)</v>
          </cell>
        </row>
        <row r="1715">
          <cell r="B1715">
            <v>1862888</v>
          </cell>
          <cell r="C1715" t="str">
            <v>Auto Invoiced</v>
          </cell>
        </row>
        <row r="1716">
          <cell r="B1716">
            <v>1788951</v>
          </cell>
          <cell r="C1716" t="str">
            <v>Auto Invoiced</v>
          </cell>
        </row>
        <row r="1717">
          <cell r="B1717">
            <v>1855960</v>
          </cell>
          <cell r="C1717" t="str">
            <v>Skipped (no invoice)</v>
          </cell>
        </row>
        <row r="1718">
          <cell r="B1718">
            <v>1836196</v>
          </cell>
          <cell r="C1718" t="str">
            <v>Auto Invoiced</v>
          </cell>
        </row>
        <row r="1719">
          <cell r="B1719">
            <v>1844017</v>
          </cell>
          <cell r="C1719" t="str">
            <v>Auto Invoiced</v>
          </cell>
        </row>
        <row r="1720">
          <cell r="B1720">
            <v>1826569</v>
          </cell>
          <cell r="C1720" t="str">
            <v>Auto Invoiced</v>
          </cell>
        </row>
        <row r="1721">
          <cell r="B1721">
            <v>1792984</v>
          </cell>
          <cell r="C1721" t="str">
            <v>Auto Invoiced</v>
          </cell>
        </row>
        <row r="1722">
          <cell r="B1722">
            <v>1808685</v>
          </cell>
          <cell r="C1722" t="str">
            <v>Auto Invoiced</v>
          </cell>
        </row>
        <row r="1723">
          <cell r="B1723">
            <v>1871615</v>
          </cell>
          <cell r="C1723" t="str">
            <v>Auto Invoiced</v>
          </cell>
        </row>
        <row r="1724">
          <cell r="B1724">
            <v>1832820</v>
          </cell>
          <cell r="C1724" t="str">
            <v>Auto Invoiced</v>
          </cell>
        </row>
        <row r="1725">
          <cell r="B1725">
            <v>1850212</v>
          </cell>
          <cell r="C1725" t="str">
            <v>Auto Invoiced</v>
          </cell>
        </row>
        <row r="1726">
          <cell r="B1726">
            <v>1826576</v>
          </cell>
          <cell r="C1726" t="str">
            <v>Auto Invoiced</v>
          </cell>
        </row>
        <row r="1727">
          <cell r="B1727">
            <v>1855947</v>
          </cell>
          <cell r="C1727" t="str">
            <v>Skipped (no invoice)</v>
          </cell>
        </row>
        <row r="1728">
          <cell r="B1728">
            <v>1826565</v>
          </cell>
          <cell r="C1728" t="str">
            <v>Auto Invoiced</v>
          </cell>
        </row>
        <row r="1729">
          <cell r="B1729">
            <v>1739401</v>
          </cell>
          <cell r="C1729" t="str">
            <v>Auto Invoiced</v>
          </cell>
        </row>
        <row r="1730">
          <cell r="B1730">
            <v>1844242</v>
          </cell>
          <cell r="C1730" t="str">
            <v>Auto Invoiced</v>
          </cell>
        </row>
        <row r="1731">
          <cell r="B1731">
            <v>1829390</v>
          </cell>
          <cell r="C1731" t="str">
            <v>Auto Invoiced</v>
          </cell>
        </row>
        <row r="1732">
          <cell r="B1732">
            <v>1836281</v>
          </cell>
          <cell r="C1732" t="str">
            <v>Auto Invoiced</v>
          </cell>
        </row>
        <row r="1733">
          <cell r="B1733">
            <v>1827068</v>
          </cell>
          <cell r="C1733" t="str">
            <v>Skipped (no invoice)</v>
          </cell>
        </row>
        <row r="1734">
          <cell r="B1734">
            <v>1826251</v>
          </cell>
          <cell r="C1734" t="str">
            <v>Auto Invoiced</v>
          </cell>
        </row>
        <row r="1735">
          <cell r="B1735">
            <v>1848137</v>
          </cell>
          <cell r="C1735" t="str">
            <v>Skipped (no invoice)</v>
          </cell>
        </row>
        <row r="1736">
          <cell r="B1736">
            <v>1828099</v>
          </cell>
          <cell r="C1736" t="str">
            <v>Skipped (no invoice)</v>
          </cell>
        </row>
        <row r="1737">
          <cell r="B1737">
            <v>1857897</v>
          </cell>
          <cell r="C1737" t="str">
            <v>Skipped (no invoice)</v>
          </cell>
        </row>
        <row r="1738">
          <cell r="B1738">
            <v>1828742</v>
          </cell>
          <cell r="C1738" t="str">
            <v>Auto Invoiced</v>
          </cell>
        </row>
        <row r="1739">
          <cell r="B1739">
            <v>1871362</v>
          </cell>
          <cell r="C1739" t="str">
            <v>Auto Invoiced</v>
          </cell>
        </row>
        <row r="1740">
          <cell r="B1740">
            <v>1820568</v>
          </cell>
          <cell r="C1740" t="str">
            <v>Auto Invoiced</v>
          </cell>
        </row>
        <row r="1741">
          <cell r="B1741">
            <v>1840189</v>
          </cell>
          <cell r="C1741" t="str">
            <v>Skipped (no invoice)</v>
          </cell>
        </row>
        <row r="1742">
          <cell r="B1742">
            <v>1847097</v>
          </cell>
          <cell r="C1742" t="str">
            <v>Skipped (no invoice)</v>
          </cell>
        </row>
        <row r="1743">
          <cell r="B1743">
            <v>1831992</v>
          </cell>
          <cell r="C1743" t="str">
            <v>Skipped (no invoice)</v>
          </cell>
        </row>
        <row r="1744">
          <cell r="B1744">
            <v>1834319</v>
          </cell>
          <cell r="C1744" t="str">
            <v>Skipped (no invoice)</v>
          </cell>
        </row>
        <row r="1745">
          <cell r="B1745">
            <v>1845568</v>
          </cell>
          <cell r="C1745" t="str">
            <v>Skipped (no invoice)</v>
          </cell>
        </row>
        <row r="1746">
          <cell r="B1746">
            <v>1845562</v>
          </cell>
          <cell r="C1746" t="str">
            <v>Skipped (no invoice)</v>
          </cell>
        </row>
        <row r="1747">
          <cell r="B1747">
            <v>1834117</v>
          </cell>
          <cell r="C1747" t="str">
            <v>Skipped (no invoice)</v>
          </cell>
        </row>
        <row r="1748">
          <cell r="B1748">
            <v>1836594</v>
          </cell>
          <cell r="C1748" t="str">
            <v>Skipped (no invoice)</v>
          </cell>
        </row>
        <row r="1749">
          <cell r="B1749">
            <v>1853023</v>
          </cell>
          <cell r="C1749" t="str">
            <v>Skipped (no invoice)</v>
          </cell>
        </row>
        <row r="1750">
          <cell r="B1750">
            <v>1842322</v>
          </cell>
          <cell r="C1750" t="str">
            <v>Skipped (no invoice)</v>
          </cell>
        </row>
        <row r="1751">
          <cell r="B1751">
            <v>1860302</v>
          </cell>
          <cell r="C1751" t="str">
            <v>Skipped (no invoice)</v>
          </cell>
        </row>
        <row r="1752">
          <cell r="B1752">
            <v>1836342</v>
          </cell>
          <cell r="C1752" t="str">
            <v>Skipped (no invoice)</v>
          </cell>
        </row>
        <row r="1753">
          <cell r="B1753">
            <v>1832551</v>
          </cell>
          <cell r="C1753" t="str">
            <v>Skipped (no invoice)</v>
          </cell>
        </row>
        <row r="1754">
          <cell r="B1754">
            <v>1811099</v>
          </cell>
          <cell r="C1754" t="str">
            <v>Skipped (no invoice)</v>
          </cell>
        </row>
        <row r="1755">
          <cell r="B1755">
            <v>1816353</v>
          </cell>
          <cell r="C1755" t="str">
            <v>Skipped (no invoice)</v>
          </cell>
        </row>
        <row r="1756">
          <cell r="B1756">
            <v>1848274</v>
          </cell>
          <cell r="C1756" t="str">
            <v>Skipped (no invoice)</v>
          </cell>
        </row>
        <row r="1757">
          <cell r="B1757">
            <v>1833204</v>
          </cell>
          <cell r="C1757" t="str">
            <v>Skipped (no invoice)</v>
          </cell>
        </row>
        <row r="1758">
          <cell r="B1758">
            <v>1812992</v>
          </cell>
          <cell r="C1758" t="str">
            <v>Skipped (no invoice)</v>
          </cell>
        </row>
        <row r="1759">
          <cell r="B1759">
            <v>1870967</v>
          </cell>
          <cell r="C1759" t="str">
            <v>Auto Invoiced</v>
          </cell>
        </row>
        <row r="1760">
          <cell r="B1760">
            <v>1813006</v>
          </cell>
          <cell r="C1760" t="str">
            <v>Skipped (no invoice)</v>
          </cell>
        </row>
        <row r="1761">
          <cell r="B1761">
            <v>1850165</v>
          </cell>
          <cell r="C1761" t="str">
            <v>Skipped (no invoice)</v>
          </cell>
        </row>
        <row r="1762">
          <cell r="B1762">
            <v>1820630</v>
          </cell>
          <cell r="C1762" t="str">
            <v>Auto Invoiced</v>
          </cell>
        </row>
        <row r="1763">
          <cell r="B1763">
            <v>1841902</v>
          </cell>
          <cell r="C1763" t="str">
            <v>Skipped (no invoice)</v>
          </cell>
        </row>
        <row r="1764">
          <cell r="B1764">
            <v>1812705</v>
          </cell>
          <cell r="C1764" t="str">
            <v>Auto Invoiced</v>
          </cell>
        </row>
        <row r="1765">
          <cell r="B1765">
            <v>1840189</v>
          </cell>
          <cell r="C1765" t="str">
            <v>Skipped (no invoice)</v>
          </cell>
        </row>
        <row r="1766">
          <cell r="B1766">
            <v>1847097</v>
          </cell>
          <cell r="C1766" t="str">
            <v>Skipped (no invoice)</v>
          </cell>
        </row>
        <row r="1767">
          <cell r="B1767">
            <v>1831992</v>
          </cell>
          <cell r="C1767" t="str">
            <v>Skipped (no invoice)</v>
          </cell>
        </row>
        <row r="1768">
          <cell r="B1768">
            <v>1834319</v>
          </cell>
          <cell r="C1768" t="str">
            <v>Skipped (no invoice)</v>
          </cell>
        </row>
        <row r="1769">
          <cell r="B1769">
            <v>1845568</v>
          </cell>
          <cell r="C1769" t="str">
            <v>Skipped (no invoice)</v>
          </cell>
        </row>
        <row r="1770">
          <cell r="B1770">
            <v>1845562</v>
          </cell>
          <cell r="C1770" t="str">
            <v>Skipped (no invoice)</v>
          </cell>
        </row>
        <row r="1771">
          <cell r="B1771">
            <v>1834117</v>
          </cell>
          <cell r="C1771" t="str">
            <v>Skipped (no invoice)</v>
          </cell>
        </row>
        <row r="1772">
          <cell r="B1772">
            <v>1853023</v>
          </cell>
          <cell r="C1772" t="str">
            <v>Skipped (no invoice)</v>
          </cell>
        </row>
        <row r="1773">
          <cell r="B1773">
            <v>1836594</v>
          </cell>
          <cell r="C1773" t="str">
            <v>Skipped (no invoice)</v>
          </cell>
        </row>
        <row r="1774">
          <cell r="B1774">
            <v>1842322</v>
          </cell>
          <cell r="C1774" t="str">
            <v>Skipped (no invoice)</v>
          </cell>
        </row>
        <row r="1775">
          <cell r="B1775">
            <v>1860302</v>
          </cell>
          <cell r="C1775" t="str">
            <v>Skipped (no invoice)</v>
          </cell>
        </row>
        <row r="1776">
          <cell r="B1776">
            <v>1836342</v>
          </cell>
          <cell r="C1776" t="str">
            <v>Skipped (no invoice)</v>
          </cell>
        </row>
        <row r="1777">
          <cell r="B1777">
            <v>1832551</v>
          </cell>
          <cell r="C1777" t="str">
            <v>Skipped (no invoice)</v>
          </cell>
        </row>
        <row r="1778">
          <cell r="B1778">
            <v>1836431</v>
          </cell>
          <cell r="C1778" t="str">
            <v>Skipped (no invoice)</v>
          </cell>
        </row>
        <row r="1779">
          <cell r="B1779">
            <v>1811099</v>
          </cell>
          <cell r="C1779" t="str">
            <v>Skipped (no invoice)</v>
          </cell>
        </row>
        <row r="1780">
          <cell r="B1780">
            <v>1842135</v>
          </cell>
          <cell r="C1780" t="str">
            <v>Auto Invoiced</v>
          </cell>
        </row>
        <row r="1781">
          <cell r="B1781">
            <v>1847676</v>
          </cell>
          <cell r="C1781" t="str">
            <v>Auto Invoiced</v>
          </cell>
        </row>
        <row r="1782">
          <cell r="B1782">
            <v>1823108</v>
          </cell>
          <cell r="C1782" t="str">
            <v>Auto Invoiced</v>
          </cell>
        </row>
        <row r="1783">
          <cell r="B1783">
            <v>1840620</v>
          </cell>
          <cell r="C1783" t="str">
            <v>Auto Invoiced</v>
          </cell>
        </row>
        <row r="1784">
          <cell r="B1784">
            <v>1842067</v>
          </cell>
          <cell r="C1784" t="str">
            <v>Auto Invoiced</v>
          </cell>
        </row>
        <row r="1785">
          <cell r="B1785">
            <v>1816353</v>
          </cell>
          <cell r="C1785" t="str">
            <v>Skipped (no invoice)</v>
          </cell>
        </row>
        <row r="1786">
          <cell r="B1786">
            <v>1830664</v>
          </cell>
          <cell r="C1786" t="str">
            <v>Auto Invoiced</v>
          </cell>
        </row>
        <row r="1787">
          <cell r="B1787">
            <v>1840920</v>
          </cell>
          <cell r="C1787" t="str">
            <v>Auto Invoiced</v>
          </cell>
        </row>
        <row r="1788">
          <cell r="B1788">
            <v>1848274</v>
          </cell>
          <cell r="C1788" t="str">
            <v>Skipped (no invoice)</v>
          </cell>
        </row>
        <row r="1789">
          <cell r="B1789">
            <v>1804812</v>
          </cell>
          <cell r="C1789" t="str">
            <v>Auto Invoiced</v>
          </cell>
        </row>
        <row r="1790">
          <cell r="B1790">
            <v>1833057</v>
          </cell>
          <cell r="C1790" t="str">
            <v>Auto Invoiced</v>
          </cell>
        </row>
        <row r="1791">
          <cell r="B1791">
            <v>1821415</v>
          </cell>
          <cell r="C1791" t="str">
            <v>Auto Invoiced</v>
          </cell>
        </row>
        <row r="1792">
          <cell r="B1792">
            <v>1861054</v>
          </cell>
          <cell r="C1792" t="str">
            <v>Auto Invoiced</v>
          </cell>
        </row>
        <row r="1793">
          <cell r="B1793">
            <v>1847712</v>
          </cell>
          <cell r="C1793" t="str">
            <v>Auto Invoiced</v>
          </cell>
        </row>
        <row r="1794">
          <cell r="B1794">
            <v>1852341</v>
          </cell>
          <cell r="C1794" t="str">
            <v>Auto Invoiced</v>
          </cell>
        </row>
        <row r="1795">
          <cell r="B1795">
            <v>1826737</v>
          </cell>
          <cell r="C1795" t="str">
            <v>Skipped (no invoice)</v>
          </cell>
        </row>
        <row r="1796">
          <cell r="B1796">
            <v>1857947</v>
          </cell>
          <cell r="C1796" t="str">
            <v>Auto Invoiced</v>
          </cell>
        </row>
        <row r="1797">
          <cell r="B1797">
            <v>1754827</v>
          </cell>
          <cell r="C1797" t="str">
            <v>Skipped (no invoice)</v>
          </cell>
        </row>
        <row r="1798">
          <cell r="B1798">
            <v>1840904</v>
          </cell>
          <cell r="C1798" t="str">
            <v>Auto Invoiced</v>
          </cell>
        </row>
        <row r="1799">
          <cell r="B1799">
            <v>1835851</v>
          </cell>
          <cell r="C1799" t="str">
            <v>Auto Invoiced</v>
          </cell>
        </row>
        <row r="1800">
          <cell r="B1800">
            <v>1812992</v>
          </cell>
          <cell r="C1800" t="str">
            <v>Skipped (no invoice)</v>
          </cell>
        </row>
        <row r="1801">
          <cell r="B1801">
            <v>1833204</v>
          </cell>
          <cell r="C1801" t="str">
            <v>Skipped (no invoice)</v>
          </cell>
        </row>
        <row r="1802">
          <cell r="B1802">
            <v>1864626</v>
          </cell>
          <cell r="C1802" t="str">
            <v>Auto Invoiced</v>
          </cell>
        </row>
        <row r="1803">
          <cell r="B1803">
            <v>1847669</v>
          </cell>
          <cell r="C1803" t="str">
            <v>Auto Invoiced</v>
          </cell>
        </row>
        <row r="1804">
          <cell r="B1804">
            <v>1788613</v>
          </cell>
          <cell r="C1804" t="str">
            <v>Auto Invoiced</v>
          </cell>
        </row>
        <row r="1805">
          <cell r="B1805">
            <v>1840189</v>
          </cell>
          <cell r="C1805" t="str">
            <v>Skipped (no invoice)</v>
          </cell>
        </row>
        <row r="1806">
          <cell r="B1806">
            <v>1847097</v>
          </cell>
          <cell r="C1806" t="str">
            <v>Skipped (no invoice)</v>
          </cell>
        </row>
        <row r="1807">
          <cell r="B1807">
            <v>1831992</v>
          </cell>
          <cell r="C1807" t="str">
            <v>Skipped (no invoice)</v>
          </cell>
        </row>
        <row r="1808">
          <cell r="B1808">
            <v>1834319</v>
          </cell>
          <cell r="C1808" t="str">
            <v>Skipped (no invoice)</v>
          </cell>
        </row>
        <row r="1809">
          <cell r="B1809">
            <v>1845562</v>
          </cell>
          <cell r="C1809" t="str">
            <v>Skipped (no invoice)</v>
          </cell>
        </row>
        <row r="1810">
          <cell r="B1810">
            <v>1845568</v>
          </cell>
          <cell r="C1810" t="str">
            <v>Skipped (no invoice)</v>
          </cell>
        </row>
        <row r="1811">
          <cell r="B1811">
            <v>1834117</v>
          </cell>
          <cell r="C1811" t="str">
            <v>Skipped (no invoice)</v>
          </cell>
        </row>
        <row r="1812">
          <cell r="B1812">
            <v>1836594</v>
          </cell>
          <cell r="C1812" t="str">
            <v>Skipped (no invoice)</v>
          </cell>
        </row>
        <row r="1813">
          <cell r="B1813">
            <v>1853023</v>
          </cell>
          <cell r="C1813" t="str">
            <v>Skipped (no invoice)</v>
          </cell>
        </row>
        <row r="1814">
          <cell r="B1814">
            <v>1842322</v>
          </cell>
          <cell r="C1814" t="str">
            <v>Skipped (no invoice)</v>
          </cell>
        </row>
        <row r="1815">
          <cell r="B1815">
            <v>1860302</v>
          </cell>
          <cell r="C1815" t="str">
            <v>Skipped (no invoice)</v>
          </cell>
        </row>
        <row r="1816">
          <cell r="B1816">
            <v>1861186</v>
          </cell>
          <cell r="C1816" t="str">
            <v>Skipped (no invoice)</v>
          </cell>
        </row>
        <row r="1817">
          <cell r="B1817">
            <v>1858553</v>
          </cell>
          <cell r="C1817" t="str">
            <v>Auto Invoiced</v>
          </cell>
        </row>
        <row r="1818">
          <cell r="B1818">
            <v>1822867</v>
          </cell>
          <cell r="C1818" t="str">
            <v>Auto Invoiced</v>
          </cell>
        </row>
        <row r="1819">
          <cell r="B1819">
            <v>1840596</v>
          </cell>
          <cell r="C1819" t="str">
            <v>Auto Invoiced</v>
          </cell>
        </row>
        <row r="1820">
          <cell r="B1820">
            <v>1835787</v>
          </cell>
          <cell r="C1820" t="str">
            <v>Auto Invoiced</v>
          </cell>
        </row>
        <row r="1821">
          <cell r="B1821">
            <v>1842462</v>
          </cell>
          <cell r="C1821" t="str">
            <v>Skipped (no invoice)</v>
          </cell>
        </row>
        <row r="1822">
          <cell r="B1822">
            <v>1844228</v>
          </cell>
          <cell r="C1822" t="str">
            <v>Skipped (no invoice)</v>
          </cell>
        </row>
        <row r="1823">
          <cell r="B1823">
            <v>1830924</v>
          </cell>
          <cell r="C1823" t="str">
            <v>Auto Invoiced</v>
          </cell>
        </row>
        <row r="1824">
          <cell r="B1824">
            <v>1836342</v>
          </cell>
          <cell r="C1824" t="str">
            <v>Skipped (no invoice)</v>
          </cell>
        </row>
        <row r="1825">
          <cell r="B1825">
            <v>1847601</v>
          </cell>
          <cell r="C1825" t="str">
            <v>Auto Invoiced</v>
          </cell>
        </row>
        <row r="1826">
          <cell r="B1826">
            <v>1783818</v>
          </cell>
          <cell r="C1826" t="str">
            <v>Auto Invoiced</v>
          </cell>
        </row>
        <row r="1827">
          <cell r="B1827">
            <v>1809634</v>
          </cell>
          <cell r="C1827" t="str">
            <v>Auto Invoiced</v>
          </cell>
        </row>
        <row r="1828">
          <cell r="B1828">
            <v>1847570</v>
          </cell>
          <cell r="C1828" t="str">
            <v>Auto Invoiced</v>
          </cell>
        </row>
        <row r="1829">
          <cell r="B1829">
            <v>1831168</v>
          </cell>
          <cell r="C1829" t="str">
            <v>Auto Invoiced</v>
          </cell>
        </row>
        <row r="1830">
          <cell r="B1830">
            <v>1836331</v>
          </cell>
          <cell r="C1830" t="str">
            <v>Auto Invoiced</v>
          </cell>
        </row>
        <row r="1831">
          <cell r="B1831">
            <v>1832551</v>
          </cell>
          <cell r="C1831" t="str">
            <v>Skipped (no invoice)</v>
          </cell>
        </row>
        <row r="1832">
          <cell r="B1832">
            <v>1813340</v>
          </cell>
          <cell r="C1832" t="str">
            <v>Auto Invoiced</v>
          </cell>
        </row>
        <row r="1833">
          <cell r="B1833">
            <v>1789264</v>
          </cell>
          <cell r="C1833" t="str">
            <v>Auto Invoiced</v>
          </cell>
        </row>
        <row r="1834">
          <cell r="B1834">
            <v>1841885</v>
          </cell>
          <cell r="C1834" t="str">
            <v>Auto Invoiced</v>
          </cell>
        </row>
        <row r="1835">
          <cell r="B1835">
            <v>1825311</v>
          </cell>
          <cell r="C1835" t="str">
            <v>Auto Invoiced</v>
          </cell>
        </row>
        <row r="1836">
          <cell r="B1836">
            <v>1853423</v>
          </cell>
          <cell r="C1836" t="str">
            <v>Auto Invoiced</v>
          </cell>
        </row>
        <row r="1837">
          <cell r="B1837">
            <v>1849804</v>
          </cell>
          <cell r="C1837" t="str">
            <v>Auto Invoiced</v>
          </cell>
        </row>
        <row r="1838">
          <cell r="B1838">
            <v>1860802</v>
          </cell>
          <cell r="C1838" t="str">
            <v>Skipped (no invoice)</v>
          </cell>
        </row>
        <row r="1839">
          <cell r="B1839">
            <v>1822029</v>
          </cell>
          <cell r="C1839" t="str">
            <v>Auto Invoiced</v>
          </cell>
        </row>
        <row r="1840">
          <cell r="B1840">
            <v>1796916</v>
          </cell>
          <cell r="C1840" t="str">
            <v>Auto Invoiced</v>
          </cell>
        </row>
        <row r="1841">
          <cell r="B1841">
            <v>1853121</v>
          </cell>
          <cell r="C1841" t="str">
            <v>Auto Invoiced</v>
          </cell>
        </row>
        <row r="1842">
          <cell r="B1842">
            <v>1820712</v>
          </cell>
          <cell r="C1842" t="str">
            <v>Auto Invoiced</v>
          </cell>
        </row>
        <row r="1843">
          <cell r="B1843">
            <v>1836431</v>
          </cell>
          <cell r="C1843" t="str">
            <v>Skipped (no invoice)</v>
          </cell>
        </row>
        <row r="1844">
          <cell r="B1844">
            <v>1850085</v>
          </cell>
          <cell r="C1844" t="str">
            <v>Auto Invoiced</v>
          </cell>
        </row>
        <row r="1845">
          <cell r="B1845">
            <v>1837697</v>
          </cell>
          <cell r="C1845" t="str">
            <v>Auto Invoiced</v>
          </cell>
        </row>
        <row r="1846">
          <cell r="B1846">
            <v>1836165</v>
          </cell>
          <cell r="C1846" t="str">
            <v>Auto Invoiced</v>
          </cell>
        </row>
        <row r="1847">
          <cell r="B1847">
            <v>1809013</v>
          </cell>
          <cell r="C1847" t="str">
            <v>Auto Invoiced</v>
          </cell>
        </row>
        <row r="1848">
          <cell r="B1848">
            <v>1852239</v>
          </cell>
          <cell r="C1848" t="str">
            <v>Auto Invoiced</v>
          </cell>
        </row>
        <row r="1849">
          <cell r="B1849">
            <v>1814892</v>
          </cell>
          <cell r="C1849" t="str">
            <v>Auto Invoiced</v>
          </cell>
        </row>
        <row r="1850">
          <cell r="B1850">
            <v>1831275</v>
          </cell>
          <cell r="C1850" t="str">
            <v>Skipped (no invoice)</v>
          </cell>
        </row>
        <row r="1851">
          <cell r="B1851">
            <v>1814896</v>
          </cell>
          <cell r="C1851" t="str">
            <v>Auto Invoiced</v>
          </cell>
        </row>
        <row r="1852">
          <cell r="B1852">
            <v>1811099</v>
          </cell>
          <cell r="C1852" t="str">
            <v>Skipped (no invoice)</v>
          </cell>
        </row>
        <row r="1853">
          <cell r="B1853">
            <v>1822157</v>
          </cell>
          <cell r="C1853" t="str">
            <v>Auto Invoiced</v>
          </cell>
        </row>
        <row r="1854">
          <cell r="B1854">
            <v>1822129</v>
          </cell>
          <cell r="C1854" t="str">
            <v>Auto Invoiced</v>
          </cell>
        </row>
        <row r="1855">
          <cell r="B1855">
            <v>1759858</v>
          </cell>
          <cell r="C1855" t="str">
            <v>Auto Invoiced</v>
          </cell>
        </row>
        <row r="1856">
          <cell r="B1856">
            <v>1759855</v>
          </cell>
          <cell r="C1856" t="str">
            <v>Auto Invoiced</v>
          </cell>
        </row>
        <row r="1857">
          <cell r="B1857">
            <v>1809371</v>
          </cell>
          <cell r="C1857" t="str">
            <v>Auto Invoiced</v>
          </cell>
        </row>
        <row r="1858">
          <cell r="B1858">
            <v>1759849</v>
          </cell>
          <cell r="C1858" t="str">
            <v>Auto Invoiced</v>
          </cell>
        </row>
        <row r="1859">
          <cell r="B1859">
            <v>1759856</v>
          </cell>
          <cell r="C1859" t="str">
            <v>Auto Invoiced</v>
          </cell>
        </row>
        <row r="1860">
          <cell r="B1860">
            <v>1825837</v>
          </cell>
          <cell r="C1860" t="str">
            <v>Auto Invoiced</v>
          </cell>
        </row>
        <row r="1861">
          <cell r="B1861">
            <v>1759871</v>
          </cell>
          <cell r="C1861" t="str">
            <v>Auto Invoiced</v>
          </cell>
        </row>
        <row r="1862">
          <cell r="B1862">
            <v>1809373</v>
          </cell>
          <cell r="C1862" t="str">
            <v>Auto Invoiced</v>
          </cell>
        </row>
        <row r="1863">
          <cell r="B1863">
            <v>1809376</v>
          </cell>
          <cell r="C1863" t="str">
            <v>Auto Invoiced</v>
          </cell>
        </row>
        <row r="1864">
          <cell r="B1864">
            <v>1759847</v>
          </cell>
          <cell r="C1864" t="str">
            <v>Auto Invoiced</v>
          </cell>
        </row>
        <row r="1865">
          <cell r="B1865">
            <v>1808964</v>
          </cell>
          <cell r="C1865" t="str">
            <v>Auto Invoiced</v>
          </cell>
        </row>
        <row r="1866">
          <cell r="B1866">
            <v>1759851</v>
          </cell>
          <cell r="C1866" t="str">
            <v>Auto Invoiced</v>
          </cell>
        </row>
        <row r="1867">
          <cell r="B1867">
            <v>1759863</v>
          </cell>
          <cell r="C1867" t="str">
            <v>Auto Invoiced</v>
          </cell>
        </row>
        <row r="1868">
          <cell r="B1868">
            <v>1759854</v>
          </cell>
          <cell r="C1868" t="str">
            <v>Auto Invoiced</v>
          </cell>
        </row>
        <row r="1869">
          <cell r="B1869">
            <v>1759862</v>
          </cell>
          <cell r="C1869" t="str">
            <v>Auto Invoiced</v>
          </cell>
        </row>
        <row r="1870">
          <cell r="B1870">
            <v>1840189</v>
          </cell>
          <cell r="C1870" t="str">
            <v>Skipped (no invoice)</v>
          </cell>
        </row>
        <row r="1871">
          <cell r="B1871">
            <v>1847097</v>
          </cell>
          <cell r="C1871" t="str">
            <v>Skipped (no invoice)</v>
          </cell>
        </row>
        <row r="1872">
          <cell r="B1872">
            <v>1831992</v>
          </cell>
          <cell r="C1872" t="str">
            <v>Skipped (no invoice)</v>
          </cell>
        </row>
        <row r="1873">
          <cell r="B1873">
            <v>1834319</v>
          </cell>
          <cell r="C1873" t="str">
            <v>Skipped (no invoice)</v>
          </cell>
        </row>
        <row r="1874">
          <cell r="B1874">
            <v>1845562</v>
          </cell>
          <cell r="C1874" t="str">
            <v>Skipped (no invoice)</v>
          </cell>
        </row>
        <row r="1875">
          <cell r="B1875">
            <v>1845568</v>
          </cell>
          <cell r="C1875" t="str">
            <v>Skipped (no invoice)</v>
          </cell>
        </row>
        <row r="1876">
          <cell r="B1876">
            <v>1834117</v>
          </cell>
          <cell r="C1876" t="str">
            <v>Skipped (no invoice)</v>
          </cell>
        </row>
        <row r="1877">
          <cell r="B1877">
            <v>1853023</v>
          </cell>
          <cell r="C1877" t="str">
            <v>Skipped (no invoice)</v>
          </cell>
        </row>
        <row r="1878">
          <cell r="B1878">
            <v>1860302</v>
          </cell>
          <cell r="C1878" t="str">
            <v>Skipped (no invoice)</v>
          </cell>
        </row>
        <row r="1879">
          <cell r="B1879">
            <v>1836594</v>
          </cell>
          <cell r="C1879" t="str">
            <v>Skipped (no invoice)</v>
          </cell>
        </row>
        <row r="1880">
          <cell r="B1880">
            <v>1842322</v>
          </cell>
          <cell r="C1880" t="str">
            <v>Skipped (no invoice)</v>
          </cell>
        </row>
        <row r="1881">
          <cell r="B1881">
            <v>1853427</v>
          </cell>
          <cell r="C1881" t="str">
            <v>Auto Invoiced</v>
          </cell>
        </row>
        <row r="1882">
          <cell r="B1882">
            <v>1834636</v>
          </cell>
          <cell r="C1882" t="str">
            <v>Auto Invoiced</v>
          </cell>
        </row>
        <row r="1883">
          <cell r="B1883">
            <v>1847123</v>
          </cell>
          <cell r="C1883" t="str">
            <v>Auto Invoiced</v>
          </cell>
        </row>
        <row r="1884">
          <cell r="B1884">
            <v>1854051</v>
          </cell>
          <cell r="C1884" t="str">
            <v>Auto Invoiced</v>
          </cell>
        </row>
        <row r="1885">
          <cell r="B1885">
            <v>1754433</v>
          </cell>
          <cell r="C1885" t="str">
            <v>Auto Invoiced</v>
          </cell>
        </row>
        <row r="1886">
          <cell r="B1886">
            <v>1791218</v>
          </cell>
          <cell r="C1886" t="str">
            <v>Auto Invoiced</v>
          </cell>
        </row>
        <row r="1887">
          <cell r="B1887">
            <v>1792819</v>
          </cell>
          <cell r="C1887" t="str">
            <v>Auto Invoiced</v>
          </cell>
        </row>
        <row r="1888">
          <cell r="B1888">
            <v>1812552</v>
          </cell>
          <cell r="C1888" t="str">
            <v>Auto Invoiced</v>
          </cell>
        </row>
        <row r="1889">
          <cell r="B1889">
            <v>1832088</v>
          </cell>
          <cell r="C1889" t="str">
            <v>Auto Invoiced</v>
          </cell>
        </row>
        <row r="1890">
          <cell r="B1890">
            <v>1837774</v>
          </cell>
          <cell r="C1890" t="str">
            <v>Auto Invoiced</v>
          </cell>
        </row>
        <row r="1891">
          <cell r="B1891">
            <v>1835789</v>
          </cell>
          <cell r="C1891" t="str">
            <v>Auto Invoiced</v>
          </cell>
        </row>
        <row r="1892">
          <cell r="B1892">
            <v>1861186</v>
          </cell>
          <cell r="C1892" t="str">
            <v>Skipped (no invoice)</v>
          </cell>
        </row>
        <row r="1893">
          <cell r="B1893">
            <v>1828009</v>
          </cell>
          <cell r="C1893" t="str">
            <v>Auto Invoiced</v>
          </cell>
        </row>
        <row r="1894">
          <cell r="B1894">
            <v>1825957</v>
          </cell>
          <cell r="C1894" t="str">
            <v>Auto Invoiced</v>
          </cell>
        </row>
        <row r="1895">
          <cell r="B1895">
            <v>1840189</v>
          </cell>
          <cell r="C1895" t="str">
            <v>Skipped (no invoice)</v>
          </cell>
        </row>
        <row r="1896">
          <cell r="B1896">
            <v>1847097</v>
          </cell>
          <cell r="C1896" t="str">
            <v>Skipped (no invoice)</v>
          </cell>
        </row>
        <row r="1897">
          <cell r="B1897">
            <v>1801915</v>
          </cell>
          <cell r="C1897" t="str">
            <v>Skipped (no invoice)</v>
          </cell>
        </row>
        <row r="1898">
          <cell r="B1898">
            <v>1799431</v>
          </cell>
          <cell r="C1898" t="str">
            <v>Skipped (no invoice)</v>
          </cell>
        </row>
        <row r="1899">
          <cell r="B1899">
            <v>1831992</v>
          </cell>
          <cell r="C1899" t="str">
            <v>Skipped (no invoice)</v>
          </cell>
        </row>
        <row r="1900">
          <cell r="B1900">
            <v>1834319</v>
          </cell>
          <cell r="C1900" t="str">
            <v>Skipped (no invoice)</v>
          </cell>
        </row>
        <row r="1901">
          <cell r="B1901">
            <v>1845562</v>
          </cell>
          <cell r="C1901" t="str">
            <v>Skipped (no invoice)</v>
          </cell>
        </row>
        <row r="1902">
          <cell r="B1902">
            <v>1845568</v>
          </cell>
          <cell r="C1902" t="str">
            <v>Skipped (no invoice)</v>
          </cell>
        </row>
        <row r="1903">
          <cell r="B1903">
            <v>1834117</v>
          </cell>
          <cell r="C1903" t="str">
            <v>Skipped (no invoice)</v>
          </cell>
        </row>
        <row r="1904">
          <cell r="B1904">
            <v>1846215</v>
          </cell>
          <cell r="C1904" t="str">
            <v>Skipped (no invoice)</v>
          </cell>
        </row>
        <row r="1905">
          <cell r="B1905">
            <v>1853023</v>
          </cell>
          <cell r="C1905" t="str">
            <v>Skipped (no invoice)</v>
          </cell>
        </row>
        <row r="1906">
          <cell r="B1906">
            <v>1828088</v>
          </cell>
          <cell r="C1906" t="str">
            <v>Skipped (no invoice)</v>
          </cell>
        </row>
        <row r="1907">
          <cell r="B1907">
            <v>1860302</v>
          </cell>
          <cell r="C1907" t="str">
            <v>Skipped (no invoice)</v>
          </cell>
        </row>
        <row r="1908">
          <cell r="B1908">
            <v>1836594</v>
          </cell>
          <cell r="C1908" t="str">
            <v>Skipped (no invoice)</v>
          </cell>
        </row>
        <row r="1909">
          <cell r="B1909">
            <v>1842322</v>
          </cell>
          <cell r="C1909" t="str">
            <v>Skipped (no invoice)</v>
          </cell>
        </row>
        <row r="1910">
          <cell r="B1910">
            <v>1845837</v>
          </cell>
          <cell r="C1910" t="str">
            <v>Auto Invoiced</v>
          </cell>
        </row>
        <row r="1911">
          <cell r="B1911">
            <v>1853427</v>
          </cell>
          <cell r="C1911" t="str">
            <v>Skipped (no invoice)</v>
          </cell>
        </row>
        <row r="1912">
          <cell r="B1912">
            <v>1847452</v>
          </cell>
          <cell r="C1912" t="str">
            <v>Auto Invoiced</v>
          </cell>
        </row>
        <row r="1913">
          <cell r="B1913">
            <v>1842705</v>
          </cell>
          <cell r="C1913" t="str">
            <v>Skipped (no invoice)</v>
          </cell>
        </row>
        <row r="1914">
          <cell r="B1914">
            <v>1834709</v>
          </cell>
          <cell r="C1914" t="str">
            <v>Skipped (no invoice)</v>
          </cell>
        </row>
        <row r="1915">
          <cell r="B1915">
            <v>1792959</v>
          </cell>
          <cell r="C1915" t="str">
            <v>Auto Invoiced</v>
          </cell>
        </row>
        <row r="1916">
          <cell r="B1916">
            <v>1835889</v>
          </cell>
          <cell r="C1916" t="str">
            <v>Auto Invoiced</v>
          </cell>
        </row>
        <row r="1917">
          <cell r="B1917">
            <v>1840189</v>
          </cell>
          <cell r="C1917" t="str">
            <v>Skipped (no invoice)</v>
          </cell>
        </row>
        <row r="1918">
          <cell r="B1918">
            <v>1847097</v>
          </cell>
          <cell r="C1918" t="str">
            <v>Skipped (no invoice)</v>
          </cell>
        </row>
        <row r="1919">
          <cell r="B1919">
            <v>1801915</v>
          </cell>
          <cell r="C1919" t="str">
            <v>Skipped (no invoice)</v>
          </cell>
        </row>
        <row r="1920">
          <cell r="B1920">
            <v>1799431</v>
          </cell>
          <cell r="C1920" t="str">
            <v>Skipped (no invoice)</v>
          </cell>
        </row>
        <row r="1921">
          <cell r="B1921">
            <v>1831992</v>
          </cell>
          <cell r="C1921" t="str">
            <v>Skipped (no invoice)</v>
          </cell>
        </row>
        <row r="1922">
          <cell r="B1922">
            <v>1834319</v>
          </cell>
          <cell r="C1922" t="str">
            <v>Skipped (no invoice)</v>
          </cell>
        </row>
        <row r="1923">
          <cell r="B1923">
            <v>1845562</v>
          </cell>
          <cell r="C1923" t="str">
            <v>Skipped (no invoice)</v>
          </cell>
        </row>
        <row r="1924">
          <cell r="B1924">
            <v>1845568</v>
          </cell>
          <cell r="C1924" t="str">
            <v>Skipped (no invoice)</v>
          </cell>
        </row>
        <row r="1925">
          <cell r="B1925">
            <v>1834117</v>
          </cell>
          <cell r="C1925" t="str">
            <v>Skipped (no invoice)</v>
          </cell>
        </row>
        <row r="1926">
          <cell r="B1926">
            <v>1846215</v>
          </cell>
          <cell r="C1926" t="str">
            <v>Skipped (no invoice)</v>
          </cell>
        </row>
        <row r="1927">
          <cell r="B1927">
            <v>1828092</v>
          </cell>
          <cell r="C1927" t="str">
            <v>Auto Invoiced</v>
          </cell>
        </row>
        <row r="1928">
          <cell r="B1928">
            <v>1860302</v>
          </cell>
          <cell r="C1928" t="str">
            <v>Skipped (no invoice)</v>
          </cell>
        </row>
        <row r="1929">
          <cell r="B1929">
            <v>1836594</v>
          </cell>
          <cell r="C1929" t="str">
            <v>Skipped (no invoice)</v>
          </cell>
        </row>
        <row r="1930">
          <cell r="B1930">
            <v>1828088</v>
          </cell>
          <cell r="C1930" t="str">
            <v>Skipped (no invoice)</v>
          </cell>
        </row>
        <row r="1931">
          <cell r="B1931">
            <v>1853023</v>
          </cell>
          <cell r="C1931" t="str">
            <v>Skipped (no invoice)</v>
          </cell>
        </row>
        <row r="1932">
          <cell r="B1932">
            <v>1842322</v>
          </cell>
          <cell r="C1932" t="str">
            <v>Skipped (no invoice)</v>
          </cell>
        </row>
        <row r="1933">
          <cell r="B1933">
            <v>1846138</v>
          </cell>
          <cell r="C1933" t="str">
            <v>Auto Invoiced</v>
          </cell>
        </row>
        <row r="1934">
          <cell r="B1934">
            <v>1762945</v>
          </cell>
          <cell r="C1934" t="str">
            <v>Auto Invoiced</v>
          </cell>
        </row>
        <row r="1935">
          <cell r="B1935">
            <v>1809369</v>
          </cell>
          <cell r="C1935" t="str">
            <v>Auto Invoiced</v>
          </cell>
        </row>
        <row r="1936">
          <cell r="B1936">
            <v>1809360</v>
          </cell>
          <cell r="C1936" t="str">
            <v>Auto Invoiced</v>
          </cell>
        </row>
        <row r="1937">
          <cell r="B1937">
            <v>1809357</v>
          </cell>
          <cell r="C1937" t="str">
            <v>Auto Invoiced</v>
          </cell>
        </row>
        <row r="1938">
          <cell r="B1938">
            <v>1784162</v>
          </cell>
          <cell r="C1938" t="str">
            <v>Auto Invoiced</v>
          </cell>
        </row>
        <row r="1939">
          <cell r="B1939">
            <v>1809366</v>
          </cell>
          <cell r="C1939" t="str">
            <v>Auto Invoiced</v>
          </cell>
        </row>
        <row r="1940">
          <cell r="B1940">
            <v>1809362</v>
          </cell>
          <cell r="C1940" t="str">
            <v>Auto Invoiced</v>
          </cell>
        </row>
        <row r="1941">
          <cell r="B1941">
            <v>1830738</v>
          </cell>
          <cell r="C1941" t="str">
            <v>Auto Invoiced</v>
          </cell>
        </row>
        <row r="1942">
          <cell r="B1942">
            <v>1853427</v>
          </cell>
          <cell r="C1942" t="str">
            <v>Skipped (no invoice)</v>
          </cell>
        </row>
        <row r="1943">
          <cell r="B1943">
            <v>1805685</v>
          </cell>
          <cell r="C1943" t="str">
            <v>Auto Invoiced</v>
          </cell>
        </row>
        <row r="1944">
          <cell r="B1944">
            <v>1832624</v>
          </cell>
          <cell r="C1944" t="str">
            <v>Auto Invoiced</v>
          </cell>
        </row>
        <row r="1945">
          <cell r="B1945">
            <v>1703151</v>
          </cell>
          <cell r="C1945" t="str">
            <v>Auto Invoiced</v>
          </cell>
        </row>
        <row r="1946">
          <cell r="B1946">
            <v>1860492</v>
          </cell>
          <cell r="C1946" t="str">
            <v>Auto Invoiced</v>
          </cell>
        </row>
        <row r="1947">
          <cell r="B1947">
            <v>1861045</v>
          </cell>
          <cell r="C1947" t="str">
            <v>Auto Invoiced</v>
          </cell>
        </row>
        <row r="1948">
          <cell r="B1948">
            <v>1821128</v>
          </cell>
          <cell r="C1948" t="str">
            <v>Auto Invoiced</v>
          </cell>
        </row>
        <row r="1949">
          <cell r="B1949">
            <v>1827648</v>
          </cell>
          <cell r="C1949" t="str">
            <v>Auto Invoiced</v>
          </cell>
        </row>
        <row r="1950">
          <cell r="B1950">
            <v>1845568</v>
          </cell>
          <cell r="C1950" t="str">
            <v>Skipped (no invoice)</v>
          </cell>
        </row>
        <row r="1951">
          <cell r="B1951">
            <v>1842057</v>
          </cell>
          <cell r="C1951" t="str">
            <v>Skipped (no invoice)</v>
          </cell>
        </row>
        <row r="1952">
          <cell r="B1952">
            <v>1845562</v>
          </cell>
          <cell r="C1952" t="str">
            <v>Skipped (no invoice)</v>
          </cell>
        </row>
        <row r="1953">
          <cell r="B1953">
            <v>1834117</v>
          </cell>
          <cell r="C1953" t="str">
            <v>Skipped (no invoice)</v>
          </cell>
        </row>
        <row r="1954">
          <cell r="B1954">
            <v>1846215</v>
          </cell>
          <cell r="C1954" t="str">
            <v>Skipped (no invoice)</v>
          </cell>
        </row>
        <row r="1955">
          <cell r="B1955">
            <v>1853067</v>
          </cell>
          <cell r="C1955" t="str">
            <v>Auto Invoiced</v>
          </cell>
        </row>
        <row r="1956">
          <cell r="B1956">
            <v>1830828</v>
          </cell>
          <cell r="C1956" t="str">
            <v>Skipped (no invoice)</v>
          </cell>
        </row>
        <row r="1957">
          <cell r="B1957">
            <v>1810560</v>
          </cell>
          <cell r="C1957" t="str">
            <v>Auto Invoiced</v>
          </cell>
        </row>
        <row r="1958">
          <cell r="B1958">
            <v>1842089</v>
          </cell>
          <cell r="C1958" t="str">
            <v>Auto Invoiced</v>
          </cell>
        </row>
        <row r="1959">
          <cell r="B1959">
            <v>1834711</v>
          </cell>
          <cell r="C1959" t="str">
            <v>Skipped (no invoice)</v>
          </cell>
        </row>
        <row r="1960">
          <cell r="B1960">
            <v>1828263</v>
          </cell>
          <cell r="C1960" t="str">
            <v>Auto Invoiced</v>
          </cell>
        </row>
        <row r="1961">
          <cell r="B1961">
            <v>1834628</v>
          </cell>
          <cell r="C1961" t="str">
            <v>Auto Invoiced</v>
          </cell>
        </row>
        <row r="1962">
          <cell r="B1962">
            <v>1853023</v>
          </cell>
          <cell r="C1962" t="str">
            <v>Skipped (no invoice)</v>
          </cell>
        </row>
        <row r="1963">
          <cell r="B1963">
            <v>1847582</v>
          </cell>
          <cell r="C1963" t="str">
            <v>Auto Invoiced</v>
          </cell>
        </row>
        <row r="1964">
          <cell r="B1964">
            <v>1810615</v>
          </cell>
          <cell r="C1964" t="str">
            <v>Auto Invoiced</v>
          </cell>
        </row>
        <row r="1965">
          <cell r="B1965">
            <v>1842322</v>
          </cell>
          <cell r="C1965" t="str">
            <v>Skipped (no invoice)</v>
          </cell>
        </row>
        <row r="1966">
          <cell r="B1966">
            <v>1832364</v>
          </cell>
          <cell r="C1966" t="str">
            <v>Skipped (no invoice)</v>
          </cell>
        </row>
        <row r="1967">
          <cell r="B1967">
            <v>1836632</v>
          </cell>
          <cell r="C1967" t="str">
            <v>Auto Invoiced</v>
          </cell>
        </row>
        <row r="1968">
          <cell r="B1968">
            <v>1843435</v>
          </cell>
          <cell r="C1968" t="str">
            <v>Auto Invoiced</v>
          </cell>
        </row>
        <row r="1969">
          <cell r="B1969">
            <v>1847097</v>
          </cell>
          <cell r="C1969" t="str">
            <v>Skipped (no invoice)</v>
          </cell>
        </row>
        <row r="1970">
          <cell r="B1970">
            <v>1801915</v>
          </cell>
          <cell r="C1970" t="str">
            <v>Skipped (no invoice)</v>
          </cell>
        </row>
        <row r="1971">
          <cell r="B1971">
            <v>1831992</v>
          </cell>
          <cell r="C1971" t="str">
            <v>Skipped (no invoice)</v>
          </cell>
        </row>
        <row r="1972">
          <cell r="B1972">
            <v>1834319</v>
          </cell>
          <cell r="C1972" t="str">
            <v>Skipped (no invoice)</v>
          </cell>
        </row>
        <row r="1973">
          <cell r="B1973">
            <v>1842057</v>
          </cell>
          <cell r="C1973" t="str">
            <v>Skipped (no invoice)</v>
          </cell>
        </row>
        <row r="1974">
          <cell r="B1974">
            <v>1845568</v>
          </cell>
          <cell r="C1974" t="str">
            <v>Skipped (no invoice)</v>
          </cell>
        </row>
        <row r="1975">
          <cell r="B1975">
            <v>1845562</v>
          </cell>
          <cell r="C1975" t="str">
            <v>Skipped (no invoice)</v>
          </cell>
        </row>
        <row r="1976">
          <cell r="B1976">
            <v>1834081</v>
          </cell>
          <cell r="C1976" t="str">
            <v>Skipped (no invoice)</v>
          </cell>
        </row>
        <row r="1977">
          <cell r="B1977">
            <v>1834624</v>
          </cell>
          <cell r="C1977" t="str">
            <v>Auto Invoiced</v>
          </cell>
        </row>
        <row r="1978">
          <cell r="B1978">
            <v>1834100</v>
          </cell>
          <cell r="C1978" t="str">
            <v>Skipped (no invoice)</v>
          </cell>
        </row>
        <row r="1979">
          <cell r="B1979">
            <v>1759835</v>
          </cell>
          <cell r="C1979" t="str">
            <v>Skipped (no invoice)</v>
          </cell>
        </row>
        <row r="1980">
          <cell r="B1980">
            <v>1834109</v>
          </cell>
          <cell r="C1980" t="str">
            <v>Skipped (no invoice)</v>
          </cell>
        </row>
        <row r="1981">
          <cell r="B1981">
            <v>1796914</v>
          </cell>
          <cell r="C1981" t="str">
            <v>Skipped (no invoice)</v>
          </cell>
        </row>
        <row r="1982">
          <cell r="B1982">
            <v>1789247</v>
          </cell>
          <cell r="C1982" t="str">
            <v>Skipped (no invoice)</v>
          </cell>
        </row>
        <row r="1983">
          <cell r="B1983">
            <v>1808602</v>
          </cell>
          <cell r="C1983" t="str">
            <v>Skipped (no invoice)</v>
          </cell>
        </row>
        <row r="1984">
          <cell r="B1984">
            <v>1789253</v>
          </cell>
          <cell r="C1984" t="str">
            <v>Skipped (no invoice)</v>
          </cell>
        </row>
        <row r="1985">
          <cell r="B1985">
            <v>1850578</v>
          </cell>
          <cell r="C1985" t="str">
            <v>Auto Invoiced</v>
          </cell>
        </row>
        <row r="1986">
          <cell r="B1986">
            <v>1818053</v>
          </cell>
          <cell r="C1986" t="str">
            <v>Auto Invoiced</v>
          </cell>
        </row>
        <row r="1987">
          <cell r="B1987">
            <v>1836137</v>
          </cell>
          <cell r="C1987" t="str">
            <v>Auto Invoiced</v>
          </cell>
        </row>
        <row r="1988">
          <cell r="B1988">
            <v>1814906</v>
          </cell>
          <cell r="C1988" t="str">
            <v>Auto Invoiced</v>
          </cell>
        </row>
        <row r="1989">
          <cell r="B1989">
            <v>1814912</v>
          </cell>
          <cell r="C1989" t="str">
            <v>Auto Invoiced</v>
          </cell>
        </row>
        <row r="1990">
          <cell r="B1990">
            <v>1845754</v>
          </cell>
          <cell r="C1990" t="str">
            <v>Auto Invoiced</v>
          </cell>
        </row>
        <row r="1991">
          <cell r="B1991">
            <v>1845757</v>
          </cell>
          <cell r="C1991" t="str">
            <v>Auto Invoiced</v>
          </cell>
        </row>
        <row r="1992">
          <cell r="B1992">
            <v>1846147</v>
          </cell>
          <cell r="C1992" t="str">
            <v>Auto Invoiced</v>
          </cell>
        </row>
        <row r="1993">
          <cell r="B1993">
            <v>1823065</v>
          </cell>
          <cell r="C1993" t="str">
            <v>Auto Invoiced</v>
          </cell>
        </row>
        <row r="1994">
          <cell r="B1994">
            <v>1845694</v>
          </cell>
          <cell r="C1994" t="str">
            <v>Auto Invoiced</v>
          </cell>
        </row>
        <row r="1995">
          <cell r="B1995">
            <v>1820285</v>
          </cell>
          <cell r="C1995" t="str">
            <v>Auto Invoiced</v>
          </cell>
        </row>
        <row r="1996">
          <cell r="B1996">
            <v>1823062</v>
          </cell>
          <cell r="C1996" t="str">
            <v>Auto Invoiced</v>
          </cell>
        </row>
        <row r="1997">
          <cell r="B1997">
            <v>1810664</v>
          </cell>
          <cell r="C1997" t="str">
            <v>Auto Invoiced</v>
          </cell>
        </row>
        <row r="1998">
          <cell r="B1998">
            <v>1838171</v>
          </cell>
          <cell r="C1998" t="str">
            <v>Auto Invoiced</v>
          </cell>
        </row>
        <row r="1999">
          <cell r="B1999">
            <v>1808384</v>
          </cell>
          <cell r="C1999" t="str">
            <v>Skipped (no invoice)</v>
          </cell>
        </row>
        <row r="2000">
          <cell r="B2000">
            <v>1827307</v>
          </cell>
          <cell r="C2000" t="str">
            <v>Auto Invoiced</v>
          </cell>
        </row>
        <row r="2001">
          <cell r="B2001">
            <v>1809380</v>
          </cell>
          <cell r="C2001" t="str">
            <v>Auto Invoiced</v>
          </cell>
        </row>
        <row r="2002">
          <cell r="B2002">
            <v>1809141</v>
          </cell>
          <cell r="C2002" t="str">
            <v>Auto Invoiced</v>
          </cell>
        </row>
        <row r="2003">
          <cell r="B2003">
            <v>1834117</v>
          </cell>
          <cell r="C2003" t="str">
            <v>Skipped (no invoice)</v>
          </cell>
        </row>
        <row r="2004">
          <cell r="B2004">
            <v>1821433</v>
          </cell>
          <cell r="C2004" t="str">
            <v>Auto Invoiced</v>
          </cell>
        </row>
        <row r="2005">
          <cell r="B2005">
            <v>1837678</v>
          </cell>
          <cell r="C2005" t="str">
            <v>Skipped (no invoice)</v>
          </cell>
        </row>
        <row r="2006">
          <cell r="B2006">
            <v>1846215</v>
          </cell>
          <cell r="C2006" t="str">
            <v>Skipped (no invoice)</v>
          </cell>
        </row>
        <row r="2007">
          <cell r="B2007">
            <v>1834094</v>
          </cell>
          <cell r="C2007" t="str">
            <v>Auto Invoiced</v>
          </cell>
        </row>
        <row r="2008">
          <cell r="B2008">
            <v>1852301</v>
          </cell>
          <cell r="C2008" t="str">
            <v>Skipped (no invoice)</v>
          </cell>
        </row>
        <row r="2009">
          <cell r="B2009">
            <v>1812985</v>
          </cell>
          <cell r="C2009" t="str">
            <v>Skipped (no invoice)</v>
          </cell>
        </row>
        <row r="2010">
          <cell r="B2010">
            <v>1796545</v>
          </cell>
          <cell r="C2010" t="str">
            <v>Auto Invoiced</v>
          </cell>
        </row>
        <row r="2011">
          <cell r="B2011">
            <v>1760285</v>
          </cell>
          <cell r="C2011" t="str">
            <v>Auto Invoiced</v>
          </cell>
        </row>
        <row r="2012">
          <cell r="B2012">
            <v>1811229</v>
          </cell>
          <cell r="C2012" t="str">
            <v>Skipped (no invoice)</v>
          </cell>
        </row>
        <row r="2013">
          <cell r="B2013">
            <v>1786987</v>
          </cell>
          <cell r="C2013" t="str">
            <v>Auto Invoiced</v>
          </cell>
        </row>
        <row r="2014">
          <cell r="B2014">
            <v>1811212</v>
          </cell>
          <cell r="C2014" t="str">
            <v>Skipped (no invoice)</v>
          </cell>
        </row>
        <row r="2015">
          <cell r="B2015">
            <v>1793447</v>
          </cell>
          <cell r="C2015" t="str">
            <v>Auto Invoiced</v>
          </cell>
        </row>
        <row r="2016">
          <cell r="B2016">
            <v>1841391</v>
          </cell>
          <cell r="C2016" t="str">
            <v>Auto Invoiced</v>
          </cell>
        </row>
        <row r="2017">
          <cell r="B2017">
            <v>1796796</v>
          </cell>
          <cell r="C2017" t="str">
            <v>Auto Invoiced</v>
          </cell>
        </row>
        <row r="2018">
          <cell r="B2018">
            <v>1845721</v>
          </cell>
          <cell r="C2018" t="str">
            <v>Auto Invoiced</v>
          </cell>
        </row>
        <row r="2019">
          <cell r="B2019">
            <v>1809509</v>
          </cell>
          <cell r="C2019" t="str">
            <v>Auto Invoiced</v>
          </cell>
        </row>
        <row r="2020">
          <cell r="B2020">
            <v>1822113</v>
          </cell>
          <cell r="C2020" t="str">
            <v>Auto Invoiced</v>
          </cell>
        </row>
        <row r="2021">
          <cell r="B2021">
            <v>1797243</v>
          </cell>
          <cell r="C2021" t="str">
            <v>Auto Invoiced</v>
          </cell>
        </row>
        <row r="2022">
          <cell r="B2022">
            <v>1815361</v>
          </cell>
          <cell r="C2022" t="str">
            <v>Auto Invoiced</v>
          </cell>
        </row>
        <row r="2023">
          <cell r="B2023">
            <v>1840189</v>
          </cell>
          <cell r="C2023" t="str">
            <v>Skipped (no invoice)</v>
          </cell>
        </row>
        <row r="2024">
          <cell r="B2024">
            <v>1832296</v>
          </cell>
          <cell r="C2024" t="str">
            <v>Skipped (no invoice)</v>
          </cell>
        </row>
        <row r="2025">
          <cell r="B2025">
            <v>1847097</v>
          </cell>
          <cell r="C2025" t="str">
            <v>Skipped (no invoice)</v>
          </cell>
        </row>
        <row r="2026">
          <cell r="B2026">
            <v>1824379</v>
          </cell>
          <cell r="C2026" t="str">
            <v>Skipped (no invoice)</v>
          </cell>
        </row>
        <row r="2027">
          <cell r="B2027">
            <v>1832391</v>
          </cell>
          <cell r="C2027" t="str">
            <v>Skipped (no invoice)</v>
          </cell>
        </row>
        <row r="2028">
          <cell r="B2028">
            <v>1801915</v>
          </cell>
          <cell r="C2028" t="str">
            <v>Skipped (no invoice)</v>
          </cell>
        </row>
        <row r="2029">
          <cell r="B2029">
            <v>1831992</v>
          </cell>
          <cell r="C2029" t="str">
            <v>Skipped (no invoice)</v>
          </cell>
        </row>
        <row r="2030">
          <cell r="B2030">
            <v>1834319</v>
          </cell>
          <cell r="C2030" t="str">
            <v>Skipped (no invoice)</v>
          </cell>
        </row>
        <row r="2031">
          <cell r="B2031">
            <v>1826296</v>
          </cell>
          <cell r="C2031" t="str">
            <v>Auto Invoiced</v>
          </cell>
        </row>
        <row r="2032">
          <cell r="B2032">
            <v>1795687</v>
          </cell>
          <cell r="C2032" t="str">
            <v>Skipped (no invoice)</v>
          </cell>
        </row>
        <row r="2033">
          <cell r="B2033">
            <v>1842057</v>
          </cell>
          <cell r="C2033" t="str">
            <v>Skipped (no invoice)</v>
          </cell>
        </row>
        <row r="2034">
          <cell r="B2034">
            <v>1845568</v>
          </cell>
          <cell r="C2034" t="str">
            <v>Skipped (no invoice)</v>
          </cell>
        </row>
        <row r="2035">
          <cell r="B2035">
            <v>1845562</v>
          </cell>
          <cell r="C2035" t="str">
            <v>Skipped (no invoice)</v>
          </cell>
        </row>
        <row r="2036">
          <cell r="B2036">
            <v>1759843</v>
          </cell>
          <cell r="C2036" t="str">
            <v>Auto Invoiced</v>
          </cell>
        </row>
        <row r="2037">
          <cell r="B2037">
            <v>1840822</v>
          </cell>
          <cell r="C2037" t="str">
            <v>Auto Invoiced</v>
          </cell>
        </row>
        <row r="2038">
          <cell r="B2038">
            <v>1835771</v>
          </cell>
          <cell r="C2038" t="str">
            <v>Auto Invoiced</v>
          </cell>
        </row>
        <row r="2039">
          <cell r="B2039">
            <v>1834100</v>
          </cell>
          <cell r="C2039" t="str">
            <v>Skipped (no invoice)</v>
          </cell>
        </row>
        <row r="2040">
          <cell r="B2040">
            <v>1833542</v>
          </cell>
          <cell r="C2040" t="str">
            <v>Auto Invoiced</v>
          </cell>
        </row>
        <row r="2041">
          <cell r="B2041">
            <v>1805908</v>
          </cell>
          <cell r="C2041" t="str">
            <v>Auto Invoiced</v>
          </cell>
        </row>
        <row r="2042">
          <cell r="B2042">
            <v>1834081</v>
          </cell>
          <cell r="C2042" t="str">
            <v>Skipped (no invoice)</v>
          </cell>
        </row>
        <row r="2043">
          <cell r="B2043">
            <v>1820705</v>
          </cell>
          <cell r="C2043" t="str">
            <v>Auto Invoiced</v>
          </cell>
        </row>
        <row r="2044">
          <cell r="B2044">
            <v>1816861</v>
          </cell>
          <cell r="C2044" t="str">
            <v>Auto Invoiced</v>
          </cell>
        </row>
        <row r="2045">
          <cell r="B2045">
            <v>1830941</v>
          </cell>
          <cell r="C2045" t="str">
            <v>Auto Invoiced</v>
          </cell>
        </row>
        <row r="2046">
          <cell r="B2046">
            <v>1838043</v>
          </cell>
          <cell r="C2046" t="str">
            <v>Auto Invoiced</v>
          </cell>
        </row>
        <row r="2047">
          <cell r="B2047">
            <v>1841286</v>
          </cell>
          <cell r="C2047" t="str">
            <v>Auto Invoiced</v>
          </cell>
        </row>
        <row r="2048">
          <cell r="B2048">
            <v>1796914</v>
          </cell>
          <cell r="C2048" t="str">
            <v>Skipped (no invoice)</v>
          </cell>
        </row>
        <row r="2049">
          <cell r="B2049">
            <v>1829558</v>
          </cell>
          <cell r="C2049" t="str">
            <v>Skipped (no invoice)</v>
          </cell>
        </row>
        <row r="2050">
          <cell r="B2050">
            <v>1815449</v>
          </cell>
          <cell r="C2050" t="str">
            <v>Auto Invoiced</v>
          </cell>
        </row>
        <row r="2051">
          <cell r="B2051">
            <v>1796585</v>
          </cell>
          <cell r="C2051" t="str">
            <v>Auto Invoiced</v>
          </cell>
        </row>
        <row r="2052">
          <cell r="B2052">
            <v>1835715</v>
          </cell>
          <cell r="C2052" t="str">
            <v>Auto Invoiced</v>
          </cell>
        </row>
        <row r="2053">
          <cell r="B2053">
            <v>1822833</v>
          </cell>
          <cell r="C2053" t="str">
            <v>Auto Invoiced</v>
          </cell>
        </row>
        <row r="2054">
          <cell r="B2054">
            <v>1808173</v>
          </cell>
          <cell r="C2054" t="str">
            <v>Auto Invoiced</v>
          </cell>
        </row>
        <row r="2055">
          <cell r="B2055">
            <v>1815392</v>
          </cell>
          <cell r="C2055" t="str">
            <v>Auto Invoiced</v>
          </cell>
        </row>
        <row r="2056">
          <cell r="B2056">
            <v>1798810</v>
          </cell>
          <cell r="C2056" t="str">
            <v>Auto Invoiced</v>
          </cell>
        </row>
        <row r="2057">
          <cell r="B2057">
            <v>1789247</v>
          </cell>
          <cell r="C2057" t="str">
            <v>Skipped (no invoice)</v>
          </cell>
        </row>
        <row r="2058">
          <cell r="B2058">
            <v>1782404</v>
          </cell>
          <cell r="C2058" t="str">
            <v>Auto Invoiced</v>
          </cell>
        </row>
        <row r="2059">
          <cell r="B2059">
            <v>1843671</v>
          </cell>
          <cell r="C2059" t="str">
            <v>Auto Invoiced</v>
          </cell>
        </row>
        <row r="2060">
          <cell r="B2060">
            <v>1836242</v>
          </cell>
          <cell r="C2060" t="str">
            <v>Auto Invoiced</v>
          </cell>
        </row>
        <row r="2061">
          <cell r="B2061">
            <v>1808602</v>
          </cell>
          <cell r="C2061" t="str">
            <v>Skipped (no invoice)</v>
          </cell>
        </row>
        <row r="2062">
          <cell r="B2062">
            <v>1789253</v>
          </cell>
          <cell r="C2062" t="str">
            <v>Skipped (no invoice)</v>
          </cell>
        </row>
        <row r="2063">
          <cell r="B2063">
            <v>1835729</v>
          </cell>
          <cell r="C2063" t="str">
            <v>Auto Invoiced</v>
          </cell>
        </row>
        <row r="2064">
          <cell r="B2064">
            <v>1733544</v>
          </cell>
          <cell r="C2064" t="str">
            <v>Auto Invoiced</v>
          </cell>
        </row>
        <row r="2065">
          <cell r="B2065">
            <v>1794896</v>
          </cell>
          <cell r="C2065" t="str">
            <v>Auto Invoiced</v>
          </cell>
        </row>
        <row r="2066">
          <cell r="B2066">
            <v>1832876</v>
          </cell>
          <cell r="C2066" t="str">
            <v>Auto Invoiced</v>
          </cell>
        </row>
        <row r="2067">
          <cell r="B2067">
            <v>1837772</v>
          </cell>
          <cell r="C2067" t="str">
            <v>Auto Invoiced</v>
          </cell>
        </row>
        <row r="2068">
          <cell r="B2068">
            <v>1825951</v>
          </cell>
          <cell r="C2068" t="str">
            <v>Auto Invoiced</v>
          </cell>
        </row>
        <row r="2069">
          <cell r="B2069">
            <v>1813603</v>
          </cell>
          <cell r="C2069" t="str">
            <v>Skipped (no invoice)</v>
          </cell>
        </row>
        <row r="2070">
          <cell r="B2070">
            <v>1840189</v>
          </cell>
          <cell r="C2070" t="str">
            <v>Skipped (no invoice)</v>
          </cell>
        </row>
        <row r="2071">
          <cell r="B2071">
            <v>1832296</v>
          </cell>
          <cell r="C2071" t="str">
            <v>Skipped (no invoice)</v>
          </cell>
        </row>
        <row r="2072">
          <cell r="B2072">
            <v>1847097</v>
          </cell>
          <cell r="C2072" t="str">
            <v>Skipped (no invoice)</v>
          </cell>
        </row>
        <row r="2073">
          <cell r="B2073">
            <v>1824379</v>
          </cell>
          <cell r="C2073" t="str">
            <v>Skipped (no invoice)</v>
          </cell>
        </row>
        <row r="2074">
          <cell r="B2074">
            <v>1832391</v>
          </cell>
          <cell r="C2074" t="str">
            <v>Skipped (no invoice)</v>
          </cell>
        </row>
        <row r="2075">
          <cell r="B2075">
            <v>1801915</v>
          </cell>
          <cell r="C2075" t="str">
            <v>Skipped (no invoice)</v>
          </cell>
        </row>
        <row r="2076">
          <cell r="B2076">
            <v>1831992</v>
          </cell>
          <cell r="C2076" t="str">
            <v>Skipped (no invoice)</v>
          </cell>
        </row>
        <row r="2077">
          <cell r="B2077">
            <v>1834319</v>
          </cell>
          <cell r="C2077" t="str">
            <v>Skipped (no invoice)</v>
          </cell>
        </row>
        <row r="2078">
          <cell r="B2078">
            <v>1830749</v>
          </cell>
          <cell r="C2078" t="str">
            <v>Skipped (no invoice)</v>
          </cell>
        </row>
        <row r="2079">
          <cell r="B2079">
            <v>1833985</v>
          </cell>
          <cell r="C2079" t="str">
            <v>Skipped (no invoice)</v>
          </cell>
        </row>
        <row r="2080">
          <cell r="B2080">
            <v>1795687</v>
          </cell>
          <cell r="C2080" t="str">
            <v>Skipped (no invoice)</v>
          </cell>
        </row>
        <row r="2081">
          <cell r="B2081">
            <v>1843459</v>
          </cell>
          <cell r="C2081" t="str">
            <v>Auto Invoiced</v>
          </cell>
        </row>
        <row r="2082">
          <cell r="B2082">
            <v>1842057</v>
          </cell>
          <cell r="C2082" t="str">
            <v>Skipped (no invoice)</v>
          </cell>
        </row>
        <row r="2083">
          <cell r="B2083">
            <v>1824568</v>
          </cell>
          <cell r="C2083" t="str">
            <v>Skipped (no invoice)</v>
          </cell>
        </row>
        <row r="2084">
          <cell r="B2084">
            <v>1810407</v>
          </cell>
          <cell r="C2084" t="str">
            <v>Skipped (no invoice)</v>
          </cell>
        </row>
        <row r="2085">
          <cell r="B2085">
            <v>1845562</v>
          </cell>
          <cell r="C2085" t="str">
            <v>Skipped (no invoice)</v>
          </cell>
        </row>
        <row r="2086">
          <cell r="B2086">
            <v>1845568</v>
          </cell>
          <cell r="C2086" t="str">
            <v>Skipped (no invoice)</v>
          </cell>
        </row>
        <row r="2087">
          <cell r="B2087">
            <v>1804476</v>
          </cell>
          <cell r="C2087" t="str">
            <v>Auto Invoiced</v>
          </cell>
        </row>
        <row r="2088">
          <cell r="B2088">
            <v>1832575</v>
          </cell>
          <cell r="C2088" t="str">
            <v>Auto Invoiced</v>
          </cell>
        </row>
        <row r="2089">
          <cell r="B2089">
            <v>1845688</v>
          </cell>
          <cell r="C2089" t="str">
            <v>Auto Invoiced</v>
          </cell>
        </row>
        <row r="2090">
          <cell r="B2090">
            <v>1810537</v>
          </cell>
          <cell r="C2090" t="str">
            <v>Skipped (no invoice)</v>
          </cell>
        </row>
        <row r="2091">
          <cell r="B2091">
            <v>1839029</v>
          </cell>
          <cell r="C2091" t="str">
            <v>Auto Invoiced</v>
          </cell>
        </row>
        <row r="2092">
          <cell r="B2092">
            <v>1759846</v>
          </cell>
          <cell r="C2092" t="str">
            <v>Auto Invoiced</v>
          </cell>
        </row>
        <row r="2093">
          <cell r="B2093">
            <v>1759827</v>
          </cell>
          <cell r="C2093" t="str">
            <v>Auto Invoiced</v>
          </cell>
        </row>
        <row r="2094">
          <cell r="B2094">
            <v>1759831</v>
          </cell>
          <cell r="C2094" t="str">
            <v>Auto Invoiced</v>
          </cell>
        </row>
        <row r="2095">
          <cell r="B2095">
            <v>1759837</v>
          </cell>
          <cell r="C2095" t="str">
            <v>Auto Invoiced</v>
          </cell>
        </row>
        <row r="2096">
          <cell r="B2096">
            <v>1759841</v>
          </cell>
          <cell r="C2096" t="str">
            <v>Auto Invoiced</v>
          </cell>
        </row>
        <row r="2097">
          <cell r="B2097">
            <v>1759830</v>
          </cell>
          <cell r="C2097" t="str">
            <v>Auto Invoiced</v>
          </cell>
        </row>
        <row r="2098">
          <cell r="B2098">
            <v>1759836</v>
          </cell>
          <cell r="C2098" t="str">
            <v>Auto Invoiced</v>
          </cell>
        </row>
        <row r="2099">
          <cell r="B2099">
            <v>1759839</v>
          </cell>
          <cell r="C2099" t="str">
            <v>Auto Invoiced</v>
          </cell>
        </row>
        <row r="2100">
          <cell r="B2100">
            <v>1852309</v>
          </cell>
          <cell r="C2100" t="str">
            <v>Auto Invoiced</v>
          </cell>
        </row>
        <row r="2101">
          <cell r="B2101">
            <v>1852225</v>
          </cell>
          <cell r="C2101" t="str">
            <v>Auto Invoiced</v>
          </cell>
        </row>
        <row r="2102">
          <cell r="B2102">
            <v>1811029</v>
          </cell>
          <cell r="C2102" t="str">
            <v>Skipped (no invoice)</v>
          </cell>
        </row>
        <row r="2103">
          <cell r="B2103">
            <v>1770521</v>
          </cell>
          <cell r="C2103" t="str">
            <v>Skipped (no invoice)</v>
          </cell>
        </row>
        <row r="2104">
          <cell r="B2104">
            <v>1757942</v>
          </cell>
          <cell r="C2104" t="str">
            <v>Skipped (no invoice)</v>
          </cell>
        </row>
        <row r="2105">
          <cell r="B2105">
            <v>1822993</v>
          </cell>
          <cell r="C2105" t="str">
            <v>Skipped (no invoice)</v>
          </cell>
        </row>
        <row r="2106">
          <cell r="B2106">
            <v>1822953</v>
          </cell>
          <cell r="C2106" t="str">
            <v>Skipped (no invoice)</v>
          </cell>
        </row>
        <row r="2107">
          <cell r="B2107">
            <v>1759234</v>
          </cell>
          <cell r="C2107" t="str">
            <v>Skipped (no invoice)</v>
          </cell>
        </row>
        <row r="2108">
          <cell r="B2108">
            <v>1759236</v>
          </cell>
          <cell r="C2108" t="str">
            <v>Skipped (no invoice)</v>
          </cell>
        </row>
        <row r="2109">
          <cell r="B2109">
            <v>1783514</v>
          </cell>
          <cell r="C2109" t="str">
            <v>Skipped (no invoice)</v>
          </cell>
        </row>
        <row r="2110">
          <cell r="B2110">
            <v>1759240</v>
          </cell>
          <cell r="C2110" t="str">
            <v>Skipped (no invoice)</v>
          </cell>
        </row>
        <row r="2111">
          <cell r="B2111">
            <v>1759245</v>
          </cell>
          <cell r="C2111" t="str">
            <v>Skipped (no invoice)</v>
          </cell>
        </row>
        <row r="2112">
          <cell r="B2112">
            <v>1816330</v>
          </cell>
          <cell r="C2112" t="str">
            <v>Skipped (no invoice)</v>
          </cell>
        </row>
        <row r="2113">
          <cell r="B2113">
            <v>1764129</v>
          </cell>
          <cell r="C2113" t="str">
            <v>Skipped (no invoice)</v>
          </cell>
        </row>
        <row r="2114">
          <cell r="B2114">
            <v>1831120</v>
          </cell>
          <cell r="C2114" t="str">
            <v>Skipped (no invoice)</v>
          </cell>
        </row>
        <row r="2115">
          <cell r="B2115">
            <v>1840189</v>
          </cell>
          <cell r="C2115" t="str">
            <v>Skipped (no invoice)</v>
          </cell>
        </row>
        <row r="2116">
          <cell r="B2116">
            <v>1832296</v>
          </cell>
          <cell r="C2116" t="str">
            <v>Skipped (no invoice)</v>
          </cell>
        </row>
        <row r="2117">
          <cell r="B2117">
            <v>1847097</v>
          </cell>
          <cell r="C2117" t="str">
            <v>Skipped (no invoice)</v>
          </cell>
        </row>
        <row r="2118">
          <cell r="B2118">
            <v>1824379</v>
          </cell>
          <cell r="C2118" t="str">
            <v>Skipped (no invoice)</v>
          </cell>
        </row>
        <row r="2119">
          <cell r="B2119">
            <v>1832391</v>
          </cell>
          <cell r="C2119" t="str">
            <v>Skipped (no invoice)</v>
          </cell>
        </row>
        <row r="2120">
          <cell r="B2120">
            <v>1706199</v>
          </cell>
          <cell r="C2120" t="str">
            <v>Skipped (no invoice)</v>
          </cell>
        </row>
        <row r="2121">
          <cell r="B2121">
            <v>1801915</v>
          </cell>
          <cell r="C2121" t="str">
            <v>Skipped (no invoice)</v>
          </cell>
        </row>
        <row r="2122">
          <cell r="B2122">
            <v>1831992</v>
          </cell>
          <cell r="C2122" t="str">
            <v>Skipped (no invoice)</v>
          </cell>
        </row>
        <row r="2123">
          <cell r="B2123">
            <v>1834319</v>
          </cell>
          <cell r="C2123" t="str">
            <v>Skipped (no invoice)</v>
          </cell>
        </row>
        <row r="2124">
          <cell r="B2124">
            <v>1847962</v>
          </cell>
          <cell r="C2124" t="str">
            <v>Skipped (no invoice)</v>
          </cell>
        </row>
        <row r="2125">
          <cell r="B2125">
            <v>1844893</v>
          </cell>
          <cell r="C2125" t="str">
            <v>Skipped (no invoice)</v>
          </cell>
        </row>
        <row r="2126">
          <cell r="B2126">
            <v>1739393</v>
          </cell>
          <cell r="C2126" t="str">
            <v>Auto Invoiced</v>
          </cell>
        </row>
        <row r="2127">
          <cell r="B2127">
            <v>1798792</v>
          </cell>
          <cell r="C2127" t="str">
            <v>Auto Invoiced</v>
          </cell>
        </row>
        <row r="2128">
          <cell r="B2128">
            <v>1798786</v>
          </cell>
          <cell r="C2128" t="str">
            <v>Auto Invoiced</v>
          </cell>
        </row>
        <row r="2129">
          <cell r="B2129">
            <v>1831137</v>
          </cell>
          <cell r="C2129" t="str">
            <v>Auto Invoiced</v>
          </cell>
        </row>
        <row r="2130">
          <cell r="B2130">
            <v>1834008</v>
          </cell>
          <cell r="C2130" t="str">
            <v>Auto Invoiced</v>
          </cell>
        </row>
        <row r="2131">
          <cell r="B2131">
            <v>1804575</v>
          </cell>
          <cell r="C2131" t="str">
            <v>Auto Invoiced</v>
          </cell>
        </row>
        <row r="2132">
          <cell r="B2132">
            <v>1804829</v>
          </cell>
          <cell r="C2132" t="str">
            <v>Auto Invoiced</v>
          </cell>
        </row>
        <row r="2133">
          <cell r="B2133">
            <v>1835880</v>
          </cell>
          <cell r="C2133" t="str">
            <v>Auto Invoiced</v>
          </cell>
        </row>
        <row r="2134">
          <cell r="B2134">
            <v>1798727</v>
          </cell>
          <cell r="C2134" t="str">
            <v>Auto Invoiced</v>
          </cell>
        </row>
        <row r="2135">
          <cell r="B2135">
            <v>1826447</v>
          </cell>
          <cell r="C2135" t="str">
            <v>Auto Invoiced</v>
          </cell>
        </row>
        <row r="2136">
          <cell r="B2136">
            <v>1828387</v>
          </cell>
          <cell r="C2136" t="str">
            <v>Skipped (no invoice)</v>
          </cell>
        </row>
        <row r="2137">
          <cell r="B2137">
            <v>1825921</v>
          </cell>
          <cell r="C2137" t="str">
            <v>Skipped (no invoice)</v>
          </cell>
        </row>
        <row r="2138">
          <cell r="B2138">
            <v>1838408</v>
          </cell>
          <cell r="C2138" t="str">
            <v>Skipped (no invoice)</v>
          </cell>
        </row>
        <row r="2139">
          <cell r="B2139">
            <v>1842432</v>
          </cell>
          <cell r="C2139" t="str">
            <v>Skipped (no invoice)</v>
          </cell>
        </row>
        <row r="2140">
          <cell r="B2140">
            <v>1840753</v>
          </cell>
          <cell r="C2140" t="str">
            <v>Auto Invoiced</v>
          </cell>
        </row>
        <row r="2141">
          <cell r="B2141">
            <v>1837766</v>
          </cell>
          <cell r="C2141" t="str">
            <v>Auto Invoiced</v>
          </cell>
        </row>
        <row r="2142">
          <cell r="B2142">
            <v>1798443</v>
          </cell>
          <cell r="C2142" t="str">
            <v>Auto Invoiced</v>
          </cell>
        </row>
        <row r="2143">
          <cell r="B2143">
            <v>1826189</v>
          </cell>
          <cell r="C2143" t="str">
            <v>Auto Invoiced</v>
          </cell>
        </row>
        <row r="2144">
          <cell r="B2144">
            <v>1844561</v>
          </cell>
          <cell r="C2144" t="str">
            <v>Auto Invoiced</v>
          </cell>
        </row>
        <row r="2145">
          <cell r="B2145">
            <v>1833985</v>
          </cell>
          <cell r="C2145" t="str">
            <v>Skipped (no invoice)</v>
          </cell>
        </row>
        <row r="2146">
          <cell r="B2146">
            <v>1828379</v>
          </cell>
          <cell r="C2146" t="str">
            <v>Skipped (no invoice)</v>
          </cell>
        </row>
        <row r="2147">
          <cell r="B2147">
            <v>1760242</v>
          </cell>
          <cell r="C2147" t="str">
            <v>Skipped (no invoice)</v>
          </cell>
        </row>
        <row r="2148">
          <cell r="B2148">
            <v>1844293</v>
          </cell>
          <cell r="C2148" t="str">
            <v>Auto Invoiced</v>
          </cell>
        </row>
        <row r="2149">
          <cell r="B2149">
            <v>1795687</v>
          </cell>
          <cell r="C2149" t="str">
            <v>Skipped (no invoice)</v>
          </cell>
        </row>
        <row r="2150">
          <cell r="B2150">
            <v>1830749</v>
          </cell>
          <cell r="C2150" t="str">
            <v>Skipped (no invoice)</v>
          </cell>
        </row>
        <row r="2151">
          <cell r="B2151">
            <v>1814886</v>
          </cell>
          <cell r="C2151" t="str">
            <v>Auto Invoiced</v>
          </cell>
        </row>
        <row r="2152">
          <cell r="B2152">
            <v>1838344</v>
          </cell>
          <cell r="C2152" t="str">
            <v>Auto Invoiced</v>
          </cell>
        </row>
        <row r="2153">
          <cell r="B2153">
            <v>1834600</v>
          </cell>
          <cell r="C2153" t="str">
            <v>Auto Invoiced</v>
          </cell>
        </row>
        <row r="2154">
          <cell r="B2154">
            <v>1832678</v>
          </cell>
          <cell r="C2154" t="str">
            <v>Auto Invoiced</v>
          </cell>
        </row>
        <row r="2155">
          <cell r="B2155">
            <v>1770521</v>
          </cell>
          <cell r="C2155" t="str">
            <v>Skipped (no invoice)</v>
          </cell>
        </row>
        <row r="2156">
          <cell r="B2156">
            <v>1811029</v>
          </cell>
          <cell r="C2156" t="str">
            <v>Skipped (no invoice)</v>
          </cell>
        </row>
        <row r="2157">
          <cell r="B2157">
            <v>1757942</v>
          </cell>
          <cell r="C2157" t="str">
            <v>Skipped (no invoice)</v>
          </cell>
        </row>
        <row r="2158">
          <cell r="B2158">
            <v>1822993</v>
          </cell>
          <cell r="C2158" t="str">
            <v>Skipped (no invoice)</v>
          </cell>
        </row>
        <row r="2159">
          <cell r="B2159">
            <v>1822953</v>
          </cell>
          <cell r="C2159" t="str">
            <v>Skipped (no invoice)</v>
          </cell>
        </row>
        <row r="2160">
          <cell r="B2160">
            <v>1759234</v>
          </cell>
          <cell r="C2160" t="str">
            <v>Skipped (no invoice)</v>
          </cell>
        </row>
        <row r="2161">
          <cell r="B2161">
            <v>1783514</v>
          </cell>
          <cell r="C2161" t="str">
            <v>Skipped (no invoice)</v>
          </cell>
        </row>
        <row r="2162">
          <cell r="B2162">
            <v>1759236</v>
          </cell>
          <cell r="C2162" t="str">
            <v>Skipped (no invoice)</v>
          </cell>
        </row>
        <row r="2163">
          <cell r="B2163">
            <v>1759240</v>
          </cell>
          <cell r="C2163" t="str">
            <v>Skipped (no invoice)</v>
          </cell>
        </row>
        <row r="2164">
          <cell r="B2164">
            <v>1759245</v>
          </cell>
          <cell r="C2164" t="str">
            <v>Skipped (no invoice)</v>
          </cell>
        </row>
        <row r="2165">
          <cell r="B2165">
            <v>1816330</v>
          </cell>
          <cell r="C2165" t="str">
            <v>Skipped (no invoice)</v>
          </cell>
        </row>
        <row r="2166">
          <cell r="B2166">
            <v>1764129</v>
          </cell>
          <cell r="C2166" t="str">
            <v>Skipped (no invoice)</v>
          </cell>
        </row>
        <row r="2167">
          <cell r="B2167">
            <v>1768260</v>
          </cell>
          <cell r="C2167" t="str">
            <v>Auto Invoiced</v>
          </cell>
        </row>
        <row r="2168">
          <cell r="B2168">
            <v>1831120</v>
          </cell>
          <cell r="C2168" t="str">
            <v>Skipped (no invoice)</v>
          </cell>
        </row>
        <row r="2169">
          <cell r="B2169">
            <v>1840189</v>
          </cell>
          <cell r="C2169" t="str">
            <v>Skipped (no invoice)</v>
          </cell>
        </row>
        <row r="2170">
          <cell r="B2170">
            <v>1832296</v>
          </cell>
          <cell r="C2170" t="str">
            <v>Skipped (no invoice)</v>
          </cell>
        </row>
        <row r="2171">
          <cell r="B2171">
            <v>1847097</v>
          </cell>
          <cell r="C2171" t="str">
            <v>Skipped (no invoice)</v>
          </cell>
        </row>
        <row r="2172">
          <cell r="B2172">
            <v>1824379</v>
          </cell>
          <cell r="C2172" t="str">
            <v>Skipped (no invoice)</v>
          </cell>
        </row>
        <row r="2173">
          <cell r="B2173">
            <v>1832391</v>
          </cell>
          <cell r="C2173" t="str">
            <v>Skipped (no invoice)</v>
          </cell>
        </row>
        <row r="2174">
          <cell r="B2174">
            <v>1706199</v>
          </cell>
          <cell r="C2174" t="str">
            <v>Skipped (no invoice)</v>
          </cell>
        </row>
        <row r="2175">
          <cell r="B2175">
            <v>1801915</v>
          </cell>
          <cell r="C2175" t="str">
            <v>Skipped (no invoice)</v>
          </cell>
        </row>
        <row r="2176">
          <cell r="B2176">
            <v>1831992</v>
          </cell>
          <cell r="C2176" t="str">
            <v>Skipped (no invoice)</v>
          </cell>
        </row>
        <row r="2177">
          <cell r="B2177">
            <v>1834319</v>
          </cell>
          <cell r="C2177" t="str">
            <v>Skipped (no invoice)</v>
          </cell>
        </row>
        <row r="2178">
          <cell r="B2178">
            <v>1844893</v>
          </cell>
          <cell r="C2178" t="str">
            <v>Skipped (no invoice)</v>
          </cell>
        </row>
        <row r="2179">
          <cell r="B2179">
            <v>1847962</v>
          </cell>
          <cell r="C2179" t="str">
            <v>Skipped (no invoice)</v>
          </cell>
        </row>
        <row r="2180">
          <cell r="B2180">
            <v>1798277</v>
          </cell>
          <cell r="C2180" t="str">
            <v>Auto Invoiced</v>
          </cell>
        </row>
        <row r="2181">
          <cell r="B2181">
            <v>1842432</v>
          </cell>
          <cell r="C2181" t="str">
            <v>Skipped (no invoice)</v>
          </cell>
        </row>
        <row r="2182">
          <cell r="B2182">
            <v>1837770</v>
          </cell>
          <cell r="C2182" t="str">
            <v>Auto Invoiced</v>
          </cell>
        </row>
        <row r="2183">
          <cell r="B2183">
            <v>1840403</v>
          </cell>
          <cell r="C2183" t="str">
            <v>Skipped (no invoice)</v>
          </cell>
        </row>
        <row r="2184">
          <cell r="B2184">
            <v>1828379</v>
          </cell>
          <cell r="C2184" t="str">
            <v>Skipped (no invoice)</v>
          </cell>
        </row>
        <row r="2185">
          <cell r="B2185">
            <v>1827896</v>
          </cell>
          <cell r="C2185" t="str">
            <v>Auto Invoiced</v>
          </cell>
        </row>
        <row r="2186">
          <cell r="B2186">
            <v>1830749</v>
          </cell>
          <cell r="C2186" t="str">
            <v>Skipped (no invoice)</v>
          </cell>
        </row>
        <row r="2187">
          <cell r="B2187">
            <v>1795687</v>
          </cell>
          <cell r="C2187" t="str">
            <v>Skipped (no invoice)</v>
          </cell>
        </row>
        <row r="2188">
          <cell r="B2188">
            <v>1828387</v>
          </cell>
          <cell r="C2188" t="str">
            <v>Skipped (no invoice)</v>
          </cell>
        </row>
        <row r="2189">
          <cell r="B2189">
            <v>1840753</v>
          </cell>
          <cell r="C2189" t="str">
            <v>Skipped (no invoice)</v>
          </cell>
        </row>
        <row r="2190">
          <cell r="B2190">
            <v>1833985</v>
          </cell>
          <cell r="C2190" t="str">
            <v>Skipped (no invoice)</v>
          </cell>
        </row>
        <row r="2191">
          <cell r="B2191">
            <v>1814886</v>
          </cell>
          <cell r="C2191" t="str">
            <v>Skipped (no invoice)</v>
          </cell>
        </row>
        <row r="2192">
          <cell r="B2192">
            <v>1834666</v>
          </cell>
          <cell r="C2192" t="str">
            <v>Auto Invoiced</v>
          </cell>
        </row>
        <row r="2193">
          <cell r="B2193">
            <v>1816330</v>
          </cell>
          <cell r="C2193" t="str">
            <v>Skipped (no invoice)</v>
          </cell>
        </row>
        <row r="2194">
          <cell r="B2194">
            <v>1764129</v>
          </cell>
          <cell r="C2194" t="str">
            <v>Skipped (no invoice)</v>
          </cell>
        </row>
        <row r="2195">
          <cell r="B2195">
            <v>1815602</v>
          </cell>
          <cell r="C2195" t="str">
            <v>Auto Invoiced</v>
          </cell>
        </row>
        <row r="2196">
          <cell r="B2196">
            <v>1804574</v>
          </cell>
          <cell r="C2196" t="str">
            <v>Auto Invoiced</v>
          </cell>
        </row>
        <row r="2197">
          <cell r="B2197">
            <v>1768260</v>
          </cell>
          <cell r="C2197" t="str">
            <v>Skipped (no invoice)</v>
          </cell>
        </row>
        <row r="2198">
          <cell r="B2198">
            <v>1840984</v>
          </cell>
          <cell r="C2198" t="str">
            <v>Skipped (no invoice)</v>
          </cell>
        </row>
        <row r="2199">
          <cell r="B2199">
            <v>1841007</v>
          </cell>
          <cell r="C2199" t="str">
            <v>Skipped (no invoice)</v>
          </cell>
        </row>
        <row r="2200">
          <cell r="B2200">
            <v>1814907</v>
          </cell>
          <cell r="C2200" t="str">
            <v>Skipped (no invoice)</v>
          </cell>
        </row>
        <row r="2201">
          <cell r="B2201">
            <v>1831120</v>
          </cell>
          <cell r="C2201" t="str">
            <v>Skipped (no invoice)</v>
          </cell>
        </row>
        <row r="2202">
          <cell r="B2202">
            <v>1832269</v>
          </cell>
          <cell r="C2202" t="str">
            <v>Auto Invoiced</v>
          </cell>
        </row>
        <row r="2203">
          <cell r="B2203">
            <v>1832466</v>
          </cell>
          <cell r="C2203" t="str">
            <v>Auto Invoiced</v>
          </cell>
        </row>
        <row r="2204">
          <cell r="B2204">
            <v>1820122</v>
          </cell>
          <cell r="C2204" t="str">
            <v>Skipped (no invoice)</v>
          </cell>
        </row>
        <row r="2205">
          <cell r="B2205">
            <v>1832314</v>
          </cell>
          <cell r="C2205" t="str">
            <v>Auto Invoiced</v>
          </cell>
        </row>
        <row r="2206">
          <cell r="B2206">
            <v>1832568</v>
          </cell>
          <cell r="C2206" t="str">
            <v>Auto Invoiced</v>
          </cell>
        </row>
        <row r="2207">
          <cell r="B2207">
            <v>1767887</v>
          </cell>
          <cell r="C2207" t="str">
            <v>Skipped (no invoice)</v>
          </cell>
        </row>
        <row r="2208">
          <cell r="B2208">
            <v>1811107</v>
          </cell>
          <cell r="C2208" t="str">
            <v>Skipped (no invoice)</v>
          </cell>
        </row>
        <row r="2209">
          <cell r="B2209">
            <v>1798715</v>
          </cell>
          <cell r="C2209" t="str">
            <v>Auto Invoiced</v>
          </cell>
        </row>
        <row r="2210">
          <cell r="B2210">
            <v>1834401</v>
          </cell>
          <cell r="C2210" t="str">
            <v>Auto Invoiced</v>
          </cell>
        </row>
        <row r="2211">
          <cell r="B2211">
            <v>1825820</v>
          </cell>
          <cell r="C2211" t="str">
            <v>Auto Invoiced</v>
          </cell>
        </row>
        <row r="2212">
          <cell r="B2212">
            <v>1840189</v>
          </cell>
          <cell r="C2212" t="str">
            <v>Skipped (no invoice)</v>
          </cell>
        </row>
        <row r="2213">
          <cell r="B2213">
            <v>1804807</v>
          </cell>
          <cell r="C2213" t="str">
            <v>Auto Invoiced</v>
          </cell>
        </row>
        <row r="2214">
          <cell r="B2214">
            <v>1821837</v>
          </cell>
          <cell r="C2214" t="str">
            <v>Auto Invoiced</v>
          </cell>
        </row>
        <row r="2215">
          <cell r="B2215">
            <v>1832296</v>
          </cell>
          <cell r="C2215" t="str">
            <v>Skipped (no invoice)</v>
          </cell>
        </row>
        <row r="2216">
          <cell r="B2216">
            <v>1820299</v>
          </cell>
          <cell r="C2216" t="str">
            <v>Auto Invoiced</v>
          </cell>
        </row>
        <row r="2217">
          <cell r="B2217">
            <v>1804641</v>
          </cell>
          <cell r="C2217" t="str">
            <v>Auto Invoiced</v>
          </cell>
        </row>
        <row r="2218">
          <cell r="B2218">
            <v>1824585</v>
          </cell>
          <cell r="C2218" t="str">
            <v>Auto Invoiced</v>
          </cell>
        </row>
        <row r="2219">
          <cell r="B2219">
            <v>1811356</v>
          </cell>
          <cell r="C2219" t="str">
            <v>Skipped (no invoice)</v>
          </cell>
        </row>
        <row r="2220">
          <cell r="B2220">
            <v>1790102</v>
          </cell>
          <cell r="C2220" t="str">
            <v>Auto Invoiced</v>
          </cell>
        </row>
        <row r="2221">
          <cell r="B2221">
            <v>1814924</v>
          </cell>
          <cell r="C2221" t="str">
            <v>Skipped (no invoice)</v>
          </cell>
        </row>
        <row r="2222">
          <cell r="B2222">
            <v>1817970</v>
          </cell>
          <cell r="C2222" t="str">
            <v>Skipped (no invoice)</v>
          </cell>
        </row>
        <row r="2223">
          <cell r="B2223">
            <v>1768082</v>
          </cell>
          <cell r="C2223" t="str">
            <v>Skipped (no invoice)</v>
          </cell>
        </row>
        <row r="2224">
          <cell r="B2224">
            <v>1798867</v>
          </cell>
          <cell r="C2224" t="str">
            <v>Auto Invoiced</v>
          </cell>
        </row>
        <row r="2225">
          <cell r="B2225">
            <v>1824605</v>
          </cell>
          <cell r="C2225" t="str">
            <v>Auto Invoiced</v>
          </cell>
        </row>
        <row r="2226">
          <cell r="B2226">
            <v>1802109</v>
          </cell>
          <cell r="C2226" t="str">
            <v>Auto Invoiced</v>
          </cell>
        </row>
        <row r="2227">
          <cell r="B2227">
            <v>1824545</v>
          </cell>
          <cell r="C2227" t="str">
            <v>Auto Invoiced</v>
          </cell>
        </row>
        <row r="2228">
          <cell r="B2228">
            <v>1816675</v>
          </cell>
          <cell r="C2228" t="str">
            <v>Auto Invoiced</v>
          </cell>
        </row>
        <row r="2229">
          <cell r="B2229">
            <v>1834804</v>
          </cell>
          <cell r="C2229" t="str">
            <v>Auto Invoiced</v>
          </cell>
        </row>
        <row r="2230">
          <cell r="B2230">
            <v>1810933</v>
          </cell>
          <cell r="C2230" t="str">
            <v>Auto Invoiced</v>
          </cell>
        </row>
        <row r="2231">
          <cell r="B2231">
            <v>1803432</v>
          </cell>
          <cell r="C2231" t="str">
            <v>Auto Invoiced</v>
          </cell>
        </row>
        <row r="2232">
          <cell r="B2232">
            <v>1794888</v>
          </cell>
          <cell r="C2232" t="str">
            <v>Auto Invoiced</v>
          </cell>
        </row>
        <row r="2233">
          <cell r="B2233">
            <v>1833963</v>
          </cell>
          <cell r="C2233" t="str">
            <v>Auto Invoiced</v>
          </cell>
        </row>
        <row r="2234">
          <cell r="B2234">
            <v>1728331</v>
          </cell>
          <cell r="C2234" t="str">
            <v>Auto Invoiced</v>
          </cell>
        </row>
        <row r="2235">
          <cell r="B2235">
            <v>1830133</v>
          </cell>
          <cell r="C2235" t="str">
            <v>Skipped (no invoice)</v>
          </cell>
        </row>
        <row r="2236">
          <cell r="B2236">
            <v>1829785</v>
          </cell>
          <cell r="C2236" t="str">
            <v>Skipped (no invoice)</v>
          </cell>
        </row>
        <row r="2237">
          <cell r="B2237">
            <v>1829773</v>
          </cell>
          <cell r="C2237" t="str">
            <v>Skipped (no invoice)</v>
          </cell>
        </row>
        <row r="2238">
          <cell r="B2238">
            <v>1809379</v>
          </cell>
          <cell r="C2238" t="str">
            <v>Auto Invoiced</v>
          </cell>
        </row>
        <row r="2239">
          <cell r="B2239">
            <v>1803220</v>
          </cell>
          <cell r="C2239" t="str">
            <v>Auto Invoiced</v>
          </cell>
        </row>
        <row r="2240">
          <cell r="B2240">
            <v>1768260</v>
          </cell>
          <cell r="C2240" t="str">
            <v>Skipped (no invoice)</v>
          </cell>
        </row>
        <row r="2241">
          <cell r="B2241">
            <v>1841007</v>
          </cell>
          <cell r="C2241" t="str">
            <v>Skipped (no invoice)</v>
          </cell>
        </row>
        <row r="2242">
          <cell r="B2242">
            <v>1840984</v>
          </cell>
          <cell r="C2242" t="str">
            <v>Skipped (no invoice)</v>
          </cell>
        </row>
        <row r="2243">
          <cell r="B2243">
            <v>1814907</v>
          </cell>
          <cell r="C2243" t="str">
            <v>Skipped (no invoice)</v>
          </cell>
        </row>
        <row r="2244">
          <cell r="B2244">
            <v>1831120</v>
          </cell>
          <cell r="C2244" t="str">
            <v>Skipped (no invoice)</v>
          </cell>
        </row>
        <row r="2245">
          <cell r="B2245">
            <v>1808953</v>
          </cell>
          <cell r="C2245" t="str">
            <v>Auto Invoiced</v>
          </cell>
        </row>
        <row r="2246">
          <cell r="B2246">
            <v>1781949</v>
          </cell>
          <cell r="C2246" t="str">
            <v>Auto Invoiced</v>
          </cell>
        </row>
        <row r="2247">
          <cell r="B2247">
            <v>1835473</v>
          </cell>
          <cell r="C2247" t="str">
            <v>Auto Invoiced</v>
          </cell>
        </row>
        <row r="2248">
          <cell r="B2248">
            <v>1766357</v>
          </cell>
          <cell r="C2248" t="str">
            <v>Auto Invoiced</v>
          </cell>
        </row>
        <row r="2249">
          <cell r="B2249">
            <v>1824174</v>
          </cell>
          <cell r="C2249" t="str">
            <v>Auto Invoiced</v>
          </cell>
        </row>
        <row r="2250">
          <cell r="B2250">
            <v>1824238</v>
          </cell>
          <cell r="C2250" t="str">
            <v>Auto Invoiced</v>
          </cell>
        </row>
        <row r="2251">
          <cell r="B2251">
            <v>1811107</v>
          </cell>
          <cell r="C2251" t="str">
            <v>Skipped (no invoice)</v>
          </cell>
        </row>
        <row r="2252">
          <cell r="B2252">
            <v>1814619</v>
          </cell>
          <cell r="C2252" t="str">
            <v>Auto Invoiced</v>
          </cell>
        </row>
        <row r="2253">
          <cell r="B2253">
            <v>1838255</v>
          </cell>
          <cell r="C2253" t="str">
            <v>Auto Invoiced</v>
          </cell>
        </row>
        <row r="2254">
          <cell r="B2254">
            <v>1762172</v>
          </cell>
          <cell r="C2254" t="str">
            <v>Auto Invoiced</v>
          </cell>
        </row>
        <row r="2255">
          <cell r="B2255">
            <v>1770289</v>
          </cell>
          <cell r="C2255" t="str">
            <v>Auto Invoiced</v>
          </cell>
        </row>
        <row r="2256">
          <cell r="B2256">
            <v>1801861</v>
          </cell>
          <cell r="C2256" t="str">
            <v>Auto Invoiced</v>
          </cell>
        </row>
        <row r="2257">
          <cell r="B2257">
            <v>1801864</v>
          </cell>
          <cell r="C2257" t="str">
            <v>Auto Invoiced</v>
          </cell>
        </row>
        <row r="2258">
          <cell r="B2258">
            <v>1838241</v>
          </cell>
          <cell r="C2258" t="str">
            <v>Auto Invoiced</v>
          </cell>
        </row>
        <row r="2259">
          <cell r="B2259">
            <v>1801865</v>
          </cell>
          <cell r="C2259" t="str">
            <v>Auto Invoiced</v>
          </cell>
        </row>
        <row r="2260">
          <cell r="B2260">
            <v>1826892</v>
          </cell>
          <cell r="C2260" t="str">
            <v>Auto Invoiced</v>
          </cell>
        </row>
        <row r="2261">
          <cell r="B2261">
            <v>1828518</v>
          </cell>
          <cell r="C2261" t="str">
            <v>Auto Invoiced</v>
          </cell>
        </row>
        <row r="2262">
          <cell r="B2262">
            <v>1833132</v>
          </cell>
          <cell r="C2262" t="str">
            <v>Auto Invoiced</v>
          </cell>
        </row>
        <row r="2263">
          <cell r="B2263">
            <v>1826896</v>
          </cell>
          <cell r="C2263" t="str">
            <v>Auto Invoiced</v>
          </cell>
        </row>
        <row r="2264">
          <cell r="B2264">
            <v>1750166</v>
          </cell>
          <cell r="C2264" t="str">
            <v>Auto Invoiced</v>
          </cell>
        </row>
        <row r="2265">
          <cell r="B2265">
            <v>1798847</v>
          </cell>
          <cell r="C2265" t="str">
            <v>Auto Invoiced</v>
          </cell>
        </row>
        <row r="2266">
          <cell r="B2266">
            <v>1809403</v>
          </cell>
          <cell r="C2266" t="str">
            <v>Auto Invoiced</v>
          </cell>
        </row>
        <row r="2267">
          <cell r="B2267">
            <v>1748200</v>
          </cell>
          <cell r="C2267" t="str">
            <v>Auto Invoiced</v>
          </cell>
        </row>
        <row r="2268">
          <cell r="B2268">
            <v>1785443</v>
          </cell>
          <cell r="C2268" t="str">
            <v>Auto Invoiced</v>
          </cell>
        </row>
        <row r="2269">
          <cell r="B2269">
            <v>1813415</v>
          </cell>
          <cell r="C2269" t="str">
            <v>Auto Invoiced</v>
          </cell>
        </row>
        <row r="2270">
          <cell r="B2270">
            <v>1764129</v>
          </cell>
          <cell r="C2270" t="str">
            <v>Skipped (no invoice)</v>
          </cell>
        </row>
        <row r="2271">
          <cell r="B2271">
            <v>1768260</v>
          </cell>
          <cell r="C2271" t="str">
            <v>Skipped (no invoice)</v>
          </cell>
        </row>
        <row r="2272">
          <cell r="B2272">
            <v>1799221</v>
          </cell>
          <cell r="C2272" t="str">
            <v>Auto Invoiced</v>
          </cell>
        </row>
        <row r="2273">
          <cell r="B2273">
            <v>1840984</v>
          </cell>
          <cell r="C2273" t="str">
            <v>Skipped (no invoice)</v>
          </cell>
        </row>
        <row r="2274">
          <cell r="B2274">
            <v>1841007</v>
          </cell>
          <cell r="C2274" t="str">
            <v>Skipped (no invoice)</v>
          </cell>
        </row>
        <row r="2275">
          <cell r="B2275">
            <v>1821423</v>
          </cell>
          <cell r="C2275" t="str">
            <v>Auto Invoiced</v>
          </cell>
        </row>
        <row r="2276">
          <cell r="B2276">
            <v>1783801</v>
          </cell>
          <cell r="C2276" t="str">
            <v>Auto Invoiced</v>
          </cell>
        </row>
        <row r="2277">
          <cell r="B2277">
            <v>1812999</v>
          </cell>
          <cell r="C2277" t="str">
            <v>Auto Invoiced</v>
          </cell>
        </row>
        <row r="2278">
          <cell r="B2278">
            <v>1811126</v>
          </cell>
          <cell r="C2278" t="str">
            <v>Auto Invoiced</v>
          </cell>
        </row>
        <row r="2279">
          <cell r="B2279">
            <v>1807175</v>
          </cell>
          <cell r="C2279" t="str">
            <v>Auto Invoiced</v>
          </cell>
        </row>
        <row r="2280">
          <cell r="B2280">
            <v>1781932</v>
          </cell>
          <cell r="C2280" t="str">
            <v>Auto Invoiced</v>
          </cell>
        </row>
        <row r="2281">
          <cell r="B2281">
            <v>1838261</v>
          </cell>
          <cell r="C2281" t="str">
            <v>Auto Invoiced</v>
          </cell>
        </row>
        <row r="2282">
          <cell r="B2282">
            <v>1818256</v>
          </cell>
          <cell r="C2282" t="str">
            <v>Auto Invoiced</v>
          </cell>
        </row>
        <row r="2283">
          <cell r="B2283">
            <v>1798771</v>
          </cell>
          <cell r="C2283" t="str">
            <v>Auto Invoiced</v>
          </cell>
        </row>
        <row r="2284">
          <cell r="B2284">
            <v>1818235</v>
          </cell>
          <cell r="C2284" t="str">
            <v>Auto Invoiced</v>
          </cell>
        </row>
        <row r="2285">
          <cell r="B2285">
            <v>1832450</v>
          </cell>
          <cell r="C2285" t="str">
            <v>Auto Invoiced</v>
          </cell>
        </row>
        <row r="2286">
          <cell r="B2286">
            <v>1836312</v>
          </cell>
          <cell r="C2286" t="str">
            <v>Auto Invoiced</v>
          </cell>
        </row>
        <row r="2287">
          <cell r="B2287">
            <v>1783513</v>
          </cell>
          <cell r="C2287" t="str">
            <v>Auto Invoiced</v>
          </cell>
        </row>
        <row r="2288">
          <cell r="B2288">
            <v>1840984</v>
          </cell>
          <cell r="C2288" t="str">
            <v>Skipped (no invoice)</v>
          </cell>
        </row>
        <row r="2289">
          <cell r="B2289">
            <v>1803333</v>
          </cell>
          <cell r="C2289" t="str">
            <v>Auto Invoiced</v>
          </cell>
        </row>
        <row r="2290">
          <cell r="B2290">
            <v>1803588</v>
          </cell>
          <cell r="C2290" t="str">
            <v>Auto Invoiced</v>
          </cell>
        </row>
        <row r="2291">
          <cell r="B2291">
            <v>1832340</v>
          </cell>
          <cell r="C2291" t="str">
            <v>Auto Invoiced</v>
          </cell>
        </row>
        <row r="2292">
          <cell r="B2292">
            <v>1841907</v>
          </cell>
          <cell r="C2292" t="str">
            <v>Auto Invoiced</v>
          </cell>
        </row>
        <row r="2293">
          <cell r="B2293">
            <v>1841007</v>
          </cell>
          <cell r="C2293" t="str">
            <v>Skipped (no invoice)</v>
          </cell>
        </row>
        <row r="2294">
          <cell r="B2294">
            <v>1820463</v>
          </cell>
          <cell r="C2294" t="str">
            <v>Auto Invoiced</v>
          </cell>
        </row>
        <row r="2295">
          <cell r="B2295">
            <v>1794750</v>
          </cell>
          <cell r="C2295" t="str">
            <v>Auto Invoiced</v>
          </cell>
        </row>
        <row r="2296">
          <cell r="B2296">
            <v>1782415</v>
          </cell>
          <cell r="C2296" t="str">
            <v>Auto Invoiced</v>
          </cell>
        </row>
        <row r="2297">
          <cell r="B2297">
            <v>1761574</v>
          </cell>
          <cell r="C2297" t="str">
            <v>Auto Invoiced</v>
          </cell>
        </row>
        <row r="2298">
          <cell r="B2298">
            <v>1798703</v>
          </cell>
          <cell r="C2298" t="str">
            <v>Auto Invoiced</v>
          </cell>
        </row>
        <row r="2299">
          <cell r="B2299">
            <v>1783514</v>
          </cell>
          <cell r="C2299" t="str">
            <v>Skipped (no invoice)</v>
          </cell>
        </row>
        <row r="2300">
          <cell r="B2300">
            <v>1759236</v>
          </cell>
          <cell r="C2300" t="str">
            <v>Skipped (no invoice)</v>
          </cell>
        </row>
        <row r="2301">
          <cell r="B2301">
            <v>1759240</v>
          </cell>
          <cell r="C2301" t="str">
            <v>Skipped (no invoice)</v>
          </cell>
        </row>
        <row r="2302">
          <cell r="B2302">
            <v>1799434</v>
          </cell>
          <cell r="C2302" t="str">
            <v>Skipped (no invoice)</v>
          </cell>
        </row>
        <row r="2303">
          <cell r="B2303">
            <v>1799427</v>
          </cell>
          <cell r="C2303" t="str">
            <v>Skipped (no invoice)</v>
          </cell>
        </row>
        <row r="2304">
          <cell r="B2304">
            <v>1808977</v>
          </cell>
          <cell r="C2304" t="str">
            <v>Auto Invoiced</v>
          </cell>
        </row>
        <row r="2305">
          <cell r="B2305">
            <v>1759245</v>
          </cell>
          <cell r="C2305" t="str">
            <v>Skipped (no invoice)</v>
          </cell>
        </row>
        <row r="2306">
          <cell r="B2306">
            <v>1796444</v>
          </cell>
          <cell r="C2306" t="str">
            <v>Auto Invoiced</v>
          </cell>
        </row>
        <row r="2307">
          <cell r="B2307">
            <v>1834666</v>
          </cell>
          <cell r="C2307" t="str">
            <v>Skipped (no invoice)</v>
          </cell>
        </row>
        <row r="2308">
          <cell r="B2308">
            <v>1753544</v>
          </cell>
          <cell r="C2308" t="str">
            <v>Auto Invoiced</v>
          </cell>
        </row>
        <row r="2309">
          <cell r="B2309">
            <v>1799065</v>
          </cell>
          <cell r="C2309" t="str">
            <v>Auto Invoiced</v>
          </cell>
        </row>
        <row r="2310">
          <cell r="B2310">
            <v>1832261</v>
          </cell>
          <cell r="C2310" t="str">
            <v>Auto Invoiced</v>
          </cell>
        </row>
        <row r="2311">
          <cell r="B2311">
            <v>1753782</v>
          </cell>
          <cell r="C2311" t="str">
            <v>Auto Invoiced</v>
          </cell>
        </row>
        <row r="2312">
          <cell r="B2312">
            <v>1828345</v>
          </cell>
          <cell r="C2312" t="str">
            <v>Auto Invoiced</v>
          </cell>
        </row>
        <row r="2313">
          <cell r="B2313">
            <v>1832266</v>
          </cell>
          <cell r="C2313" t="str">
            <v>Auto Invoiced</v>
          </cell>
        </row>
        <row r="2314">
          <cell r="B2314">
            <v>1830560</v>
          </cell>
          <cell r="C2314" t="str">
            <v>Auto Invoiced</v>
          </cell>
        </row>
        <row r="2315">
          <cell r="B2315">
            <v>1809190</v>
          </cell>
          <cell r="C2315" t="str">
            <v>Auto Invoiced</v>
          </cell>
        </row>
        <row r="2316">
          <cell r="B2316">
            <v>1830956</v>
          </cell>
          <cell r="C2316" t="str">
            <v>Auto Invoiced</v>
          </cell>
        </row>
        <row r="2317">
          <cell r="B2317">
            <v>1828299</v>
          </cell>
          <cell r="C2317" t="str">
            <v>Auto Invoiced</v>
          </cell>
        </row>
        <row r="2318">
          <cell r="B2318">
            <v>1812362</v>
          </cell>
          <cell r="C2318" t="str">
            <v>Auto Invoiced</v>
          </cell>
        </row>
        <row r="2319">
          <cell r="B2319">
            <v>1813070</v>
          </cell>
          <cell r="C2319" t="str">
            <v>Auto Invoiced</v>
          </cell>
        </row>
        <row r="2320">
          <cell r="B2320">
            <v>1753787</v>
          </cell>
          <cell r="C2320" t="str">
            <v>Auto Invoiced</v>
          </cell>
        </row>
        <row r="2321">
          <cell r="B2321">
            <v>1830689</v>
          </cell>
          <cell r="C2321" t="str">
            <v>Auto Invoiced</v>
          </cell>
        </row>
        <row r="2322">
          <cell r="B2322">
            <v>1791206</v>
          </cell>
          <cell r="C2322" t="str">
            <v>Auto Invoiced</v>
          </cell>
        </row>
        <row r="2323">
          <cell r="B2323">
            <v>1803580</v>
          </cell>
          <cell r="C2323" t="str">
            <v>Auto Invoiced</v>
          </cell>
        </row>
        <row r="2324">
          <cell r="B2324">
            <v>1791207</v>
          </cell>
          <cell r="C2324" t="str">
            <v>Auto Invoiced</v>
          </cell>
        </row>
        <row r="2325">
          <cell r="B2325">
            <v>1783528</v>
          </cell>
          <cell r="C2325" t="str">
            <v>Skipped (no invoice)</v>
          </cell>
        </row>
        <row r="2326">
          <cell r="B2326">
            <v>1768347</v>
          </cell>
          <cell r="C2326" t="str">
            <v>Auto Invoiced</v>
          </cell>
        </row>
        <row r="2327">
          <cell r="B2327">
            <v>1826289</v>
          </cell>
          <cell r="C2327" t="str">
            <v>Skipped (no invoice)</v>
          </cell>
        </row>
        <row r="2328">
          <cell r="B2328">
            <v>1791138</v>
          </cell>
          <cell r="C2328" t="str">
            <v>Auto Invoiced</v>
          </cell>
        </row>
        <row r="2329">
          <cell r="B2329">
            <v>1768260</v>
          </cell>
          <cell r="C2329" t="str">
            <v>Skipped (no invoice)</v>
          </cell>
        </row>
        <row r="2330">
          <cell r="B2330">
            <v>1824577</v>
          </cell>
          <cell r="C2330" t="str">
            <v>Auto Invoiced</v>
          </cell>
        </row>
        <row r="2331">
          <cell r="B2331">
            <v>1838215</v>
          </cell>
          <cell r="C2331" t="str">
            <v>Skipped (no invoice)</v>
          </cell>
        </row>
        <row r="2332">
          <cell r="B2332">
            <v>1837665</v>
          </cell>
          <cell r="C2332" t="str">
            <v>Auto Invoiced</v>
          </cell>
        </row>
        <row r="2333">
          <cell r="B2333">
            <v>1831016</v>
          </cell>
          <cell r="C2333" t="str">
            <v>Auto Invoiced</v>
          </cell>
        </row>
        <row r="2334">
          <cell r="B2334">
            <v>1831301</v>
          </cell>
          <cell r="C2334" t="str">
            <v>Auto Invoiced</v>
          </cell>
        </row>
        <row r="2335">
          <cell r="B2335">
            <v>1827875</v>
          </cell>
          <cell r="C2335" t="str">
            <v>Auto Invoiced</v>
          </cell>
        </row>
        <row r="2336">
          <cell r="B2336">
            <v>1818454</v>
          </cell>
          <cell r="C2336" t="str">
            <v>Auto Invoiced</v>
          </cell>
        </row>
        <row r="2337">
          <cell r="B2337">
            <v>1808815</v>
          </cell>
          <cell r="C2337" t="str">
            <v>Auto Invoiced</v>
          </cell>
        </row>
        <row r="2338">
          <cell r="B2338">
            <v>1820168</v>
          </cell>
          <cell r="C2338" t="str">
            <v>Auto Invoiced</v>
          </cell>
        </row>
        <row r="2339">
          <cell r="B2339">
            <v>1832306</v>
          </cell>
          <cell r="C2339" t="str">
            <v>Auto Invoiced</v>
          </cell>
        </row>
        <row r="2340">
          <cell r="B2340">
            <v>1834861</v>
          </cell>
          <cell r="C2340" t="str">
            <v>Auto Invoiced</v>
          </cell>
        </row>
        <row r="2341">
          <cell r="B2341">
            <v>1820117</v>
          </cell>
          <cell r="C2341" t="str">
            <v>Auto Invoiced</v>
          </cell>
        </row>
        <row r="2342">
          <cell r="B2342">
            <v>1814996</v>
          </cell>
          <cell r="C2342" t="str">
            <v>Auto Invoiced</v>
          </cell>
        </row>
        <row r="2343">
          <cell r="B2343">
            <v>1826186</v>
          </cell>
          <cell r="C2343" t="str">
            <v>Auto Invoiced</v>
          </cell>
        </row>
        <row r="2344">
          <cell r="B2344">
            <v>1828378</v>
          </cell>
          <cell r="C2344" t="str">
            <v>Auto Invoiced</v>
          </cell>
        </row>
        <row r="2345">
          <cell r="B2345">
            <v>1783404</v>
          </cell>
          <cell r="C2345" t="str">
            <v>Skipped (no invoice)</v>
          </cell>
        </row>
        <row r="2346">
          <cell r="B2346">
            <v>1770521</v>
          </cell>
          <cell r="C2346" t="str">
            <v>Skipped (no invoice)</v>
          </cell>
        </row>
        <row r="2347">
          <cell r="B2347">
            <v>1811029</v>
          </cell>
          <cell r="C2347" t="str">
            <v>Skipped (no invoice)</v>
          </cell>
        </row>
        <row r="2348">
          <cell r="B2348">
            <v>1757942</v>
          </cell>
          <cell r="C2348" t="str">
            <v>Skipped (no invoice)</v>
          </cell>
        </row>
        <row r="2349">
          <cell r="B2349">
            <v>1512108</v>
          </cell>
          <cell r="C2349" t="str">
            <v>Skipped (no invoice)</v>
          </cell>
        </row>
        <row r="2350">
          <cell r="B2350">
            <v>1822993</v>
          </cell>
          <cell r="C2350" t="str">
            <v>Skipped (no invoice)</v>
          </cell>
        </row>
        <row r="2351">
          <cell r="B2351">
            <v>1759234</v>
          </cell>
          <cell r="C2351" t="str">
            <v>Skipped (no invoice)</v>
          </cell>
        </row>
        <row r="2352">
          <cell r="B2352">
            <v>1783514</v>
          </cell>
          <cell r="C2352" t="str">
            <v>Skipped (no invoice)</v>
          </cell>
        </row>
        <row r="2353">
          <cell r="B2353">
            <v>1759236</v>
          </cell>
          <cell r="C2353" t="str">
            <v>Skipped (no invoice)</v>
          </cell>
        </row>
        <row r="2354">
          <cell r="B2354">
            <v>1759240</v>
          </cell>
          <cell r="C2354" t="str">
            <v>Skipped (no invoice)</v>
          </cell>
        </row>
        <row r="2355">
          <cell r="B2355">
            <v>1799427</v>
          </cell>
          <cell r="C2355" t="str">
            <v>Skipped (no invoice)</v>
          </cell>
        </row>
        <row r="2356">
          <cell r="B2356">
            <v>1799434</v>
          </cell>
          <cell r="C2356" t="str">
            <v>Skipped (no invoice)</v>
          </cell>
        </row>
        <row r="2357">
          <cell r="B2357">
            <v>1808977</v>
          </cell>
          <cell r="C2357" t="str">
            <v>Skipped (no invoice)</v>
          </cell>
        </row>
        <row r="2358">
          <cell r="B2358">
            <v>1824936</v>
          </cell>
          <cell r="C2358" t="str">
            <v>Skipped (no invoice)</v>
          </cell>
        </row>
        <row r="2359">
          <cell r="B2359">
            <v>1830844</v>
          </cell>
          <cell r="C2359" t="str">
            <v>Skipped (no invoice)</v>
          </cell>
        </row>
        <row r="2360">
          <cell r="B2360">
            <v>1795914</v>
          </cell>
          <cell r="C2360" t="str">
            <v>Skipped (no invoice)</v>
          </cell>
        </row>
        <row r="2361">
          <cell r="B2361">
            <v>1828123</v>
          </cell>
          <cell r="C2361" t="str">
            <v>Auto Invoiced</v>
          </cell>
        </row>
        <row r="2362">
          <cell r="B2362">
            <v>1829803</v>
          </cell>
          <cell r="C2362" t="str">
            <v>Skipped (no invoice)</v>
          </cell>
        </row>
        <row r="2363">
          <cell r="B2363">
            <v>1814621</v>
          </cell>
          <cell r="C2363" t="str">
            <v>Auto Invoiced</v>
          </cell>
        </row>
        <row r="2364">
          <cell r="B2364">
            <v>1814613</v>
          </cell>
          <cell r="C2364" t="str">
            <v>Auto Invoiced</v>
          </cell>
        </row>
        <row r="2365">
          <cell r="B2365">
            <v>1738298</v>
          </cell>
          <cell r="C2365" t="str">
            <v>Skipped (no invoice)</v>
          </cell>
        </row>
        <row r="2366">
          <cell r="B2366">
            <v>1834666</v>
          </cell>
          <cell r="C2366" t="str">
            <v>Skipped (no invoice)</v>
          </cell>
        </row>
        <row r="2367">
          <cell r="B2367">
            <v>1829796</v>
          </cell>
          <cell r="C2367" t="str">
            <v>Skipped (no invoice)</v>
          </cell>
        </row>
        <row r="2368">
          <cell r="B2368">
            <v>1759779</v>
          </cell>
          <cell r="C2368" t="str">
            <v>Skipped (no invoice)</v>
          </cell>
        </row>
        <row r="2369">
          <cell r="B2369">
            <v>1759777</v>
          </cell>
          <cell r="C2369" t="str">
            <v>Skipped (no invoice)</v>
          </cell>
        </row>
        <row r="2370">
          <cell r="B2370">
            <v>1759782</v>
          </cell>
          <cell r="C2370" t="str">
            <v>Skipped (no invoice)</v>
          </cell>
        </row>
        <row r="2371">
          <cell r="B2371">
            <v>1759775</v>
          </cell>
          <cell r="C2371" t="str">
            <v>Skipped (no invoice)</v>
          </cell>
        </row>
        <row r="2372">
          <cell r="B2372">
            <v>1759776</v>
          </cell>
          <cell r="C2372" t="str">
            <v>Skipped (no invoice)</v>
          </cell>
        </row>
        <row r="2373">
          <cell r="B2373">
            <v>1826305</v>
          </cell>
          <cell r="C2373" t="str">
            <v>Skipped (no invoice)</v>
          </cell>
        </row>
        <row r="2374">
          <cell r="B2374">
            <v>1822383</v>
          </cell>
          <cell r="C2374" t="str">
            <v>Auto Invoiced</v>
          </cell>
        </row>
        <row r="2375">
          <cell r="B2375">
            <v>1742441</v>
          </cell>
          <cell r="C2375" t="str">
            <v>Auto Invoiced</v>
          </cell>
        </row>
        <row r="2376">
          <cell r="B2376">
            <v>1770128</v>
          </cell>
          <cell r="C2376" t="str">
            <v>Auto Invoiced</v>
          </cell>
        </row>
        <row r="2377">
          <cell r="B2377">
            <v>1805670</v>
          </cell>
          <cell r="C2377" t="str">
            <v>Auto Invoiced</v>
          </cell>
        </row>
        <row r="2378">
          <cell r="B2378">
            <v>1831319</v>
          </cell>
          <cell r="C2378" t="str">
            <v>Auto Invoiced</v>
          </cell>
        </row>
        <row r="2379">
          <cell r="B2379">
            <v>1805865</v>
          </cell>
          <cell r="C2379" t="str">
            <v>Auto Invoiced</v>
          </cell>
        </row>
        <row r="2380">
          <cell r="B2380">
            <v>1803519</v>
          </cell>
          <cell r="C2380" t="str">
            <v>Auto Invoiced</v>
          </cell>
        </row>
        <row r="2381">
          <cell r="B2381">
            <v>1794905</v>
          </cell>
          <cell r="C2381" t="str">
            <v>Auto Invoiced</v>
          </cell>
        </row>
        <row r="2382">
          <cell r="B2382">
            <v>1786104</v>
          </cell>
          <cell r="C2382" t="str">
            <v>Auto Invoiced</v>
          </cell>
        </row>
        <row r="2383">
          <cell r="B2383">
            <v>1814617</v>
          </cell>
          <cell r="C2383" t="str">
            <v>Auto Invoiced</v>
          </cell>
        </row>
        <row r="2384">
          <cell r="B2384">
            <v>1827788</v>
          </cell>
          <cell r="C2384" t="str">
            <v>Auto Invoiced</v>
          </cell>
        </row>
        <row r="2385">
          <cell r="B2385">
            <v>1783123</v>
          </cell>
          <cell r="C2385" t="str">
            <v>Auto Invoiced</v>
          </cell>
        </row>
        <row r="2386">
          <cell r="B2386">
            <v>1783404</v>
          </cell>
          <cell r="C2386" t="str">
            <v>Skipped (no invoice)</v>
          </cell>
        </row>
        <row r="2387">
          <cell r="B2387">
            <v>1770521</v>
          </cell>
          <cell r="C2387" t="str">
            <v>Skipped (no invoice)</v>
          </cell>
        </row>
        <row r="2388">
          <cell r="B2388">
            <v>1811029</v>
          </cell>
          <cell r="C2388" t="str">
            <v>Skipped (no invoice)</v>
          </cell>
        </row>
        <row r="2389">
          <cell r="B2389">
            <v>1757942</v>
          </cell>
          <cell r="C2389" t="str">
            <v>Skipped (no invoice)</v>
          </cell>
        </row>
        <row r="2390">
          <cell r="B2390">
            <v>1804833</v>
          </cell>
          <cell r="C2390" t="str">
            <v>Skipped (no invoice)</v>
          </cell>
        </row>
        <row r="2391">
          <cell r="B2391">
            <v>1822993</v>
          </cell>
          <cell r="C2391" t="str">
            <v>Skipped (no invoice)</v>
          </cell>
        </row>
        <row r="2392">
          <cell r="B2392">
            <v>1822953</v>
          </cell>
          <cell r="C2392" t="str">
            <v>Skipped (no invoice)</v>
          </cell>
        </row>
        <row r="2393">
          <cell r="B2393">
            <v>1759234</v>
          </cell>
          <cell r="C2393" t="str">
            <v>Skipped (no invoice)</v>
          </cell>
        </row>
        <row r="2394">
          <cell r="B2394">
            <v>1759236</v>
          </cell>
          <cell r="C2394" t="str">
            <v>Skipped (no invoice)</v>
          </cell>
        </row>
        <row r="2395">
          <cell r="B2395">
            <v>1759240</v>
          </cell>
          <cell r="C2395" t="str">
            <v>Skipped (no invoice)</v>
          </cell>
        </row>
        <row r="2396">
          <cell r="B2396">
            <v>1812457</v>
          </cell>
          <cell r="C2396" t="str">
            <v>Skipped (no invoice)</v>
          </cell>
        </row>
        <row r="2397">
          <cell r="B2397">
            <v>1822783</v>
          </cell>
          <cell r="C2397" t="str">
            <v>Skipped (no invoice)</v>
          </cell>
        </row>
        <row r="2398">
          <cell r="B2398">
            <v>1799427</v>
          </cell>
          <cell r="C2398" t="str">
            <v>Skipped (no invoice)</v>
          </cell>
        </row>
        <row r="2399">
          <cell r="B2399">
            <v>1799434</v>
          </cell>
          <cell r="C2399" t="str">
            <v>Skipped (no invoice)</v>
          </cell>
        </row>
        <row r="2400">
          <cell r="B2400">
            <v>1808977</v>
          </cell>
          <cell r="C2400" t="str">
            <v>Skipped (no invoice)</v>
          </cell>
        </row>
        <row r="2401">
          <cell r="B2401">
            <v>1815474</v>
          </cell>
          <cell r="C2401" t="str">
            <v>Auto Invoiced</v>
          </cell>
        </row>
        <row r="2402">
          <cell r="B2402">
            <v>1794991</v>
          </cell>
          <cell r="C2402" t="str">
            <v>Auto Invoiced</v>
          </cell>
        </row>
        <row r="2403">
          <cell r="B2403">
            <v>1810565</v>
          </cell>
          <cell r="C2403" t="str">
            <v>Auto Invoiced</v>
          </cell>
        </row>
        <row r="2404">
          <cell r="B2404">
            <v>1814737</v>
          </cell>
          <cell r="C2404" t="str">
            <v>Auto Invoiced</v>
          </cell>
        </row>
        <row r="2405">
          <cell r="B2405">
            <v>1587010</v>
          </cell>
          <cell r="C2405" t="str">
            <v>Auto Invoiced</v>
          </cell>
        </row>
        <row r="2406">
          <cell r="B2406">
            <v>1782509</v>
          </cell>
          <cell r="C2406" t="str">
            <v>Auto Invoiced</v>
          </cell>
        </row>
        <row r="2407">
          <cell r="B2407">
            <v>1762384</v>
          </cell>
          <cell r="C2407" t="str">
            <v>Auto Invoiced</v>
          </cell>
        </row>
        <row r="2408">
          <cell r="B2408">
            <v>1788940</v>
          </cell>
          <cell r="C2408" t="str">
            <v>Auto Invoiced</v>
          </cell>
        </row>
        <row r="2409">
          <cell r="B2409">
            <v>1819454</v>
          </cell>
          <cell r="C2409" t="str">
            <v>Auto Invoiced</v>
          </cell>
        </row>
        <row r="2410">
          <cell r="B2410">
            <v>1812640</v>
          </cell>
          <cell r="C2410" t="str">
            <v>Auto Invoiced</v>
          </cell>
        </row>
        <row r="2411">
          <cell r="B2411">
            <v>1811006</v>
          </cell>
          <cell r="C2411" t="str">
            <v>Auto Invoiced</v>
          </cell>
        </row>
        <row r="2412">
          <cell r="B2412">
            <v>1785920</v>
          </cell>
          <cell r="C2412" t="str">
            <v>Skipped (no invoice)</v>
          </cell>
        </row>
        <row r="2413">
          <cell r="B2413">
            <v>1795914</v>
          </cell>
          <cell r="C2413" t="str">
            <v>Skipped (no invoice)</v>
          </cell>
        </row>
        <row r="2414">
          <cell r="B2414">
            <v>1830844</v>
          </cell>
          <cell r="C2414" t="str">
            <v>Skipped (no invoice)</v>
          </cell>
        </row>
        <row r="2415">
          <cell r="B2415">
            <v>1742599</v>
          </cell>
          <cell r="C2415" t="str">
            <v>Auto Invoiced</v>
          </cell>
        </row>
        <row r="2416">
          <cell r="B2416">
            <v>1817119</v>
          </cell>
          <cell r="C2416" t="str">
            <v>Auto Invoiced</v>
          </cell>
        </row>
        <row r="2417">
          <cell r="B2417">
            <v>1806092</v>
          </cell>
          <cell r="C2417" t="str">
            <v>Auto Invoiced</v>
          </cell>
        </row>
        <row r="2418">
          <cell r="B2418">
            <v>1799043</v>
          </cell>
          <cell r="C2418" t="str">
            <v>Skipped (no invoice)</v>
          </cell>
        </row>
        <row r="2419">
          <cell r="B2419">
            <v>1632199</v>
          </cell>
          <cell r="C2419" t="str">
            <v>Auto Invoiced</v>
          </cell>
        </row>
        <row r="2420">
          <cell r="B2420">
            <v>1834666</v>
          </cell>
          <cell r="C2420" t="str">
            <v>Skipped (no invoice)</v>
          </cell>
        </row>
        <row r="2421">
          <cell r="B2421">
            <v>1826305</v>
          </cell>
          <cell r="C2421" t="str">
            <v>Skipped (no invoice)</v>
          </cell>
        </row>
        <row r="2422">
          <cell r="B2422">
            <v>1794151</v>
          </cell>
          <cell r="C2422" t="str">
            <v>Auto Invoiced</v>
          </cell>
        </row>
        <row r="2423">
          <cell r="B2423">
            <v>1792672</v>
          </cell>
          <cell r="C2423" t="str">
            <v>Skipped (no invoice)</v>
          </cell>
        </row>
        <row r="2424">
          <cell r="B2424">
            <v>1812341</v>
          </cell>
          <cell r="C2424" t="str">
            <v>Auto Invoiced</v>
          </cell>
        </row>
        <row r="2425">
          <cell r="B2425">
            <v>1813083</v>
          </cell>
          <cell r="C2425" t="str">
            <v>Skipped (no invoice)</v>
          </cell>
        </row>
        <row r="2426">
          <cell r="B2426">
            <v>1824251</v>
          </cell>
          <cell r="C2426" t="str">
            <v>Skipped (no invoice)</v>
          </cell>
        </row>
        <row r="2427">
          <cell r="B2427">
            <v>1789342</v>
          </cell>
          <cell r="C2427" t="str">
            <v>Skipped (no invoice)</v>
          </cell>
        </row>
        <row r="2428">
          <cell r="B2428">
            <v>1757351</v>
          </cell>
          <cell r="C2428" t="str">
            <v>Auto Invoiced</v>
          </cell>
        </row>
        <row r="2429">
          <cell r="B2429">
            <v>1806179</v>
          </cell>
          <cell r="C2429" t="str">
            <v>Auto Invoiced</v>
          </cell>
        </row>
        <row r="2430">
          <cell r="B2430">
            <v>1830917</v>
          </cell>
          <cell r="C2430" t="str">
            <v>Auto Invoiced</v>
          </cell>
        </row>
        <row r="2431">
          <cell r="B2431">
            <v>1817014</v>
          </cell>
          <cell r="C2431" t="str">
            <v>Auto Invoiced</v>
          </cell>
        </row>
        <row r="2432">
          <cell r="B2432">
            <v>1815501</v>
          </cell>
          <cell r="C2432" t="str">
            <v>Auto Invoiced</v>
          </cell>
        </row>
        <row r="2433">
          <cell r="B2433">
            <v>1771121</v>
          </cell>
          <cell r="C2433" t="str">
            <v>Auto Invoiced</v>
          </cell>
        </row>
        <row r="2434">
          <cell r="B2434">
            <v>1780623</v>
          </cell>
          <cell r="C2434" t="str">
            <v>Skipped (no invoice)</v>
          </cell>
        </row>
        <row r="2435">
          <cell r="B2435">
            <v>1783404</v>
          </cell>
          <cell r="C2435" t="str">
            <v>Skipped (no invoice)</v>
          </cell>
        </row>
        <row r="2436">
          <cell r="B2436">
            <v>1770521</v>
          </cell>
          <cell r="C2436" t="str">
            <v>Skipped (no invoice)</v>
          </cell>
        </row>
        <row r="2437">
          <cell r="B2437">
            <v>1811029</v>
          </cell>
          <cell r="C2437" t="str">
            <v>Skipped (no invoice)</v>
          </cell>
        </row>
        <row r="2438">
          <cell r="B2438">
            <v>1757942</v>
          </cell>
          <cell r="C2438" t="str">
            <v>Skipped (no invoice)</v>
          </cell>
        </row>
        <row r="2439">
          <cell r="B2439">
            <v>1768019</v>
          </cell>
          <cell r="C2439" t="str">
            <v>Skipped (no invoice)</v>
          </cell>
        </row>
        <row r="2440">
          <cell r="B2440">
            <v>1804833</v>
          </cell>
          <cell r="C2440" t="str">
            <v>Skipped (no invoice)</v>
          </cell>
        </row>
        <row r="2441">
          <cell r="B2441">
            <v>1822993</v>
          </cell>
          <cell r="C2441" t="str">
            <v>Skipped (no invoice)</v>
          </cell>
        </row>
        <row r="2442">
          <cell r="B2442">
            <v>1822953</v>
          </cell>
          <cell r="C2442" t="str">
            <v>Skipped (no invoice)</v>
          </cell>
        </row>
        <row r="2443">
          <cell r="B2443">
            <v>1759234</v>
          </cell>
          <cell r="C2443" t="str">
            <v>Skipped (no invoice)</v>
          </cell>
        </row>
        <row r="2444">
          <cell r="B2444">
            <v>1783514</v>
          </cell>
          <cell r="C2444" t="str">
            <v>Skipped (no invoice)</v>
          </cell>
        </row>
        <row r="2445">
          <cell r="B2445">
            <v>1759236</v>
          </cell>
          <cell r="C2445" t="str">
            <v>Skipped (no invoice)</v>
          </cell>
        </row>
        <row r="2446">
          <cell r="B2446">
            <v>1759240</v>
          </cell>
          <cell r="C2446" t="str">
            <v>Skipped (no invoice)</v>
          </cell>
        </row>
        <row r="2447">
          <cell r="B2447">
            <v>1768080</v>
          </cell>
          <cell r="C2447" t="str">
            <v>Skipped (no invoice)</v>
          </cell>
        </row>
        <row r="2448">
          <cell r="B2448">
            <v>1824587</v>
          </cell>
          <cell r="C2448" t="str">
            <v>Auto Invoiced</v>
          </cell>
        </row>
        <row r="2449">
          <cell r="B2449">
            <v>1785626</v>
          </cell>
          <cell r="C2449" t="str">
            <v>Auto Invoiced</v>
          </cell>
        </row>
        <row r="2450">
          <cell r="B2450">
            <v>1785568</v>
          </cell>
          <cell r="C2450" t="str">
            <v>Auto Invoiced</v>
          </cell>
        </row>
        <row r="2451">
          <cell r="B2451">
            <v>1785592</v>
          </cell>
          <cell r="C2451" t="str">
            <v>Auto Invoiced</v>
          </cell>
        </row>
        <row r="2452">
          <cell r="B2452">
            <v>1785700</v>
          </cell>
          <cell r="C2452" t="str">
            <v>Auto Invoiced</v>
          </cell>
        </row>
        <row r="2453">
          <cell r="B2453">
            <v>1815162</v>
          </cell>
          <cell r="C2453" t="str">
            <v>Auto Invoiced</v>
          </cell>
        </row>
        <row r="2454">
          <cell r="B2454">
            <v>1816887</v>
          </cell>
          <cell r="C2454" t="str">
            <v>Skipped (no invoice)</v>
          </cell>
        </row>
        <row r="2455">
          <cell r="B2455">
            <v>1813142</v>
          </cell>
          <cell r="C2455" t="str">
            <v>Skipped (no invoice)</v>
          </cell>
        </row>
        <row r="2456">
          <cell r="B2456">
            <v>1815464</v>
          </cell>
          <cell r="C2456" t="str">
            <v>Auto Invoiced</v>
          </cell>
        </row>
        <row r="2457">
          <cell r="B2457">
            <v>1788617</v>
          </cell>
          <cell r="C2457" t="str">
            <v>Auto Invoiced</v>
          </cell>
        </row>
        <row r="2458">
          <cell r="B2458">
            <v>1788621</v>
          </cell>
          <cell r="C2458" t="str">
            <v>Auto Invoiced</v>
          </cell>
        </row>
        <row r="2459">
          <cell r="B2459">
            <v>1829702</v>
          </cell>
          <cell r="C2459" t="str">
            <v>Auto Invoiced</v>
          </cell>
        </row>
        <row r="2460">
          <cell r="B2460">
            <v>1793272</v>
          </cell>
          <cell r="C2460" t="str">
            <v>Auto Invoiced</v>
          </cell>
        </row>
        <row r="2461">
          <cell r="B2461">
            <v>1812733</v>
          </cell>
          <cell r="C2461" t="str">
            <v>Auto Invoiced</v>
          </cell>
        </row>
        <row r="2462">
          <cell r="B2462">
            <v>1819943</v>
          </cell>
          <cell r="C2462" t="str">
            <v>Auto Invoiced</v>
          </cell>
        </row>
        <row r="2463">
          <cell r="B2463">
            <v>1803195</v>
          </cell>
          <cell r="C2463" t="str">
            <v>Auto Invoiced</v>
          </cell>
        </row>
        <row r="2464">
          <cell r="B2464">
            <v>1769924</v>
          </cell>
          <cell r="C2464" t="str">
            <v>Auto Invoiced</v>
          </cell>
        </row>
        <row r="2465">
          <cell r="B2465">
            <v>1782393</v>
          </cell>
          <cell r="C2465" t="str">
            <v>Auto Invoiced</v>
          </cell>
        </row>
        <row r="2466">
          <cell r="B2466">
            <v>1815096</v>
          </cell>
          <cell r="C2466" t="str">
            <v>Auto Invoiced</v>
          </cell>
        </row>
        <row r="2467">
          <cell r="B2467">
            <v>1815459</v>
          </cell>
          <cell r="C2467" t="str">
            <v>Auto Invoiced</v>
          </cell>
        </row>
        <row r="2468">
          <cell r="B2468">
            <v>1822783</v>
          </cell>
          <cell r="C2468" t="str">
            <v>Skipped (no invoice)</v>
          </cell>
        </row>
        <row r="2469">
          <cell r="B2469">
            <v>1799434</v>
          </cell>
          <cell r="C2469" t="str">
            <v>Skipped (no invoice)</v>
          </cell>
        </row>
        <row r="2470">
          <cell r="B2470">
            <v>1789297</v>
          </cell>
          <cell r="C2470" t="str">
            <v>Auto Invoiced</v>
          </cell>
        </row>
        <row r="2471">
          <cell r="B2471">
            <v>1762981</v>
          </cell>
          <cell r="C2471" t="str">
            <v>Auto Invoiced</v>
          </cell>
        </row>
        <row r="2472">
          <cell r="B2472">
            <v>1799427</v>
          </cell>
          <cell r="C2472" t="str">
            <v>Skipped (no invoice)</v>
          </cell>
        </row>
        <row r="2473">
          <cell r="B2473">
            <v>1821073</v>
          </cell>
          <cell r="C2473" t="str">
            <v>Auto Invoiced</v>
          </cell>
        </row>
        <row r="2474">
          <cell r="B2474">
            <v>1812816</v>
          </cell>
          <cell r="C2474" t="str">
            <v>Auto Invoiced</v>
          </cell>
        </row>
        <row r="2475">
          <cell r="B2475">
            <v>1829354</v>
          </cell>
          <cell r="C2475" t="str">
            <v>Auto Invoiced</v>
          </cell>
        </row>
        <row r="2476">
          <cell r="B2476">
            <v>1795172</v>
          </cell>
          <cell r="C2476" t="str">
            <v>Auto Invoiced</v>
          </cell>
        </row>
        <row r="2477">
          <cell r="B2477">
            <v>1829351</v>
          </cell>
          <cell r="C2477" t="str">
            <v>Auto Invoiced</v>
          </cell>
        </row>
        <row r="2478">
          <cell r="B2478">
            <v>1720380</v>
          </cell>
          <cell r="C2478" t="str">
            <v>Auto Invoiced</v>
          </cell>
        </row>
        <row r="2479">
          <cell r="B2479">
            <v>1791971</v>
          </cell>
          <cell r="C2479" t="str">
            <v>Auto Invoiced</v>
          </cell>
        </row>
        <row r="2480">
          <cell r="B2480">
            <v>1772794</v>
          </cell>
          <cell r="C2480" t="str">
            <v>Auto Invoiced</v>
          </cell>
        </row>
        <row r="2481">
          <cell r="B2481">
            <v>1805726</v>
          </cell>
          <cell r="C2481" t="str">
            <v>Auto Invoiced</v>
          </cell>
        </row>
        <row r="2482">
          <cell r="B2482">
            <v>1810470</v>
          </cell>
          <cell r="C2482" t="str">
            <v>Auto Invoiced</v>
          </cell>
        </row>
        <row r="2483">
          <cell r="B2483">
            <v>1810461</v>
          </cell>
          <cell r="C2483" t="str">
            <v>Auto Invoiced</v>
          </cell>
        </row>
        <row r="2484">
          <cell r="B2484">
            <v>1763425</v>
          </cell>
          <cell r="C2484" t="str">
            <v>Auto Invoiced</v>
          </cell>
        </row>
        <row r="2485">
          <cell r="B2485">
            <v>1820478</v>
          </cell>
          <cell r="C2485" t="str">
            <v>Auto Invoiced</v>
          </cell>
        </row>
        <row r="2486">
          <cell r="B2486">
            <v>1822093</v>
          </cell>
          <cell r="C2486" t="str">
            <v>Auto Invoiced</v>
          </cell>
        </row>
        <row r="2487">
          <cell r="B2487">
            <v>1816779</v>
          </cell>
          <cell r="C2487" t="str">
            <v>Skipped (no invoice)</v>
          </cell>
        </row>
        <row r="2488">
          <cell r="B2488">
            <v>1780882</v>
          </cell>
          <cell r="C2488" t="str">
            <v>Auto Invoiced</v>
          </cell>
        </row>
        <row r="2489">
          <cell r="B2489">
            <v>1808977</v>
          </cell>
          <cell r="C2489" t="str">
            <v>Skipped (no invoice)</v>
          </cell>
        </row>
        <row r="2490">
          <cell r="B2490">
            <v>1810911</v>
          </cell>
          <cell r="C2490" t="str">
            <v>Auto Invoiced</v>
          </cell>
        </row>
        <row r="2491">
          <cell r="B2491">
            <v>1791499</v>
          </cell>
          <cell r="C2491" t="str">
            <v>Auto Invoiced</v>
          </cell>
        </row>
        <row r="2492">
          <cell r="B2492">
            <v>1824607</v>
          </cell>
          <cell r="C2492" t="str">
            <v>Auto Invoiced</v>
          </cell>
        </row>
        <row r="2493">
          <cell r="B2493">
            <v>1780623</v>
          </cell>
          <cell r="C2493" t="str">
            <v>Skipped (no invoice)</v>
          </cell>
        </row>
        <row r="2494">
          <cell r="B2494">
            <v>1783404</v>
          </cell>
          <cell r="C2494" t="str">
            <v>Skipped (no invoice)</v>
          </cell>
        </row>
        <row r="2495">
          <cell r="B2495">
            <v>1770521</v>
          </cell>
          <cell r="C2495" t="str">
            <v>Skipped (no invoice)</v>
          </cell>
        </row>
        <row r="2496">
          <cell r="B2496">
            <v>1811029</v>
          </cell>
          <cell r="C2496" t="str">
            <v>Skipped (no invoice)</v>
          </cell>
        </row>
        <row r="2497">
          <cell r="B2497">
            <v>1757942</v>
          </cell>
          <cell r="C2497" t="str">
            <v>Skipped (no invoice)</v>
          </cell>
        </row>
        <row r="2498">
          <cell r="B2498">
            <v>1768019</v>
          </cell>
          <cell r="C2498" t="str">
            <v>Skipped (no invoice)</v>
          </cell>
        </row>
        <row r="2499">
          <cell r="B2499">
            <v>1804833</v>
          </cell>
          <cell r="C2499" t="str">
            <v>Skipped (no invoice)</v>
          </cell>
        </row>
        <row r="2500">
          <cell r="B2500">
            <v>1822993</v>
          </cell>
          <cell r="C2500" t="str">
            <v>Skipped (no invoice)</v>
          </cell>
        </row>
        <row r="2501">
          <cell r="B2501">
            <v>1822953</v>
          </cell>
          <cell r="C2501" t="str">
            <v>Skipped (no invoice)</v>
          </cell>
        </row>
        <row r="2502">
          <cell r="B2502">
            <v>1759234</v>
          </cell>
          <cell r="C2502" t="str">
            <v>Skipped (no invoice)</v>
          </cell>
        </row>
        <row r="2503">
          <cell r="B2503">
            <v>1436716</v>
          </cell>
          <cell r="C2503" t="str">
            <v>Skipped (no invoice)</v>
          </cell>
        </row>
        <row r="2504">
          <cell r="B2504">
            <v>1788725</v>
          </cell>
          <cell r="C2504" t="str">
            <v>Auto Invoiced</v>
          </cell>
        </row>
        <row r="2505">
          <cell r="B2505">
            <v>1783514</v>
          </cell>
          <cell r="C2505" t="str">
            <v>Skipped (no invoice)</v>
          </cell>
        </row>
        <row r="2506">
          <cell r="B2506">
            <v>1759236</v>
          </cell>
          <cell r="C2506" t="str">
            <v>Skipped (no invoice)</v>
          </cell>
        </row>
        <row r="2507">
          <cell r="B2507">
            <v>1759240</v>
          </cell>
          <cell r="C2507" t="str">
            <v>Skipped (no invoice)</v>
          </cell>
        </row>
        <row r="2508">
          <cell r="B2508">
            <v>1768080</v>
          </cell>
          <cell r="C2508" t="str">
            <v>Skipped (no invoice)</v>
          </cell>
        </row>
        <row r="2509">
          <cell r="B2509">
            <v>1782272</v>
          </cell>
          <cell r="C2509" t="str">
            <v>Auto Invoiced</v>
          </cell>
        </row>
        <row r="2510">
          <cell r="B2510">
            <v>1790174</v>
          </cell>
          <cell r="C2510" t="str">
            <v>Auto Invoiced</v>
          </cell>
        </row>
        <row r="2511">
          <cell r="B2511">
            <v>1827581</v>
          </cell>
          <cell r="C2511" t="str">
            <v>Auto Invoiced</v>
          </cell>
        </row>
        <row r="2512">
          <cell r="B2512">
            <v>1827579</v>
          </cell>
          <cell r="C2512" t="str">
            <v>Auto Invoiced</v>
          </cell>
        </row>
        <row r="2513">
          <cell r="B2513">
            <v>1827589</v>
          </cell>
          <cell r="C2513" t="str">
            <v>Auto Invoiced</v>
          </cell>
        </row>
        <row r="2514">
          <cell r="B2514">
            <v>1827585</v>
          </cell>
          <cell r="C2514" t="str">
            <v>Auto Invoiced</v>
          </cell>
        </row>
        <row r="2515">
          <cell r="B2515">
            <v>1827574</v>
          </cell>
          <cell r="C2515" t="str">
            <v>Auto Invoiced</v>
          </cell>
        </row>
        <row r="2516">
          <cell r="B2516">
            <v>1827586</v>
          </cell>
          <cell r="C2516" t="str">
            <v>Auto Invoiced</v>
          </cell>
        </row>
        <row r="2517">
          <cell r="B2517">
            <v>1789469</v>
          </cell>
          <cell r="C2517" t="str">
            <v>Auto Invoiced</v>
          </cell>
        </row>
        <row r="2518">
          <cell r="B2518">
            <v>1816887</v>
          </cell>
          <cell r="C2518" t="str">
            <v>Skipped (no invoice)</v>
          </cell>
        </row>
        <row r="2519">
          <cell r="B2519">
            <v>1813142</v>
          </cell>
          <cell r="C2519" t="str">
            <v>Skipped (no invoice)</v>
          </cell>
        </row>
        <row r="2520">
          <cell r="B2520">
            <v>1780623</v>
          </cell>
          <cell r="C2520" t="str">
            <v>Skipped (no invoice)</v>
          </cell>
        </row>
        <row r="2521">
          <cell r="B2521">
            <v>1783404</v>
          </cell>
          <cell r="C2521" t="str">
            <v>Skipped (no invoice)</v>
          </cell>
        </row>
        <row r="2522">
          <cell r="B2522">
            <v>1811029</v>
          </cell>
          <cell r="C2522" t="str">
            <v>Skipped (no invoice)</v>
          </cell>
        </row>
        <row r="2523">
          <cell r="B2523">
            <v>1770521</v>
          </cell>
          <cell r="C2523" t="str">
            <v>Skipped (no invoice)</v>
          </cell>
        </row>
        <row r="2524">
          <cell r="B2524">
            <v>1757942</v>
          </cell>
          <cell r="C2524" t="str">
            <v>Skipped (no invoice)</v>
          </cell>
        </row>
        <row r="2525">
          <cell r="B2525">
            <v>1804833</v>
          </cell>
          <cell r="C2525" t="str">
            <v>Skipped (no invoice)</v>
          </cell>
        </row>
        <row r="2526">
          <cell r="B2526">
            <v>1822993</v>
          </cell>
          <cell r="C2526" t="str">
            <v>Skipped (no invoice)</v>
          </cell>
        </row>
        <row r="2527">
          <cell r="B2527">
            <v>1822953</v>
          </cell>
          <cell r="C2527" t="str">
            <v>Skipped (no invoice)</v>
          </cell>
        </row>
        <row r="2528">
          <cell r="B2528">
            <v>1759234</v>
          </cell>
          <cell r="C2528" t="str">
            <v>Skipped (no invoice)</v>
          </cell>
        </row>
        <row r="2529">
          <cell r="B2529">
            <v>1436716</v>
          </cell>
          <cell r="C2529" t="str">
            <v>Skipped (no invoice)</v>
          </cell>
        </row>
        <row r="2530">
          <cell r="B2530">
            <v>1796687</v>
          </cell>
          <cell r="C2530" t="str">
            <v>Auto Invoiced</v>
          </cell>
        </row>
        <row r="2531">
          <cell r="B2531">
            <v>1769716</v>
          </cell>
          <cell r="C2531" t="str">
            <v>Auto Invoiced</v>
          </cell>
        </row>
        <row r="2532">
          <cell r="B2532">
            <v>1807017</v>
          </cell>
          <cell r="C2532" t="str">
            <v>Skipped (no invoice)</v>
          </cell>
        </row>
        <row r="2533">
          <cell r="B2533">
            <v>1783514</v>
          </cell>
          <cell r="C2533" t="str">
            <v>Skipped (no invoice)</v>
          </cell>
        </row>
        <row r="2534">
          <cell r="B2534">
            <v>1812317</v>
          </cell>
          <cell r="C2534" t="str">
            <v>Auto Invoiced</v>
          </cell>
        </row>
        <row r="2535">
          <cell r="B2535">
            <v>1816079</v>
          </cell>
          <cell r="C2535" t="str">
            <v>Auto Invoiced</v>
          </cell>
        </row>
        <row r="2536">
          <cell r="B2536">
            <v>1759236</v>
          </cell>
          <cell r="C2536" t="str">
            <v>Skipped (no invoice)</v>
          </cell>
        </row>
        <row r="2537">
          <cell r="B2537">
            <v>1761140</v>
          </cell>
          <cell r="C2537" t="str">
            <v>Auto Invoiced</v>
          </cell>
        </row>
        <row r="2538">
          <cell r="B2538">
            <v>1762961</v>
          </cell>
          <cell r="C2538" t="str">
            <v>Auto Invoiced</v>
          </cell>
        </row>
        <row r="2539">
          <cell r="B2539">
            <v>1792907</v>
          </cell>
          <cell r="C2539" t="str">
            <v>Auto Invoiced</v>
          </cell>
        </row>
        <row r="2540">
          <cell r="B2540">
            <v>1759240</v>
          </cell>
          <cell r="C2540" t="str">
            <v>Skipped (no invoice)</v>
          </cell>
        </row>
        <row r="2541">
          <cell r="B2541">
            <v>1768080</v>
          </cell>
          <cell r="C2541" t="str">
            <v>Skipped (no invoice)</v>
          </cell>
        </row>
        <row r="2542">
          <cell r="B2542">
            <v>1781879</v>
          </cell>
          <cell r="C2542" t="str">
            <v>Skipped (no invoice)</v>
          </cell>
        </row>
        <row r="2543">
          <cell r="B2543">
            <v>1759045</v>
          </cell>
          <cell r="C2543" t="str">
            <v>Auto Invoiced</v>
          </cell>
        </row>
        <row r="2544">
          <cell r="B2544">
            <v>1806897</v>
          </cell>
          <cell r="C2544" t="str">
            <v>Auto Invoiced</v>
          </cell>
        </row>
        <row r="2545">
          <cell r="B2545">
            <v>1763944</v>
          </cell>
          <cell r="C2545" t="str">
            <v>Auto Invoiced</v>
          </cell>
        </row>
        <row r="2546">
          <cell r="B2546">
            <v>1737519</v>
          </cell>
          <cell r="C2546" t="str">
            <v>Auto Invoiced</v>
          </cell>
        </row>
        <row r="2547">
          <cell r="B2547">
            <v>1676505</v>
          </cell>
          <cell r="C2547" t="str">
            <v>Skipped (no invoice)</v>
          </cell>
        </row>
        <row r="2548">
          <cell r="B2548">
            <v>1780623</v>
          </cell>
          <cell r="C2548" t="str">
            <v>Skipped (no invoice)</v>
          </cell>
        </row>
        <row r="2549">
          <cell r="B2549">
            <v>1783404</v>
          </cell>
          <cell r="C2549" t="str">
            <v>Skipped (no invoice)</v>
          </cell>
        </row>
        <row r="2550">
          <cell r="B2550">
            <v>1798629</v>
          </cell>
          <cell r="C2550" t="str">
            <v>Skipped (no invoice)</v>
          </cell>
        </row>
        <row r="2551">
          <cell r="B2551">
            <v>1811029</v>
          </cell>
          <cell r="C2551" t="str">
            <v>Skipped (no invoice)</v>
          </cell>
        </row>
        <row r="2552">
          <cell r="B2552">
            <v>1770521</v>
          </cell>
          <cell r="C2552" t="str">
            <v>Skipped (no invoice)</v>
          </cell>
        </row>
        <row r="2553">
          <cell r="B2553">
            <v>1757942</v>
          </cell>
          <cell r="C2553" t="str">
            <v>Skipped (no invoice)</v>
          </cell>
        </row>
        <row r="2554">
          <cell r="B2554">
            <v>1795020</v>
          </cell>
          <cell r="C2554" t="str">
            <v>Skipped (no invoice)</v>
          </cell>
        </row>
        <row r="2555">
          <cell r="B2555">
            <v>1804833</v>
          </cell>
          <cell r="C2555" t="str">
            <v>Skipped (no invoice)</v>
          </cell>
        </row>
        <row r="2556">
          <cell r="B2556">
            <v>1751822</v>
          </cell>
          <cell r="C2556" t="str">
            <v>Skipped (no invoice)</v>
          </cell>
        </row>
        <row r="2557">
          <cell r="B2557">
            <v>1795374</v>
          </cell>
          <cell r="C2557" t="str">
            <v>Skipped (no invoice)</v>
          </cell>
        </row>
        <row r="2558">
          <cell r="B2558">
            <v>1821253</v>
          </cell>
          <cell r="C2558" t="str">
            <v>Skipped (no invoice)</v>
          </cell>
        </row>
        <row r="2559">
          <cell r="B2559">
            <v>1822993</v>
          </cell>
          <cell r="C2559" t="str">
            <v>Skipped (no invoice)</v>
          </cell>
        </row>
        <row r="2560">
          <cell r="B2560">
            <v>1760376</v>
          </cell>
          <cell r="C2560" t="str">
            <v>Auto Invoiced</v>
          </cell>
        </row>
        <row r="2561">
          <cell r="B2561">
            <v>1822953</v>
          </cell>
          <cell r="C2561" t="str">
            <v>Skipped (no invoice)</v>
          </cell>
        </row>
        <row r="2562">
          <cell r="B2562">
            <v>1792928</v>
          </cell>
          <cell r="C2562" t="str">
            <v>Skipped (no invoice)</v>
          </cell>
        </row>
        <row r="2563">
          <cell r="B2563">
            <v>1671330</v>
          </cell>
          <cell r="C2563" t="str">
            <v>Auto Invoiced</v>
          </cell>
        </row>
        <row r="2564">
          <cell r="B2564">
            <v>1743060</v>
          </cell>
          <cell r="C2564" t="str">
            <v>Auto Invoiced</v>
          </cell>
        </row>
        <row r="2565">
          <cell r="B2565">
            <v>1772868</v>
          </cell>
          <cell r="C2565" t="str">
            <v>Auto Invoiced</v>
          </cell>
        </row>
        <row r="2566">
          <cell r="B2566">
            <v>1759234</v>
          </cell>
          <cell r="C2566" t="str">
            <v>Skipped (no invoice)</v>
          </cell>
        </row>
        <row r="2567">
          <cell r="B2567">
            <v>1816079</v>
          </cell>
          <cell r="C2567" t="str">
            <v>Skipped (no invoice)</v>
          </cell>
        </row>
        <row r="2568">
          <cell r="B2568">
            <v>1798633</v>
          </cell>
          <cell r="C2568" t="str">
            <v>Auto Invoiced</v>
          </cell>
        </row>
        <row r="2569">
          <cell r="B2569">
            <v>1731603</v>
          </cell>
          <cell r="C2569" t="str">
            <v>Auto Invoiced</v>
          </cell>
        </row>
        <row r="2570">
          <cell r="B2570">
            <v>1769419</v>
          </cell>
          <cell r="C2570" t="str">
            <v>Skipped (no invoice)</v>
          </cell>
        </row>
        <row r="2571">
          <cell r="B2571">
            <v>1806917</v>
          </cell>
          <cell r="C2571" t="str">
            <v>Skipped (no invoice)</v>
          </cell>
        </row>
        <row r="2572">
          <cell r="B2572">
            <v>1783514</v>
          </cell>
          <cell r="C2572" t="str">
            <v>Skipped (no invoice)</v>
          </cell>
        </row>
        <row r="2573">
          <cell r="B2573">
            <v>1753777</v>
          </cell>
          <cell r="C2573" t="str">
            <v>Skipped (no invoice)</v>
          </cell>
        </row>
        <row r="2574">
          <cell r="B2574">
            <v>1773373</v>
          </cell>
          <cell r="C2574" t="str">
            <v>Skipped (no invoice)</v>
          </cell>
        </row>
        <row r="2575">
          <cell r="B2575">
            <v>1812476</v>
          </cell>
          <cell r="C2575" t="str">
            <v>Skipped (no invoice)</v>
          </cell>
        </row>
        <row r="2576">
          <cell r="B2576">
            <v>1733454</v>
          </cell>
          <cell r="C2576" t="str">
            <v>Auto Invoiced</v>
          </cell>
        </row>
        <row r="2577">
          <cell r="B2577">
            <v>1787503</v>
          </cell>
          <cell r="C2577" t="str">
            <v>Auto Invoiced</v>
          </cell>
        </row>
        <row r="2578">
          <cell r="B2578">
            <v>1761122</v>
          </cell>
          <cell r="C2578" t="str">
            <v>Auto Invoiced</v>
          </cell>
        </row>
        <row r="2579">
          <cell r="B2579">
            <v>1710626</v>
          </cell>
          <cell r="C2579" t="str">
            <v>Skipped (no invoice)</v>
          </cell>
        </row>
        <row r="2580">
          <cell r="B2580">
            <v>1793362</v>
          </cell>
          <cell r="C2580" t="str">
            <v>Skipped (no invoice)</v>
          </cell>
        </row>
        <row r="2581">
          <cell r="B2581">
            <v>1759236</v>
          </cell>
          <cell r="C2581" t="str">
            <v>Skipped (no invoice)</v>
          </cell>
        </row>
        <row r="2582">
          <cell r="B2582">
            <v>1791927</v>
          </cell>
          <cell r="C2582" t="str">
            <v>Auto Invoiced</v>
          </cell>
        </row>
        <row r="2583">
          <cell r="B2583">
            <v>1787041</v>
          </cell>
          <cell r="C2583" t="str">
            <v>Auto Invoiced</v>
          </cell>
        </row>
        <row r="2584">
          <cell r="B2584">
            <v>1802090</v>
          </cell>
          <cell r="C2584" t="str">
            <v>Skipped (no invoice)</v>
          </cell>
        </row>
        <row r="2585">
          <cell r="B2585">
            <v>1769565</v>
          </cell>
          <cell r="C2585" t="str">
            <v>Auto Invoiced</v>
          </cell>
        </row>
        <row r="2586">
          <cell r="B2586">
            <v>1791164</v>
          </cell>
          <cell r="C2586" t="str">
            <v>Auto Invoiced</v>
          </cell>
        </row>
        <row r="2587">
          <cell r="B2587">
            <v>1809452</v>
          </cell>
          <cell r="C2587" t="str">
            <v>Auto Invoiced</v>
          </cell>
        </row>
        <row r="2588">
          <cell r="B2588">
            <v>1806174</v>
          </cell>
          <cell r="C2588" t="str">
            <v>Auto Invoiced</v>
          </cell>
        </row>
        <row r="2589">
          <cell r="B2589">
            <v>1818285</v>
          </cell>
          <cell r="C2589" t="str">
            <v>Skipped (no invoice)</v>
          </cell>
        </row>
        <row r="2590">
          <cell r="B2590">
            <v>1783576</v>
          </cell>
          <cell r="C2590" t="str">
            <v>Auto Invoiced</v>
          </cell>
        </row>
        <row r="2591">
          <cell r="B2591">
            <v>1788646</v>
          </cell>
          <cell r="C2591" t="str">
            <v>Auto Invoiced</v>
          </cell>
        </row>
        <row r="2592">
          <cell r="B2592">
            <v>1788733</v>
          </cell>
          <cell r="C2592" t="str">
            <v>Auto Invoiced</v>
          </cell>
        </row>
        <row r="2593">
          <cell r="B2593">
            <v>1757836</v>
          </cell>
          <cell r="C2593" t="str">
            <v>Auto Invoiced</v>
          </cell>
        </row>
        <row r="2594">
          <cell r="B2594">
            <v>1676505</v>
          </cell>
          <cell r="C2594" t="str">
            <v>Skipped (no invoice)</v>
          </cell>
        </row>
        <row r="2595">
          <cell r="B2595">
            <v>1780623</v>
          </cell>
          <cell r="C2595" t="str">
            <v>Skipped (no invoice)</v>
          </cell>
        </row>
        <row r="2596">
          <cell r="B2596">
            <v>1783404</v>
          </cell>
          <cell r="C2596" t="str">
            <v>Skipped (no invoice)</v>
          </cell>
        </row>
        <row r="2597">
          <cell r="B2597">
            <v>1770521</v>
          </cell>
          <cell r="C2597" t="str">
            <v>Skipped (no invoice)</v>
          </cell>
        </row>
        <row r="2598">
          <cell r="B2598">
            <v>1798629</v>
          </cell>
          <cell r="C2598" t="str">
            <v>Skipped (no invoice)</v>
          </cell>
        </row>
        <row r="2599">
          <cell r="B2599">
            <v>1811029</v>
          </cell>
          <cell r="C2599" t="str">
            <v>Skipped (no invoice)</v>
          </cell>
        </row>
        <row r="2600">
          <cell r="B2600">
            <v>1757942</v>
          </cell>
          <cell r="C2600" t="str">
            <v>Skipped (no invoice)</v>
          </cell>
        </row>
        <row r="2601">
          <cell r="B2601">
            <v>1795020</v>
          </cell>
          <cell r="C2601" t="str">
            <v>Skipped (no invoice)</v>
          </cell>
        </row>
        <row r="2602">
          <cell r="B2602">
            <v>1804833</v>
          </cell>
          <cell r="C2602" t="str">
            <v>Skipped (no invoice)</v>
          </cell>
        </row>
        <row r="2603">
          <cell r="B2603">
            <v>1807014</v>
          </cell>
          <cell r="C2603" t="str">
            <v>Auto Invoiced</v>
          </cell>
        </row>
        <row r="2604">
          <cell r="B2604">
            <v>1812360</v>
          </cell>
          <cell r="C2604" t="str">
            <v>Skipped (no invoice)</v>
          </cell>
        </row>
        <row r="2605">
          <cell r="B2605">
            <v>1807250</v>
          </cell>
          <cell r="C2605" t="str">
            <v>Skipped (no invoice)</v>
          </cell>
        </row>
        <row r="2606">
          <cell r="B2606">
            <v>1751822</v>
          </cell>
          <cell r="C2606" t="str">
            <v>Skipped (no invoice)</v>
          </cell>
        </row>
        <row r="2607">
          <cell r="B2607">
            <v>1814880</v>
          </cell>
          <cell r="C2607" t="str">
            <v>Skipped (no invoice)</v>
          </cell>
        </row>
        <row r="2608">
          <cell r="B2608">
            <v>1812574</v>
          </cell>
          <cell r="C2608" t="str">
            <v>Skipped (no invoice)</v>
          </cell>
        </row>
        <row r="2609">
          <cell r="B2609">
            <v>1795374</v>
          </cell>
          <cell r="C2609" t="str">
            <v>Skipped (no invoice)</v>
          </cell>
        </row>
        <row r="2610">
          <cell r="B2610">
            <v>1803461</v>
          </cell>
          <cell r="C2610" t="str">
            <v>Skipped (no invoice)</v>
          </cell>
        </row>
        <row r="2611">
          <cell r="B2611">
            <v>1782333</v>
          </cell>
          <cell r="C2611" t="str">
            <v>Skipped (no invoice)</v>
          </cell>
        </row>
        <row r="2612">
          <cell r="B2612">
            <v>1815453</v>
          </cell>
          <cell r="C2612" t="str">
            <v>Skipped (no invoice)</v>
          </cell>
        </row>
        <row r="2613">
          <cell r="B2613">
            <v>1751847</v>
          </cell>
          <cell r="C2613" t="str">
            <v>Skipped (no invoice)</v>
          </cell>
        </row>
        <row r="2614">
          <cell r="B2614">
            <v>1815658</v>
          </cell>
          <cell r="C2614" t="str">
            <v>Auto Invoiced</v>
          </cell>
        </row>
        <row r="2615">
          <cell r="B2615">
            <v>1824811</v>
          </cell>
          <cell r="C2615" t="str">
            <v>Skipped (no invoice)</v>
          </cell>
        </row>
        <row r="2616">
          <cell r="B2616">
            <v>1821253</v>
          </cell>
          <cell r="C2616" t="str">
            <v>Skipped (no invoice)</v>
          </cell>
        </row>
        <row r="2617">
          <cell r="B2617">
            <v>1801296</v>
          </cell>
          <cell r="C2617" t="str">
            <v>Skipped (no invoice)</v>
          </cell>
        </row>
        <row r="2618">
          <cell r="B2618">
            <v>1795240</v>
          </cell>
          <cell r="C2618" t="str">
            <v>Auto Invoiced</v>
          </cell>
        </row>
        <row r="2619">
          <cell r="B2619">
            <v>1695411</v>
          </cell>
          <cell r="C2619" t="str">
            <v>Auto Invoiced</v>
          </cell>
        </row>
        <row r="2620">
          <cell r="B2620">
            <v>1769736</v>
          </cell>
          <cell r="C2620" t="str">
            <v>Auto Invoiced</v>
          </cell>
        </row>
        <row r="2621">
          <cell r="B2621">
            <v>1789048</v>
          </cell>
          <cell r="C2621" t="str">
            <v>Auto Invoiced</v>
          </cell>
        </row>
        <row r="2622">
          <cell r="B2622">
            <v>1824372</v>
          </cell>
          <cell r="C2622" t="str">
            <v>Auto Invoiced</v>
          </cell>
        </row>
        <row r="2623">
          <cell r="B2623">
            <v>1815484</v>
          </cell>
          <cell r="C2623" t="str">
            <v>Auto Invoiced</v>
          </cell>
        </row>
        <row r="2624">
          <cell r="B2624">
            <v>1741367</v>
          </cell>
          <cell r="C2624" t="str">
            <v>Auto Invoiced</v>
          </cell>
        </row>
        <row r="2625">
          <cell r="B2625">
            <v>1807213</v>
          </cell>
          <cell r="C2625" t="str">
            <v>Auto Invoiced</v>
          </cell>
        </row>
        <row r="2626">
          <cell r="B2626">
            <v>1818910</v>
          </cell>
          <cell r="C2626" t="str">
            <v>Auto Invoiced</v>
          </cell>
        </row>
        <row r="2627">
          <cell r="B2627">
            <v>1671278</v>
          </cell>
          <cell r="C2627" t="str">
            <v>Auto Invoiced</v>
          </cell>
        </row>
        <row r="2628">
          <cell r="B2628">
            <v>1793285</v>
          </cell>
          <cell r="C2628" t="str">
            <v>Auto Invoiced</v>
          </cell>
        </row>
        <row r="2629">
          <cell r="B2629">
            <v>1762387</v>
          </cell>
          <cell r="C2629" t="str">
            <v>Auto Invoiced</v>
          </cell>
        </row>
        <row r="2630">
          <cell r="B2630">
            <v>1818908</v>
          </cell>
          <cell r="C2630" t="str">
            <v>Auto Invoiced</v>
          </cell>
        </row>
        <row r="2631">
          <cell r="B2631">
            <v>1796570</v>
          </cell>
          <cell r="C2631" t="str">
            <v>Skipped (no invoice)</v>
          </cell>
        </row>
        <row r="2632">
          <cell r="B2632">
            <v>1792928</v>
          </cell>
          <cell r="C2632" t="str">
            <v>Skipped (no invoice)</v>
          </cell>
        </row>
        <row r="2633">
          <cell r="B2633">
            <v>1791663</v>
          </cell>
          <cell r="C2633" t="str">
            <v>Auto Invoiced</v>
          </cell>
        </row>
        <row r="2634">
          <cell r="B2634">
            <v>1788885</v>
          </cell>
          <cell r="C2634" t="str">
            <v>Auto Invoiced</v>
          </cell>
        </row>
        <row r="2635">
          <cell r="B2635">
            <v>1676505</v>
          </cell>
          <cell r="C2635" t="str">
            <v>Skipped (no invoice)</v>
          </cell>
        </row>
        <row r="2636">
          <cell r="B2636">
            <v>1780623</v>
          </cell>
          <cell r="C2636" t="str">
            <v>Skipped (no invoice)</v>
          </cell>
        </row>
        <row r="2637">
          <cell r="B2637">
            <v>1783404</v>
          </cell>
          <cell r="C2637" t="str">
            <v>Skipped (no invoice)</v>
          </cell>
        </row>
        <row r="2638">
          <cell r="B2638">
            <v>1798629</v>
          </cell>
          <cell r="C2638" t="str">
            <v>Skipped (no invoice)</v>
          </cell>
        </row>
        <row r="2639">
          <cell r="B2639">
            <v>1811029</v>
          </cell>
          <cell r="C2639" t="str">
            <v>Skipped (no invoice)</v>
          </cell>
        </row>
        <row r="2640">
          <cell r="B2640">
            <v>1770521</v>
          </cell>
          <cell r="C2640" t="str">
            <v>Skipped (no invoice)</v>
          </cell>
        </row>
        <row r="2641">
          <cell r="B2641">
            <v>1795020</v>
          </cell>
          <cell r="C2641" t="str">
            <v>Skipped (no invoice)</v>
          </cell>
        </row>
        <row r="2642">
          <cell r="B2642">
            <v>1757942</v>
          </cell>
          <cell r="C2642" t="str">
            <v>Skipped (no invoice)</v>
          </cell>
        </row>
        <row r="2643">
          <cell r="B2643">
            <v>1804833</v>
          </cell>
          <cell r="C2643" t="str">
            <v>Skipped (no invoice)</v>
          </cell>
        </row>
        <row r="2644">
          <cell r="B2644">
            <v>1812360</v>
          </cell>
          <cell r="C2644" t="str">
            <v>Skipped (no invoice)</v>
          </cell>
        </row>
        <row r="2645">
          <cell r="B2645">
            <v>1807250</v>
          </cell>
          <cell r="C2645" t="str">
            <v>Skipped (no invoice)</v>
          </cell>
        </row>
        <row r="2646">
          <cell r="B2646">
            <v>1751822</v>
          </cell>
          <cell r="C2646" t="str">
            <v>Skipped (no invoice)</v>
          </cell>
        </row>
        <row r="2647">
          <cell r="B2647">
            <v>1812574</v>
          </cell>
          <cell r="C2647" t="str">
            <v>Skipped (no invoice)</v>
          </cell>
        </row>
        <row r="2648">
          <cell r="B2648">
            <v>1814880</v>
          </cell>
          <cell r="C2648" t="str">
            <v>Skipped (no invoice)</v>
          </cell>
        </row>
        <row r="2649">
          <cell r="B2649">
            <v>1795374</v>
          </cell>
          <cell r="C2649" t="str">
            <v>Skipped (no invoice)</v>
          </cell>
        </row>
        <row r="2650">
          <cell r="B2650">
            <v>1803461</v>
          </cell>
          <cell r="C2650" t="str">
            <v>Skipped (no invoice)</v>
          </cell>
        </row>
        <row r="2651">
          <cell r="B2651">
            <v>1782333</v>
          </cell>
          <cell r="C2651" t="str">
            <v>Skipped (no invoice)</v>
          </cell>
        </row>
        <row r="2652">
          <cell r="B2652">
            <v>1751847</v>
          </cell>
          <cell r="C2652" t="str">
            <v>Skipped (no invoice)</v>
          </cell>
        </row>
        <row r="2653">
          <cell r="B2653">
            <v>1815453</v>
          </cell>
          <cell r="C2653" t="str">
            <v>Skipped (no invoice)</v>
          </cell>
        </row>
        <row r="2654">
          <cell r="B2654">
            <v>1783413</v>
          </cell>
          <cell r="C2654" t="str">
            <v>Auto Invoiced</v>
          </cell>
        </row>
        <row r="2655">
          <cell r="B2655">
            <v>1785587</v>
          </cell>
          <cell r="C2655" t="str">
            <v>Auto Invoiced</v>
          </cell>
        </row>
        <row r="2656">
          <cell r="B2656">
            <v>1757430</v>
          </cell>
          <cell r="C2656" t="str">
            <v>Auto Invoiced</v>
          </cell>
        </row>
        <row r="2657">
          <cell r="B2657">
            <v>1824811</v>
          </cell>
          <cell r="C2657" t="str">
            <v>Skipped (no invoice)</v>
          </cell>
        </row>
        <row r="2658">
          <cell r="B2658">
            <v>1821253</v>
          </cell>
          <cell r="C2658" t="str">
            <v>Skipped (no invoice)</v>
          </cell>
        </row>
        <row r="2659">
          <cell r="B2659">
            <v>1763994</v>
          </cell>
          <cell r="C2659" t="str">
            <v>Auto Invoiced</v>
          </cell>
        </row>
        <row r="2660">
          <cell r="B2660">
            <v>1801296</v>
          </cell>
          <cell r="C2660" t="str">
            <v>Skipped (no invoice)</v>
          </cell>
        </row>
        <row r="2661">
          <cell r="B2661">
            <v>1749036</v>
          </cell>
          <cell r="C2661" t="str">
            <v>Auto Invoiced</v>
          </cell>
        </row>
        <row r="2662">
          <cell r="B2662">
            <v>1749054</v>
          </cell>
          <cell r="C2662" t="str">
            <v>Auto Invoiced</v>
          </cell>
        </row>
        <row r="2663">
          <cell r="B2663">
            <v>1749051</v>
          </cell>
          <cell r="C2663" t="str">
            <v>Auto Invoiced</v>
          </cell>
        </row>
        <row r="2664">
          <cell r="B2664">
            <v>1749057</v>
          </cell>
          <cell r="C2664" t="str">
            <v>Auto Invoiced</v>
          </cell>
        </row>
        <row r="2665">
          <cell r="B2665">
            <v>1581871</v>
          </cell>
          <cell r="C2665" t="str">
            <v>Auto Invoiced</v>
          </cell>
        </row>
        <row r="2666">
          <cell r="B2666">
            <v>1749039</v>
          </cell>
          <cell r="C2666" t="str">
            <v>Auto Invoiced</v>
          </cell>
        </row>
        <row r="2667">
          <cell r="B2667">
            <v>1803317</v>
          </cell>
          <cell r="C2667" t="str">
            <v>Auto Invoiced</v>
          </cell>
        </row>
        <row r="2668">
          <cell r="B2668">
            <v>1750602</v>
          </cell>
          <cell r="C2668" t="str">
            <v>Auto Invoiced</v>
          </cell>
        </row>
        <row r="2669">
          <cell r="B2669">
            <v>1771264</v>
          </cell>
          <cell r="C2669" t="str">
            <v>Auto Invoiced</v>
          </cell>
        </row>
        <row r="2670">
          <cell r="B2670">
            <v>1762941</v>
          </cell>
          <cell r="C2670" t="str">
            <v>Auto Invoiced</v>
          </cell>
        </row>
        <row r="2671">
          <cell r="B2671">
            <v>1522618</v>
          </cell>
          <cell r="C2671" t="str">
            <v>Auto Invoiced</v>
          </cell>
        </row>
        <row r="2672">
          <cell r="B2672">
            <v>1749060</v>
          </cell>
          <cell r="C2672" t="str">
            <v>Auto Invoiced</v>
          </cell>
        </row>
        <row r="2673">
          <cell r="B2673">
            <v>1749047</v>
          </cell>
          <cell r="C2673" t="str">
            <v>Auto Invoiced</v>
          </cell>
        </row>
        <row r="2674">
          <cell r="B2674">
            <v>1749028</v>
          </cell>
          <cell r="C2674" t="str">
            <v>Auto Invoiced</v>
          </cell>
        </row>
        <row r="2675">
          <cell r="B2675">
            <v>1762934</v>
          </cell>
          <cell r="C2675" t="str">
            <v>Auto Invoiced</v>
          </cell>
        </row>
        <row r="2676">
          <cell r="B2676">
            <v>1749056</v>
          </cell>
          <cell r="C2676" t="str">
            <v>Auto Invoiced</v>
          </cell>
        </row>
        <row r="2677">
          <cell r="B2677">
            <v>1783670</v>
          </cell>
          <cell r="C2677" t="str">
            <v>Auto Invoiced</v>
          </cell>
        </row>
        <row r="2678">
          <cell r="B2678">
            <v>1676505</v>
          </cell>
          <cell r="C2678" t="str">
            <v>Skipped (no invoice)</v>
          </cell>
        </row>
        <row r="2679">
          <cell r="B2679">
            <v>1780623</v>
          </cell>
          <cell r="C2679" t="str">
            <v>Skipped (no invoice)</v>
          </cell>
        </row>
        <row r="2680">
          <cell r="B2680">
            <v>1783404</v>
          </cell>
          <cell r="C2680" t="str">
            <v>Skipped (no invoice)</v>
          </cell>
        </row>
        <row r="2681">
          <cell r="B2681">
            <v>1768752</v>
          </cell>
          <cell r="C2681" t="str">
            <v>Auto Invoiced</v>
          </cell>
        </row>
        <row r="2682">
          <cell r="B2682">
            <v>1811029</v>
          </cell>
          <cell r="C2682" t="str">
            <v>Skipped (no invoice)</v>
          </cell>
        </row>
        <row r="2683">
          <cell r="B2683">
            <v>1770521</v>
          </cell>
          <cell r="C2683" t="str">
            <v>Skipped (no invoice)</v>
          </cell>
        </row>
        <row r="2684">
          <cell r="B2684">
            <v>1798629</v>
          </cell>
          <cell r="C2684" t="str">
            <v>Skipped (no invoice)</v>
          </cell>
        </row>
        <row r="2685">
          <cell r="B2685">
            <v>1795020</v>
          </cell>
          <cell r="C2685" t="str">
            <v>Skipped (no invoice)</v>
          </cell>
        </row>
        <row r="2686">
          <cell r="B2686">
            <v>1757942</v>
          </cell>
          <cell r="C2686" t="str">
            <v>Skipped (no invoice)</v>
          </cell>
        </row>
        <row r="2687">
          <cell r="B2687">
            <v>1799021</v>
          </cell>
          <cell r="C2687" t="str">
            <v>Auto Invoiced</v>
          </cell>
        </row>
        <row r="2688">
          <cell r="B2688">
            <v>1810914</v>
          </cell>
          <cell r="C2688" t="str">
            <v>Auto Invoiced</v>
          </cell>
        </row>
        <row r="2689">
          <cell r="B2689">
            <v>1804833</v>
          </cell>
          <cell r="C2689" t="str">
            <v>Skipped (no invoice)</v>
          </cell>
        </row>
        <row r="2690">
          <cell r="B2690">
            <v>1812360</v>
          </cell>
          <cell r="C2690" t="str">
            <v>Skipped (no invoice)</v>
          </cell>
        </row>
        <row r="2691">
          <cell r="B2691">
            <v>1807250</v>
          </cell>
          <cell r="C2691" t="str">
            <v>Skipped (no invoice)</v>
          </cell>
        </row>
        <row r="2692">
          <cell r="B2692">
            <v>1751822</v>
          </cell>
          <cell r="C2692" t="str">
            <v>Skipped (no invoice)</v>
          </cell>
        </row>
        <row r="2693">
          <cell r="B2693">
            <v>1812574</v>
          </cell>
          <cell r="C2693" t="str">
            <v>Skipped (no invoice)</v>
          </cell>
        </row>
        <row r="2694">
          <cell r="B2694">
            <v>1814880</v>
          </cell>
          <cell r="C2694" t="str">
            <v>Skipped (no invoice)</v>
          </cell>
        </row>
        <row r="2695">
          <cell r="B2695">
            <v>1795374</v>
          </cell>
          <cell r="C2695" t="str">
            <v>Skipped (no invoice)</v>
          </cell>
        </row>
        <row r="2696">
          <cell r="B2696">
            <v>1781965</v>
          </cell>
          <cell r="C2696" t="str">
            <v>Auto Invoiced</v>
          </cell>
        </row>
        <row r="2697">
          <cell r="B2697">
            <v>1791923</v>
          </cell>
          <cell r="C2697" t="str">
            <v>Auto Invoiced</v>
          </cell>
        </row>
        <row r="2698">
          <cell r="B2698">
            <v>1789328</v>
          </cell>
          <cell r="C2698" t="str">
            <v>Auto Invoiced</v>
          </cell>
        </row>
        <row r="2699">
          <cell r="B2699">
            <v>1803461</v>
          </cell>
          <cell r="C2699" t="str">
            <v>Skipped (no invoice)</v>
          </cell>
        </row>
        <row r="2700">
          <cell r="B2700">
            <v>1816864</v>
          </cell>
          <cell r="C2700" t="str">
            <v>Auto Invoiced</v>
          </cell>
        </row>
        <row r="2701">
          <cell r="B2701">
            <v>1745257</v>
          </cell>
          <cell r="C2701" t="str">
            <v>Auto Invoiced</v>
          </cell>
        </row>
        <row r="2702">
          <cell r="B2702">
            <v>1782333</v>
          </cell>
          <cell r="C2702" t="str">
            <v>Skipped (no invoice)</v>
          </cell>
        </row>
        <row r="2703">
          <cell r="B2703">
            <v>1788543</v>
          </cell>
          <cell r="C2703" t="str">
            <v>Auto Invoiced</v>
          </cell>
        </row>
        <row r="2704">
          <cell r="B2704">
            <v>1798225</v>
          </cell>
          <cell r="C2704" t="str">
            <v>Auto Invoiced</v>
          </cell>
        </row>
        <row r="2705">
          <cell r="B2705">
            <v>1820627</v>
          </cell>
          <cell r="C2705" t="str">
            <v>Auto Invoiced</v>
          </cell>
        </row>
        <row r="2706">
          <cell r="B2706">
            <v>1803535</v>
          </cell>
          <cell r="C2706" t="str">
            <v>Auto Invoiced</v>
          </cell>
        </row>
        <row r="2707">
          <cell r="B2707">
            <v>1786816</v>
          </cell>
          <cell r="C2707" t="str">
            <v>Auto Invoiced</v>
          </cell>
        </row>
        <row r="2708">
          <cell r="B2708">
            <v>1773699</v>
          </cell>
          <cell r="C2708" t="str">
            <v>Auto Invoiced</v>
          </cell>
        </row>
        <row r="2709">
          <cell r="B2709">
            <v>1810918</v>
          </cell>
          <cell r="C2709" t="str">
            <v>Auto Invoiced</v>
          </cell>
        </row>
        <row r="2710">
          <cell r="B2710">
            <v>1762980</v>
          </cell>
          <cell r="C2710" t="str">
            <v>Auto Invoiced</v>
          </cell>
        </row>
        <row r="2711">
          <cell r="B2711">
            <v>1815453</v>
          </cell>
          <cell r="C2711" t="str">
            <v>Skipped (no invoice)</v>
          </cell>
        </row>
        <row r="2712">
          <cell r="B2712">
            <v>1751847</v>
          </cell>
          <cell r="C2712" t="str">
            <v>Skipped (no invoice)</v>
          </cell>
        </row>
        <row r="2713">
          <cell r="B2713">
            <v>1788086</v>
          </cell>
          <cell r="C2713" t="str">
            <v>Auto Invoiced</v>
          </cell>
        </row>
        <row r="2714">
          <cell r="B2714">
            <v>1676505</v>
          </cell>
          <cell r="C2714" t="str">
            <v>Skipped (no invoice)</v>
          </cell>
        </row>
        <row r="2715">
          <cell r="B2715">
            <v>1780623</v>
          </cell>
          <cell r="C2715" t="str">
            <v>Skipped (no invoice)</v>
          </cell>
        </row>
        <row r="2716">
          <cell r="B2716">
            <v>1783404</v>
          </cell>
          <cell r="C2716" t="str">
            <v>Skipped (no invoice)</v>
          </cell>
        </row>
        <row r="2717">
          <cell r="B2717">
            <v>1768752</v>
          </cell>
          <cell r="C2717" t="str">
            <v>Skipped (no invoice)</v>
          </cell>
        </row>
        <row r="2718">
          <cell r="B2718">
            <v>1770521</v>
          </cell>
          <cell r="C2718" t="str">
            <v>Skipped (no invoice)</v>
          </cell>
        </row>
        <row r="2719">
          <cell r="B2719">
            <v>1811029</v>
          </cell>
          <cell r="C2719" t="str">
            <v>Skipped (no invoice)</v>
          </cell>
        </row>
        <row r="2720">
          <cell r="B2720">
            <v>1798629</v>
          </cell>
          <cell r="C2720" t="str">
            <v>Skipped (no invoice)</v>
          </cell>
        </row>
        <row r="2721">
          <cell r="B2721">
            <v>1795020</v>
          </cell>
          <cell r="C2721" t="str">
            <v>Skipped (no invoice)</v>
          </cell>
        </row>
        <row r="2722">
          <cell r="B2722">
            <v>1757942</v>
          </cell>
          <cell r="C2722" t="str">
            <v>Skipped (no invoice)</v>
          </cell>
        </row>
        <row r="2723">
          <cell r="B2723">
            <v>1799021</v>
          </cell>
          <cell r="C2723" t="str">
            <v>Skipped (no invoice)</v>
          </cell>
        </row>
        <row r="2724">
          <cell r="B2724">
            <v>1810914</v>
          </cell>
          <cell r="C2724" t="str">
            <v>Skipped (no invoice)</v>
          </cell>
        </row>
        <row r="2725">
          <cell r="B2725">
            <v>1796480</v>
          </cell>
          <cell r="C2725" t="str">
            <v>Skipped (no invoice)</v>
          </cell>
        </row>
        <row r="2726">
          <cell r="B2726">
            <v>1804833</v>
          </cell>
          <cell r="C2726" t="str">
            <v>Skipped (no invoice)</v>
          </cell>
        </row>
        <row r="2727">
          <cell r="B2727">
            <v>1797310</v>
          </cell>
          <cell r="C2727" t="str">
            <v>Skipped (no invoice)</v>
          </cell>
        </row>
        <row r="2728">
          <cell r="B2728">
            <v>1798842</v>
          </cell>
          <cell r="C2728" t="str">
            <v>Skipped (no invoice)</v>
          </cell>
        </row>
        <row r="2729">
          <cell r="B2729">
            <v>1808536</v>
          </cell>
          <cell r="C2729" t="str">
            <v>Skipped (no invoice)</v>
          </cell>
        </row>
        <row r="2730">
          <cell r="B2730">
            <v>1762380</v>
          </cell>
          <cell r="C2730" t="str">
            <v>Skipped (no invoice)</v>
          </cell>
        </row>
        <row r="2731">
          <cell r="B2731">
            <v>1809222</v>
          </cell>
          <cell r="C2731" t="str">
            <v>Auto Invoiced</v>
          </cell>
        </row>
        <row r="2732">
          <cell r="B2732">
            <v>1771638</v>
          </cell>
          <cell r="C2732" t="str">
            <v>Skipped (no invoice)</v>
          </cell>
        </row>
        <row r="2733">
          <cell r="B2733">
            <v>1787432</v>
          </cell>
          <cell r="C2733" t="str">
            <v>Auto Invoiced</v>
          </cell>
        </row>
        <row r="2734">
          <cell r="B2734">
            <v>1795379</v>
          </cell>
          <cell r="C2734" t="str">
            <v>Auto Invoiced</v>
          </cell>
        </row>
        <row r="2735">
          <cell r="B2735">
            <v>1771636</v>
          </cell>
          <cell r="C2735" t="str">
            <v>Skipped (no invoice)</v>
          </cell>
        </row>
        <row r="2736">
          <cell r="B2736">
            <v>1812360</v>
          </cell>
          <cell r="C2736" t="str">
            <v>Skipped (no invoice)</v>
          </cell>
        </row>
        <row r="2737">
          <cell r="B2737">
            <v>1796690</v>
          </cell>
          <cell r="C2737" t="str">
            <v>Auto Invoiced</v>
          </cell>
        </row>
        <row r="2738">
          <cell r="B2738">
            <v>1773043</v>
          </cell>
          <cell r="C2738" t="str">
            <v>Auto Invoiced</v>
          </cell>
        </row>
        <row r="2739">
          <cell r="B2739">
            <v>1751842</v>
          </cell>
          <cell r="C2739" t="str">
            <v>Skipped (no invoice)</v>
          </cell>
        </row>
        <row r="2740">
          <cell r="B2740">
            <v>1769750</v>
          </cell>
          <cell r="C2740" t="str">
            <v>Skipped (no invoice)</v>
          </cell>
        </row>
        <row r="2741">
          <cell r="B2741">
            <v>1769815</v>
          </cell>
          <cell r="C2741" t="str">
            <v>Skipped (no invoice)</v>
          </cell>
        </row>
        <row r="2742">
          <cell r="B2742">
            <v>1772844</v>
          </cell>
          <cell r="C2742" t="str">
            <v>Auto Invoiced</v>
          </cell>
        </row>
        <row r="2743">
          <cell r="B2743">
            <v>1785774</v>
          </cell>
          <cell r="C2743" t="str">
            <v>Skipped (no invoice)</v>
          </cell>
        </row>
        <row r="2744">
          <cell r="B2744">
            <v>1703145</v>
          </cell>
          <cell r="C2744" t="str">
            <v>Auto Invoiced</v>
          </cell>
        </row>
        <row r="2745">
          <cell r="B2745">
            <v>1810830</v>
          </cell>
          <cell r="C2745" t="str">
            <v>Auto Invoiced</v>
          </cell>
        </row>
        <row r="2746">
          <cell r="B2746">
            <v>1807250</v>
          </cell>
          <cell r="C2746" t="str">
            <v>Skipped (no invoice)</v>
          </cell>
        </row>
        <row r="2747">
          <cell r="B2747">
            <v>1773478</v>
          </cell>
          <cell r="C2747" t="str">
            <v>Auto Invoiced</v>
          </cell>
        </row>
        <row r="2748">
          <cell r="B2748">
            <v>1751822</v>
          </cell>
          <cell r="C2748" t="str">
            <v>Skipped (no invoice)</v>
          </cell>
        </row>
        <row r="2749">
          <cell r="B2749">
            <v>1764204</v>
          </cell>
          <cell r="C2749" t="str">
            <v>Skipped (no invoice)</v>
          </cell>
        </row>
        <row r="2750">
          <cell r="B2750">
            <v>1809429</v>
          </cell>
          <cell r="C2750" t="str">
            <v>Auto Invoiced</v>
          </cell>
        </row>
        <row r="2751">
          <cell r="B2751">
            <v>1810366</v>
          </cell>
          <cell r="C2751" t="str">
            <v>Auto Invoiced</v>
          </cell>
        </row>
        <row r="2752">
          <cell r="B2752">
            <v>1810358</v>
          </cell>
          <cell r="C2752" t="str">
            <v>Auto Invoiced</v>
          </cell>
        </row>
        <row r="2753">
          <cell r="B2753">
            <v>1751839</v>
          </cell>
          <cell r="C2753" t="str">
            <v>Auto Invoiced</v>
          </cell>
        </row>
        <row r="2754">
          <cell r="B2754">
            <v>1777456</v>
          </cell>
          <cell r="C2754" t="str">
            <v>Auto Invoiced</v>
          </cell>
        </row>
        <row r="2755">
          <cell r="B2755">
            <v>1798821</v>
          </cell>
          <cell r="C2755" t="str">
            <v>Auto Invoiced</v>
          </cell>
        </row>
        <row r="2756">
          <cell r="B2756">
            <v>1781917</v>
          </cell>
          <cell r="C2756" t="str">
            <v>Auto Invoiced</v>
          </cell>
        </row>
        <row r="2757">
          <cell r="B2757">
            <v>1812574</v>
          </cell>
          <cell r="C2757" t="str">
            <v>Skipped (no invoice)</v>
          </cell>
        </row>
        <row r="2758">
          <cell r="B2758">
            <v>1812678</v>
          </cell>
          <cell r="C2758" t="str">
            <v>Auto Invoiced</v>
          </cell>
        </row>
        <row r="2759">
          <cell r="B2759">
            <v>1810351</v>
          </cell>
          <cell r="C2759" t="str">
            <v>Auto Invoiced</v>
          </cell>
        </row>
        <row r="2760">
          <cell r="B2760">
            <v>1814880</v>
          </cell>
          <cell r="C2760" t="str">
            <v>Skipped (no invoice)</v>
          </cell>
        </row>
        <row r="2761">
          <cell r="B2761">
            <v>1767536</v>
          </cell>
          <cell r="C2761" t="str">
            <v>Auto Invoiced</v>
          </cell>
        </row>
        <row r="2762">
          <cell r="B2762">
            <v>1766879</v>
          </cell>
          <cell r="C2762" t="str">
            <v>Skipped (no invoice)</v>
          </cell>
        </row>
        <row r="2763">
          <cell r="B2763">
            <v>1795374</v>
          </cell>
          <cell r="C2763" t="str">
            <v>Skipped (no invoice)</v>
          </cell>
        </row>
        <row r="2764">
          <cell r="B2764">
            <v>1757432</v>
          </cell>
          <cell r="C2764" t="str">
            <v>Auto Invoiced</v>
          </cell>
        </row>
        <row r="2765">
          <cell r="B2765">
            <v>1808536</v>
          </cell>
          <cell r="C2765" t="str">
            <v>Skipped (no invoice)</v>
          </cell>
        </row>
        <row r="2766">
          <cell r="B2766">
            <v>1798842</v>
          </cell>
          <cell r="C2766" t="str">
            <v>Skipped (no invoice)</v>
          </cell>
        </row>
        <row r="2767">
          <cell r="B2767">
            <v>1745129</v>
          </cell>
          <cell r="C2767" t="str">
            <v>Auto Invoiced</v>
          </cell>
        </row>
        <row r="2768">
          <cell r="B2768">
            <v>1784090</v>
          </cell>
          <cell r="C2768" t="str">
            <v>Auto Invoiced</v>
          </cell>
        </row>
        <row r="2769">
          <cell r="B2769">
            <v>1805723</v>
          </cell>
          <cell r="C2769" t="str">
            <v>Auto Invoiced</v>
          </cell>
        </row>
        <row r="2770">
          <cell r="B2770">
            <v>1772990</v>
          </cell>
          <cell r="C2770" t="str">
            <v>Auto Invoiced</v>
          </cell>
        </row>
        <row r="2771">
          <cell r="B2771">
            <v>1791969</v>
          </cell>
          <cell r="C2771" t="str">
            <v>Auto Invoiced</v>
          </cell>
        </row>
        <row r="2772">
          <cell r="B2772">
            <v>1780429</v>
          </cell>
          <cell r="C2772" t="str">
            <v>Auto Invoiced</v>
          </cell>
        </row>
        <row r="2773">
          <cell r="B2773">
            <v>1758326</v>
          </cell>
          <cell r="C2773" t="str">
            <v>Auto Invoiced</v>
          </cell>
        </row>
        <row r="2774">
          <cell r="B2774">
            <v>1749762</v>
          </cell>
          <cell r="C2774" t="str">
            <v>Auto Invoiced</v>
          </cell>
        </row>
        <row r="2775">
          <cell r="B2775">
            <v>1772788</v>
          </cell>
          <cell r="C2775" t="str">
            <v>Auto Invoiced</v>
          </cell>
        </row>
        <row r="2776">
          <cell r="B2776">
            <v>1782053</v>
          </cell>
          <cell r="C2776" t="str">
            <v>Auto Invoiced</v>
          </cell>
        </row>
        <row r="2777">
          <cell r="B2777">
            <v>1793232</v>
          </cell>
          <cell r="C2777" t="str">
            <v>Auto Invoiced</v>
          </cell>
        </row>
        <row r="2778">
          <cell r="B2778">
            <v>1755893</v>
          </cell>
          <cell r="C2778" t="str">
            <v>Auto Invoiced</v>
          </cell>
        </row>
        <row r="2779">
          <cell r="B2779">
            <v>1812528</v>
          </cell>
          <cell r="C2779" t="str">
            <v>Auto Invoiced</v>
          </cell>
        </row>
        <row r="2780">
          <cell r="B2780">
            <v>1811266</v>
          </cell>
          <cell r="C2780" t="str">
            <v>Auto Invoiced</v>
          </cell>
        </row>
        <row r="2781">
          <cell r="B2781">
            <v>1798629</v>
          </cell>
          <cell r="C2781" t="str">
            <v>Skipped (no invoice)</v>
          </cell>
        </row>
        <row r="2782">
          <cell r="B2782">
            <v>1764319</v>
          </cell>
          <cell r="C2782" t="str">
            <v>Skipped (no invoice)</v>
          </cell>
        </row>
        <row r="2783">
          <cell r="B2783">
            <v>1797281</v>
          </cell>
          <cell r="C2783" t="str">
            <v>Auto Invoiced</v>
          </cell>
        </row>
        <row r="2784">
          <cell r="B2784">
            <v>1798745</v>
          </cell>
          <cell r="C2784" t="str">
            <v>Skipped (no invoice)</v>
          </cell>
        </row>
        <row r="2785">
          <cell r="B2785">
            <v>1795020</v>
          </cell>
          <cell r="C2785" t="str">
            <v>Skipped (no invoice)</v>
          </cell>
        </row>
        <row r="2786">
          <cell r="B2786">
            <v>1795530</v>
          </cell>
          <cell r="C2786" t="str">
            <v>Auto Invoiced</v>
          </cell>
        </row>
        <row r="2787">
          <cell r="B2787">
            <v>1757942</v>
          </cell>
          <cell r="C2787" t="str">
            <v>Skipped (no invoice)</v>
          </cell>
        </row>
        <row r="2788">
          <cell r="B2788">
            <v>1799021</v>
          </cell>
          <cell r="C2788" t="str">
            <v>Skipped (no invoice)</v>
          </cell>
        </row>
        <row r="2789">
          <cell r="B2789">
            <v>1795283</v>
          </cell>
          <cell r="C2789" t="str">
            <v>Skipped (no invoice)</v>
          </cell>
        </row>
        <row r="2790">
          <cell r="B2790">
            <v>1789325</v>
          </cell>
          <cell r="C2790" t="str">
            <v>Skipped (no invoice)</v>
          </cell>
        </row>
        <row r="2791">
          <cell r="B2791">
            <v>1731350</v>
          </cell>
          <cell r="C2791" t="str">
            <v>Auto Invoiced</v>
          </cell>
        </row>
        <row r="2792">
          <cell r="B2792">
            <v>1762939</v>
          </cell>
          <cell r="C2792" t="str">
            <v>Auto Invoiced</v>
          </cell>
        </row>
        <row r="2793">
          <cell r="B2793">
            <v>1744403</v>
          </cell>
          <cell r="C2793" t="str">
            <v>Skipped (no invoice)</v>
          </cell>
        </row>
        <row r="2794">
          <cell r="B2794">
            <v>1788486</v>
          </cell>
          <cell r="C2794" t="str">
            <v>Skipped (no invoice)</v>
          </cell>
        </row>
        <row r="2795">
          <cell r="B2795">
            <v>1759833</v>
          </cell>
          <cell r="C2795" t="str">
            <v>Auto Invoiced</v>
          </cell>
        </row>
        <row r="2796">
          <cell r="B2796">
            <v>1785387</v>
          </cell>
          <cell r="C2796" t="str">
            <v>Skipped (no invoice)</v>
          </cell>
        </row>
        <row r="2797">
          <cell r="B2797">
            <v>1762926</v>
          </cell>
          <cell r="C2797" t="str">
            <v>Auto Invoiced</v>
          </cell>
        </row>
        <row r="2798">
          <cell r="B2798">
            <v>1759819</v>
          </cell>
          <cell r="C2798" t="str">
            <v>Auto Invoiced</v>
          </cell>
        </row>
        <row r="2799">
          <cell r="B2799">
            <v>1759825</v>
          </cell>
          <cell r="C2799" t="str">
            <v>Auto Invoiced</v>
          </cell>
        </row>
        <row r="2800">
          <cell r="B2800">
            <v>1762930</v>
          </cell>
          <cell r="C2800" t="str">
            <v>Auto Invoiced</v>
          </cell>
        </row>
        <row r="2801">
          <cell r="B2801">
            <v>1771692</v>
          </cell>
          <cell r="C2801" t="str">
            <v>Skipped (no invoice)</v>
          </cell>
        </row>
        <row r="2802">
          <cell r="B2802">
            <v>1765503</v>
          </cell>
          <cell r="C2802" t="str">
            <v>Skipped (no invoice)</v>
          </cell>
        </row>
        <row r="2803">
          <cell r="B2803">
            <v>1759792</v>
          </cell>
          <cell r="C2803" t="str">
            <v>Auto Invoiced</v>
          </cell>
        </row>
        <row r="2804">
          <cell r="B2804">
            <v>1786780</v>
          </cell>
          <cell r="C2804" t="str">
            <v>Auto Invoiced</v>
          </cell>
        </row>
        <row r="2805">
          <cell r="B2805">
            <v>1759821</v>
          </cell>
          <cell r="C2805" t="str">
            <v>Auto Invoiced</v>
          </cell>
        </row>
        <row r="2806">
          <cell r="B2806">
            <v>1759797</v>
          </cell>
          <cell r="C2806" t="str">
            <v>Auto Invoiced</v>
          </cell>
        </row>
        <row r="2807">
          <cell r="B2807">
            <v>1788587</v>
          </cell>
          <cell r="C2807" t="str">
            <v>Auto Invoiced</v>
          </cell>
        </row>
        <row r="2808">
          <cell r="B2808">
            <v>1745148</v>
          </cell>
          <cell r="C2808" t="str">
            <v>Auto Invoiced</v>
          </cell>
        </row>
        <row r="2809">
          <cell r="B2809">
            <v>1744397</v>
          </cell>
          <cell r="C2809" t="str">
            <v>Auto Invoiced</v>
          </cell>
        </row>
        <row r="2810">
          <cell r="B2810">
            <v>1759785</v>
          </cell>
          <cell r="C2810" t="str">
            <v>Auto Invoiced</v>
          </cell>
        </row>
        <row r="2811">
          <cell r="B2811">
            <v>1747605</v>
          </cell>
          <cell r="C2811" t="str">
            <v>Auto Invoiced</v>
          </cell>
        </row>
        <row r="2812">
          <cell r="B2812">
            <v>1810914</v>
          </cell>
          <cell r="C2812" t="str">
            <v>Skipped (no invoice)</v>
          </cell>
        </row>
        <row r="2813">
          <cell r="B2813">
            <v>1788609</v>
          </cell>
          <cell r="C2813" t="str">
            <v>Auto Invoiced</v>
          </cell>
        </row>
        <row r="2814">
          <cell r="B2814">
            <v>1796480</v>
          </cell>
          <cell r="C2814" t="str">
            <v>Skipped (no invoice)</v>
          </cell>
        </row>
        <row r="2815">
          <cell r="B2815">
            <v>1811086</v>
          </cell>
          <cell r="C2815" t="str">
            <v>Auto Invoiced</v>
          </cell>
        </row>
        <row r="2816">
          <cell r="B2816">
            <v>1804833</v>
          </cell>
          <cell r="C2816" t="str">
            <v>Skipped (no invoice)</v>
          </cell>
        </row>
        <row r="2817">
          <cell r="B2817">
            <v>1811164</v>
          </cell>
          <cell r="C2817" t="str">
            <v>Skipped (no invoice)</v>
          </cell>
        </row>
        <row r="2818">
          <cell r="B2818">
            <v>1797310</v>
          </cell>
          <cell r="C2818" t="str">
            <v>Skipped (no invoice)</v>
          </cell>
        </row>
        <row r="2819">
          <cell r="B2819">
            <v>1790098</v>
          </cell>
          <cell r="C2819" t="str">
            <v>Auto Invoiced</v>
          </cell>
        </row>
        <row r="2820">
          <cell r="B2820">
            <v>1758875</v>
          </cell>
          <cell r="C2820" t="str">
            <v>Auto Invoiced</v>
          </cell>
        </row>
        <row r="2821">
          <cell r="B2821">
            <v>1792865</v>
          </cell>
          <cell r="C2821" t="str">
            <v>Auto Invoiced</v>
          </cell>
        </row>
        <row r="2822">
          <cell r="B2822">
            <v>1808088</v>
          </cell>
          <cell r="C2822" t="str">
            <v>Auto Invoiced</v>
          </cell>
        </row>
        <row r="2823">
          <cell r="B2823">
            <v>1763439</v>
          </cell>
          <cell r="C2823" t="str">
            <v>Auto Invoiced</v>
          </cell>
        </row>
        <row r="2824">
          <cell r="B2824">
            <v>1798508</v>
          </cell>
          <cell r="C2824" t="str">
            <v>Auto Invoiced</v>
          </cell>
        </row>
        <row r="2825">
          <cell r="B2825">
            <v>1741371</v>
          </cell>
          <cell r="C2825" t="str">
            <v>Auto Invoiced</v>
          </cell>
        </row>
        <row r="2826">
          <cell r="B2826">
            <v>1741359</v>
          </cell>
          <cell r="C2826" t="str">
            <v>Auto Invoiced</v>
          </cell>
        </row>
        <row r="2827">
          <cell r="B2827">
            <v>1791698</v>
          </cell>
          <cell r="C2827" t="str">
            <v>Skipped (no invoice)</v>
          </cell>
        </row>
        <row r="2828">
          <cell r="B2828">
            <v>1797003</v>
          </cell>
          <cell r="C2828" t="str">
            <v>Auto Invoiced</v>
          </cell>
        </row>
        <row r="2829">
          <cell r="B2829">
            <v>1707843</v>
          </cell>
          <cell r="C2829" t="str">
            <v>Auto Invoiced</v>
          </cell>
        </row>
        <row r="2830">
          <cell r="B2830">
            <v>1757812</v>
          </cell>
          <cell r="C2830" t="str">
            <v>Auto Invoiced</v>
          </cell>
        </row>
        <row r="2831">
          <cell r="B2831">
            <v>1757806</v>
          </cell>
          <cell r="C2831" t="str">
            <v>Auto Invoiced</v>
          </cell>
        </row>
        <row r="2832">
          <cell r="B2832">
            <v>1804370</v>
          </cell>
          <cell r="C2832" t="str">
            <v>Auto Invoiced</v>
          </cell>
        </row>
        <row r="2833">
          <cell r="B2833">
            <v>1805564</v>
          </cell>
          <cell r="C2833" t="str">
            <v>Auto Invoiced</v>
          </cell>
        </row>
        <row r="2834">
          <cell r="B2834">
            <v>1807362</v>
          </cell>
          <cell r="C2834" t="str">
            <v>Auto Invoiced</v>
          </cell>
        </row>
        <row r="2835">
          <cell r="B2835">
            <v>1798842</v>
          </cell>
          <cell r="C2835" t="str">
            <v>Skipped (no invoice)</v>
          </cell>
        </row>
        <row r="2836">
          <cell r="B2836">
            <v>1798503</v>
          </cell>
          <cell r="C2836" t="str">
            <v>Skipped (no invoice)</v>
          </cell>
        </row>
        <row r="2837">
          <cell r="B2837">
            <v>1769355</v>
          </cell>
          <cell r="C2837" t="str">
            <v>Auto Invoiced</v>
          </cell>
        </row>
        <row r="2838">
          <cell r="B2838">
            <v>1809527</v>
          </cell>
          <cell r="C2838" t="str">
            <v>Auto Invoiced</v>
          </cell>
        </row>
        <row r="2839">
          <cell r="B2839">
            <v>1808536</v>
          </cell>
          <cell r="C2839" t="str">
            <v>Skipped (no invoice)</v>
          </cell>
        </row>
        <row r="2840">
          <cell r="B2840">
            <v>1737516</v>
          </cell>
          <cell r="C2840" t="str">
            <v>Auto Invoiced</v>
          </cell>
        </row>
        <row r="2841">
          <cell r="B2841">
            <v>1796537</v>
          </cell>
          <cell r="C2841" t="str">
            <v>Auto Invoiced</v>
          </cell>
        </row>
        <row r="2842">
          <cell r="B2842">
            <v>1798629</v>
          </cell>
          <cell r="C2842" t="str">
            <v>Skipped (no invoice)</v>
          </cell>
        </row>
        <row r="2843">
          <cell r="B2843">
            <v>1768307</v>
          </cell>
          <cell r="C2843" t="str">
            <v>Skipped (no invoice)</v>
          </cell>
        </row>
        <row r="2844">
          <cell r="B2844">
            <v>1764319</v>
          </cell>
          <cell r="C2844" t="str">
            <v>Skipped (no invoice)</v>
          </cell>
        </row>
        <row r="2845">
          <cell r="B2845">
            <v>1797281</v>
          </cell>
          <cell r="C2845" t="str">
            <v>Skipped (no invoice)</v>
          </cell>
        </row>
        <row r="2846">
          <cell r="B2846">
            <v>1798745</v>
          </cell>
          <cell r="C2846" t="str">
            <v>Skipped (no invoice)</v>
          </cell>
        </row>
        <row r="2847">
          <cell r="B2847">
            <v>1795020</v>
          </cell>
          <cell r="C2847" t="str">
            <v>Skipped (no invoice)</v>
          </cell>
        </row>
        <row r="2848">
          <cell r="B2848">
            <v>1757942</v>
          </cell>
          <cell r="C2848" t="str">
            <v>Skipped (no invoice)</v>
          </cell>
        </row>
        <row r="2849">
          <cell r="B2849">
            <v>1795530</v>
          </cell>
          <cell r="C2849" t="str">
            <v>Skipped (no invoice)</v>
          </cell>
        </row>
        <row r="2850">
          <cell r="B2850">
            <v>1799021</v>
          </cell>
          <cell r="C2850" t="str">
            <v>Skipped (no invoice)</v>
          </cell>
        </row>
        <row r="2851">
          <cell r="B2851">
            <v>1795283</v>
          </cell>
          <cell r="C2851" t="str">
            <v>Skipped (no invoice)</v>
          </cell>
        </row>
        <row r="2852">
          <cell r="B2852">
            <v>1789006</v>
          </cell>
          <cell r="C2852" t="str">
            <v>Auto Invoiced</v>
          </cell>
        </row>
        <row r="2853">
          <cell r="B2853">
            <v>1789325</v>
          </cell>
          <cell r="C2853" t="str">
            <v>Skipped (no invoice)</v>
          </cell>
        </row>
        <row r="2854">
          <cell r="B2854">
            <v>1798490</v>
          </cell>
          <cell r="C2854" t="str">
            <v>Auto Invoiced</v>
          </cell>
        </row>
        <row r="2855">
          <cell r="B2855">
            <v>1798493</v>
          </cell>
          <cell r="C2855" t="str">
            <v>Auto Invoiced</v>
          </cell>
        </row>
        <row r="2856">
          <cell r="B2856">
            <v>1769566</v>
          </cell>
          <cell r="C2856" t="str">
            <v>Auto Invoiced</v>
          </cell>
        </row>
        <row r="2857">
          <cell r="B2857">
            <v>1798685</v>
          </cell>
          <cell r="C2857" t="str">
            <v>Auto Invoiced</v>
          </cell>
        </row>
        <row r="2858">
          <cell r="B2858">
            <v>1736397</v>
          </cell>
          <cell r="C2858" t="str">
            <v>Auto Invoiced</v>
          </cell>
        </row>
        <row r="2859">
          <cell r="B2859">
            <v>1782533</v>
          </cell>
          <cell r="C2859" t="str">
            <v>Auto Invoiced</v>
          </cell>
        </row>
        <row r="2860">
          <cell r="B2860">
            <v>1798485</v>
          </cell>
          <cell r="C2860" t="str">
            <v>Auto Invoiced</v>
          </cell>
        </row>
        <row r="2861">
          <cell r="B2861">
            <v>1797027</v>
          </cell>
          <cell r="C2861" t="str">
            <v>Auto Invoiced</v>
          </cell>
        </row>
        <row r="2862">
          <cell r="B2862">
            <v>1742276</v>
          </cell>
          <cell r="C2862" t="str">
            <v>Auto Invoiced</v>
          </cell>
        </row>
        <row r="2863">
          <cell r="B2863">
            <v>1758481</v>
          </cell>
          <cell r="C2863" t="str">
            <v>Skipped (no invoice)</v>
          </cell>
        </row>
        <row r="2864">
          <cell r="B2864">
            <v>1708478</v>
          </cell>
          <cell r="C2864" t="str">
            <v>Skipped (no invoice)</v>
          </cell>
        </row>
        <row r="2865">
          <cell r="B2865">
            <v>1708383</v>
          </cell>
          <cell r="C2865" t="str">
            <v>Skipped (no invoice)</v>
          </cell>
        </row>
        <row r="2866">
          <cell r="B2866">
            <v>1764559</v>
          </cell>
          <cell r="C2866" t="str">
            <v>Skipped (no invoice)</v>
          </cell>
        </row>
        <row r="2867">
          <cell r="B2867">
            <v>1740636</v>
          </cell>
          <cell r="C2867" t="str">
            <v>Auto Invoiced</v>
          </cell>
        </row>
        <row r="2868">
          <cell r="B2868">
            <v>1738921</v>
          </cell>
          <cell r="C2868" t="str">
            <v>Auto Invoiced</v>
          </cell>
        </row>
        <row r="2869">
          <cell r="B2869">
            <v>1676505</v>
          </cell>
          <cell r="C2869" t="str">
            <v>Skipped (no invoice)</v>
          </cell>
        </row>
        <row r="2870">
          <cell r="B2870">
            <v>1780623</v>
          </cell>
          <cell r="C2870" t="str">
            <v>Skipped (no invoice)</v>
          </cell>
        </row>
        <row r="2871">
          <cell r="B2871">
            <v>1783404</v>
          </cell>
          <cell r="C2871" t="str">
            <v>Skipped (no invoice)</v>
          </cell>
        </row>
        <row r="2872">
          <cell r="B2872">
            <v>1771707</v>
          </cell>
          <cell r="C2872" t="str">
            <v>Auto Invoiced</v>
          </cell>
        </row>
        <row r="2873">
          <cell r="B2873">
            <v>1791957</v>
          </cell>
          <cell r="C2873" t="str">
            <v>Skipped (no invoice)</v>
          </cell>
        </row>
        <row r="2874">
          <cell r="B2874">
            <v>1763907</v>
          </cell>
          <cell r="C2874" t="str">
            <v>Auto Invoiced</v>
          </cell>
        </row>
        <row r="2875">
          <cell r="B2875">
            <v>1768752</v>
          </cell>
          <cell r="C2875" t="str">
            <v>Skipped (no invoice)</v>
          </cell>
        </row>
        <row r="2876">
          <cell r="B2876">
            <v>1803100</v>
          </cell>
          <cell r="C2876" t="str">
            <v>Auto Invoiced</v>
          </cell>
        </row>
        <row r="2877">
          <cell r="B2877">
            <v>1800169</v>
          </cell>
          <cell r="C2877" t="str">
            <v>Auto Invoiced</v>
          </cell>
        </row>
        <row r="2878">
          <cell r="B2878">
            <v>1770521</v>
          </cell>
          <cell r="C2878" t="str">
            <v>Skipped (no invoice)</v>
          </cell>
        </row>
        <row r="2879">
          <cell r="B2879">
            <v>1784003</v>
          </cell>
          <cell r="C2879" t="str">
            <v>Auto Invoiced</v>
          </cell>
        </row>
        <row r="2880">
          <cell r="B2880">
            <v>1811029</v>
          </cell>
          <cell r="C2880" t="str">
            <v>Skipped (no invoice)</v>
          </cell>
        </row>
        <row r="2881">
          <cell r="B2881">
            <v>1762371</v>
          </cell>
          <cell r="C2881" t="str">
            <v>Auto Invoiced</v>
          </cell>
        </row>
        <row r="2882">
          <cell r="B2882">
            <v>1802041</v>
          </cell>
          <cell r="C2882" t="str">
            <v>Auto Invoiced</v>
          </cell>
        </row>
        <row r="2883">
          <cell r="B2883">
            <v>1490408</v>
          </cell>
          <cell r="C2883" t="str">
            <v>Auto Invoiced</v>
          </cell>
        </row>
        <row r="2884">
          <cell r="B2884">
            <v>1490399</v>
          </cell>
          <cell r="C2884" t="str">
            <v>Auto Invoiced</v>
          </cell>
        </row>
        <row r="2885">
          <cell r="B2885">
            <v>1769908</v>
          </cell>
          <cell r="C2885" t="str">
            <v>Auto Invoiced</v>
          </cell>
        </row>
        <row r="2886">
          <cell r="B2886">
            <v>1795471</v>
          </cell>
          <cell r="C2886" t="str">
            <v>Auto Invoiced</v>
          </cell>
        </row>
        <row r="2887">
          <cell r="B2887">
            <v>1490401</v>
          </cell>
          <cell r="C2887" t="str">
            <v>Auto Invoiced</v>
          </cell>
        </row>
        <row r="2888">
          <cell r="B2888">
            <v>1787458</v>
          </cell>
          <cell r="C2888" t="str">
            <v>Auto Invoiced</v>
          </cell>
        </row>
        <row r="2889">
          <cell r="B2889">
            <v>1771569</v>
          </cell>
          <cell r="C2889" t="str">
            <v>Auto Invoiced</v>
          </cell>
        </row>
        <row r="2890">
          <cell r="B2890">
            <v>1798629</v>
          </cell>
          <cell r="C2890" t="str">
            <v>Skipped (no invoice)</v>
          </cell>
        </row>
        <row r="2891">
          <cell r="B2891">
            <v>1785539</v>
          </cell>
          <cell r="C2891" t="str">
            <v>Auto Invoiced</v>
          </cell>
        </row>
        <row r="2892">
          <cell r="B2892">
            <v>1764319</v>
          </cell>
          <cell r="C2892" t="str">
            <v>Skipped (no invoice)</v>
          </cell>
        </row>
        <row r="2893">
          <cell r="B2893">
            <v>1768307</v>
          </cell>
          <cell r="C2893" t="str">
            <v>Skipped (no invoice)</v>
          </cell>
        </row>
        <row r="2894">
          <cell r="B2894">
            <v>1772841</v>
          </cell>
          <cell r="C2894" t="str">
            <v>Auto Invoiced</v>
          </cell>
        </row>
        <row r="2895">
          <cell r="B2895">
            <v>1769544</v>
          </cell>
          <cell r="C2895" t="str">
            <v>Auto Invoiced</v>
          </cell>
        </row>
        <row r="2896">
          <cell r="B2896">
            <v>1797281</v>
          </cell>
          <cell r="C2896" t="str">
            <v>Skipped (no invoice)</v>
          </cell>
        </row>
        <row r="2897">
          <cell r="B2897">
            <v>1798745</v>
          </cell>
          <cell r="C2897" t="str">
            <v>Skipped (no invoice)</v>
          </cell>
        </row>
        <row r="2898">
          <cell r="B2898">
            <v>1753232</v>
          </cell>
          <cell r="C2898" t="str">
            <v>Auto Invoiced</v>
          </cell>
        </row>
        <row r="2899">
          <cell r="B2899">
            <v>1772036</v>
          </cell>
          <cell r="C2899" t="str">
            <v>Auto Invoiced</v>
          </cell>
        </row>
        <row r="2900">
          <cell r="B2900">
            <v>1721037</v>
          </cell>
          <cell r="C2900" t="str">
            <v>Auto Invoiced</v>
          </cell>
        </row>
        <row r="2901">
          <cell r="B2901">
            <v>1757942</v>
          </cell>
          <cell r="C2901" t="str">
            <v>Skipped (no invoice)</v>
          </cell>
        </row>
        <row r="2902">
          <cell r="B2902">
            <v>1805731</v>
          </cell>
          <cell r="C2902" t="str">
            <v>Auto Invoiced</v>
          </cell>
        </row>
        <row r="2903">
          <cell r="B2903">
            <v>1692073</v>
          </cell>
          <cell r="C2903" t="str">
            <v>Auto Invoiced</v>
          </cell>
        </row>
        <row r="2904">
          <cell r="B2904">
            <v>1757581</v>
          </cell>
          <cell r="C2904" t="str">
            <v>Auto Invoiced</v>
          </cell>
        </row>
        <row r="2905">
          <cell r="B2905">
            <v>1795530</v>
          </cell>
          <cell r="C2905" t="str">
            <v>Skipped (no invoice)</v>
          </cell>
        </row>
        <row r="2906">
          <cell r="B2906">
            <v>1762957</v>
          </cell>
          <cell r="C2906" t="str">
            <v>Auto Invoiced</v>
          </cell>
        </row>
        <row r="2907">
          <cell r="B2907">
            <v>1795656</v>
          </cell>
          <cell r="C2907" t="str">
            <v>Auto Invoiced</v>
          </cell>
        </row>
        <row r="2908">
          <cell r="B2908">
            <v>1785382</v>
          </cell>
          <cell r="C2908" t="str">
            <v>Auto Invoiced</v>
          </cell>
        </row>
        <row r="2909">
          <cell r="B2909">
            <v>1754954</v>
          </cell>
          <cell r="C2909" t="str">
            <v>Auto Invoiced</v>
          </cell>
        </row>
        <row r="2910">
          <cell r="B2910">
            <v>1795020</v>
          </cell>
          <cell r="C2910" t="str">
            <v>Skipped (no invoice)</v>
          </cell>
        </row>
        <row r="2911">
          <cell r="B2911">
            <v>1490403</v>
          </cell>
          <cell r="C2911" t="str">
            <v>Auto Invoiced</v>
          </cell>
        </row>
        <row r="2912">
          <cell r="B2912">
            <v>1796808</v>
          </cell>
          <cell r="C2912" t="str">
            <v>Auto Invoiced</v>
          </cell>
        </row>
        <row r="2913">
          <cell r="B2913">
            <v>1791223</v>
          </cell>
          <cell r="C2913" t="str">
            <v>Auto Invoiced</v>
          </cell>
        </row>
        <row r="2914">
          <cell r="B2914">
            <v>1783498</v>
          </cell>
          <cell r="C2914" t="str">
            <v>Auto Invoiced</v>
          </cell>
        </row>
        <row r="2915">
          <cell r="B2915">
            <v>1490396</v>
          </cell>
          <cell r="C2915" t="str">
            <v>Auto Invoiced</v>
          </cell>
        </row>
        <row r="2916">
          <cell r="B2916">
            <v>1799021</v>
          </cell>
          <cell r="C2916" t="str">
            <v>Skipped (no invoice)</v>
          </cell>
        </row>
        <row r="2917">
          <cell r="B2917">
            <v>1795286</v>
          </cell>
          <cell r="C2917" t="str">
            <v>Auto Invoiced</v>
          </cell>
        </row>
        <row r="2918">
          <cell r="B2918">
            <v>1795477</v>
          </cell>
          <cell r="C2918" t="str">
            <v>Auto Invoiced</v>
          </cell>
        </row>
        <row r="2919">
          <cell r="B2919">
            <v>1795283</v>
          </cell>
          <cell r="C2919" t="str">
            <v>Skipped (no invoice)</v>
          </cell>
        </row>
        <row r="2920">
          <cell r="B2920">
            <v>1795292</v>
          </cell>
          <cell r="C2920" t="str">
            <v>Auto Invoiced</v>
          </cell>
        </row>
        <row r="2921">
          <cell r="B2921">
            <v>1760206</v>
          </cell>
          <cell r="C2921" t="str">
            <v>Skipped (no invoice)</v>
          </cell>
        </row>
        <row r="2922">
          <cell r="B2922">
            <v>1758488</v>
          </cell>
          <cell r="C2922" t="str">
            <v>Skipped (no invoice)</v>
          </cell>
        </row>
        <row r="2923">
          <cell r="B2923">
            <v>1764319</v>
          </cell>
          <cell r="C2923" t="str">
            <v>Skipped (no invoice)</v>
          </cell>
        </row>
        <row r="2924">
          <cell r="B2924">
            <v>1708705</v>
          </cell>
          <cell r="C2924" t="str">
            <v>Auto Invoiced</v>
          </cell>
        </row>
        <row r="2925">
          <cell r="B2925">
            <v>1754626</v>
          </cell>
          <cell r="C2925" t="str">
            <v>Auto Invoiced</v>
          </cell>
        </row>
        <row r="2926">
          <cell r="B2926">
            <v>1725549</v>
          </cell>
          <cell r="C2926" t="str">
            <v>Auto Invoiced</v>
          </cell>
        </row>
        <row r="2927">
          <cell r="B2927">
            <v>1797276</v>
          </cell>
          <cell r="C2927" t="str">
            <v>Auto Invoiced</v>
          </cell>
        </row>
        <row r="2928">
          <cell r="B2928">
            <v>1785377</v>
          </cell>
          <cell r="C2928" t="str">
            <v>Auto Invoiced</v>
          </cell>
        </row>
        <row r="2929">
          <cell r="B2929">
            <v>1785542</v>
          </cell>
          <cell r="C2929" t="str">
            <v>Auto Invoiced</v>
          </cell>
        </row>
        <row r="2930">
          <cell r="B2930">
            <v>1740662</v>
          </cell>
          <cell r="C2930" t="str">
            <v>Auto Invoiced</v>
          </cell>
        </row>
        <row r="2931">
          <cell r="B2931">
            <v>1769620</v>
          </cell>
          <cell r="C2931" t="str">
            <v>Auto Invoiced</v>
          </cell>
        </row>
        <row r="2932">
          <cell r="B2932">
            <v>1638687</v>
          </cell>
          <cell r="C2932" t="str">
            <v>Auto Invoiced</v>
          </cell>
        </row>
        <row r="2933">
          <cell r="B2933">
            <v>1771453</v>
          </cell>
          <cell r="C2933" t="str">
            <v>Auto Invoiced</v>
          </cell>
        </row>
        <row r="2934">
          <cell r="B2934">
            <v>1768307</v>
          </cell>
          <cell r="C2934" t="str">
            <v>Skipped (no invoice)</v>
          </cell>
        </row>
        <row r="2935">
          <cell r="B2935">
            <v>1758510</v>
          </cell>
          <cell r="C2935" t="str">
            <v>Skipped (no invoice)</v>
          </cell>
        </row>
        <row r="2936">
          <cell r="B2936">
            <v>1791617</v>
          </cell>
          <cell r="C2936" t="str">
            <v>Auto Invoiced</v>
          </cell>
        </row>
        <row r="2937">
          <cell r="B2937">
            <v>1746509</v>
          </cell>
          <cell r="C2937" t="str">
            <v>Auto Invoiced</v>
          </cell>
        </row>
        <row r="2938">
          <cell r="B2938">
            <v>1640373</v>
          </cell>
          <cell r="C2938" t="str">
            <v>Auto Invoiced</v>
          </cell>
        </row>
        <row r="2939">
          <cell r="B2939">
            <v>1760400</v>
          </cell>
          <cell r="C2939" t="str">
            <v>Auto Invoiced</v>
          </cell>
        </row>
        <row r="2940">
          <cell r="B2940">
            <v>1769629</v>
          </cell>
          <cell r="C2940" t="str">
            <v>Auto Invoiced</v>
          </cell>
        </row>
        <row r="2941">
          <cell r="B2941">
            <v>1804700</v>
          </cell>
          <cell r="C2941" t="str">
            <v>Auto Invoiced</v>
          </cell>
        </row>
        <row r="2942">
          <cell r="B2942">
            <v>1742432</v>
          </cell>
          <cell r="C2942" t="str">
            <v>Auto Invoiced</v>
          </cell>
        </row>
        <row r="2943">
          <cell r="B2943">
            <v>1791957</v>
          </cell>
          <cell r="C2943" t="str">
            <v>Skipped (no invoice)</v>
          </cell>
        </row>
        <row r="2944">
          <cell r="B2944">
            <v>1768752</v>
          </cell>
          <cell r="C2944" t="str">
            <v>Skipped (no invoice)</v>
          </cell>
        </row>
        <row r="2945">
          <cell r="B2945">
            <v>1727200</v>
          </cell>
          <cell r="C2945" t="str">
            <v>Auto Invoiced</v>
          </cell>
        </row>
        <row r="2946">
          <cell r="B2946">
            <v>1786994</v>
          </cell>
          <cell r="C2946" t="str">
            <v>Skipped (no invoice)</v>
          </cell>
        </row>
        <row r="2947">
          <cell r="B2947">
            <v>1755321</v>
          </cell>
          <cell r="C2947" t="str">
            <v>Auto Invoiced</v>
          </cell>
        </row>
        <row r="2948">
          <cell r="B2948">
            <v>1750145</v>
          </cell>
          <cell r="C2948" t="str">
            <v>Auto Invoiced</v>
          </cell>
        </row>
        <row r="2949">
          <cell r="B2949">
            <v>1733292</v>
          </cell>
          <cell r="C2949" t="str">
            <v>Auto Invoiced</v>
          </cell>
        </row>
        <row r="2950">
          <cell r="B2950">
            <v>1773580</v>
          </cell>
          <cell r="C2950" t="str">
            <v>Auto Invoiced</v>
          </cell>
        </row>
        <row r="2951">
          <cell r="B2951">
            <v>1770521</v>
          </cell>
          <cell r="C2951" t="str">
            <v>Skipped (no invoice)</v>
          </cell>
        </row>
        <row r="2952">
          <cell r="B2952">
            <v>1785295</v>
          </cell>
          <cell r="C2952" t="str">
            <v>Auto Invoiced</v>
          </cell>
        </row>
        <row r="2953">
          <cell r="B2953">
            <v>1742670</v>
          </cell>
          <cell r="C2953" t="str">
            <v>Auto Invoiced</v>
          </cell>
        </row>
        <row r="2954">
          <cell r="B2954">
            <v>1670472</v>
          </cell>
          <cell r="C2954" t="str">
            <v>Auto Invoiced</v>
          </cell>
        </row>
        <row r="2955">
          <cell r="B2955">
            <v>1787505</v>
          </cell>
          <cell r="C2955" t="str">
            <v>Auto Invoiced</v>
          </cell>
        </row>
        <row r="2956">
          <cell r="B2956">
            <v>1758481</v>
          </cell>
          <cell r="C2956" t="str">
            <v>Skipped (no invoice)</v>
          </cell>
        </row>
        <row r="2957">
          <cell r="B2957">
            <v>1708478</v>
          </cell>
          <cell r="C2957" t="str">
            <v>Skipped (no invoice)</v>
          </cell>
        </row>
        <row r="2958">
          <cell r="B2958">
            <v>1754917</v>
          </cell>
          <cell r="C2958" t="str">
            <v>Skipped (no invoice)</v>
          </cell>
        </row>
        <row r="2959">
          <cell r="B2959">
            <v>1708383</v>
          </cell>
          <cell r="C2959" t="str">
            <v>Skipped (no invoice)</v>
          </cell>
        </row>
        <row r="2960">
          <cell r="B2960">
            <v>1764559</v>
          </cell>
          <cell r="C2960" t="str">
            <v>Skipped (no invoice)</v>
          </cell>
        </row>
        <row r="2961">
          <cell r="B2961">
            <v>1676505</v>
          </cell>
          <cell r="C2961" t="str">
            <v>Skipped (no invoice)</v>
          </cell>
        </row>
        <row r="2962">
          <cell r="B2962">
            <v>1780623</v>
          </cell>
          <cell r="C2962" t="str">
            <v>Skipped (no invoice)</v>
          </cell>
        </row>
        <row r="2963">
          <cell r="B2963">
            <v>1783404</v>
          </cell>
          <cell r="C2963" t="str">
            <v>Skipped (no invoice)</v>
          </cell>
        </row>
        <row r="2964">
          <cell r="B2964">
            <v>1784063</v>
          </cell>
          <cell r="C2964" t="str">
            <v>Skipped (no invoice)</v>
          </cell>
        </row>
        <row r="2965">
          <cell r="B2965">
            <v>1791957</v>
          </cell>
          <cell r="C2965" t="str">
            <v>Skipped (no invoice)</v>
          </cell>
        </row>
        <row r="2966">
          <cell r="B2966">
            <v>1768752</v>
          </cell>
          <cell r="C2966" t="str">
            <v>Skipped (no invoice)</v>
          </cell>
        </row>
        <row r="2967">
          <cell r="B2967">
            <v>1760914</v>
          </cell>
          <cell r="C2967" t="str">
            <v>Auto Invoiced</v>
          </cell>
        </row>
        <row r="2968">
          <cell r="B2968">
            <v>1760933</v>
          </cell>
          <cell r="C2968" t="str">
            <v>Auto Invoiced</v>
          </cell>
        </row>
        <row r="2969">
          <cell r="B2969">
            <v>1786994</v>
          </cell>
          <cell r="C2969" t="str">
            <v>Skipped (no invoice)</v>
          </cell>
        </row>
        <row r="2970">
          <cell r="B2970">
            <v>1785688</v>
          </cell>
          <cell r="C2970" t="str">
            <v>Auto Invoiced</v>
          </cell>
        </row>
        <row r="2971">
          <cell r="B2971">
            <v>1758481</v>
          </cell>
          <cell r="C2971" t="str">
            <v>Skipped (no invoice)</v>
          </cell>
        </row>
        <row r="2972">
          <cell r="B2972">
            <v>1708478</v>
          </cell>
          <cell r="C2972" t="str">
            <v>Skipped (no invoice)</v>
          </cell>
        </row>
        <row r="2973">
          <cell r="B2973">
            <v>1754917</v>
          </cell>
          <cell r="C2973" t="str">
            <v>Skipped (no invoice)</v>
          </cell>
        </row>
        <row r="2974">
          <cell r="B2974">
            <v>1708383</v>
          </cell>
          <cell r="C2974" t="str">
            <v>Skipped (no invoice)</v>
          </cell>
        </row>
        <row r="2975">
          <cell r="B2975">
            <v>1764559</v>
          </cell>
          <cell r="C2975" t="str">
            <v>Skipped (no invoice)</v>
          </cell>
        </row>
        <row r="2976">
          <cell r="B2976">
            <v>1676505</v>
          </cell>
          <cell r="C2976" t="str">
            <v>Skipped (no invoice)</v>
          </cell>
        </row>
        <row r="2977">
          <cell r="B2977">
            <v>1780623</v>
          </cell>
          <cell r="C2977" t="str">
            <v>Skipped (no invoice)</v>
          </cell>
        </row>
        <row r="2978">
          <cell r="B2978">
            <v>1783404</v>
          </cell>
          <cell r="C2978" t="str">
            <v>Skipped (no invoice)</v>
          </cell>
        </row>
        <row r="2979">
          <cell r="B2979">
            <v>1784063</v>
          </cell>
          <cell r="C2979" t="str">
            <v>Skipped (no invoice)</v>
          </cell>
        </row>
        <row r="2980">
          <cell r="B2980">
            <v>1742332</v>
          </cell>
          <cell r="C2980" t="str">
            <v>Skipped (no invoice)</v>
          </cell>
        </row>
        <row r="2981">
          <cell r="B2981">
            <v>1791957</v>
          </cell>
          <cell r="C2981" t="str">
            <v>Skipped (no invoice)</v>
          </cell>
        </row>
        <row r="2982">
          <cell r="B2982">
            <v>1798461</v>
          </cell>
          <cell r="C2982" t="str">
            <v>Skipped (no invoice)</v>
          </cell>
        </row>
        <row r="2983">
          <cell r="B2983">
            <v>1798346</v>
          </cell>
          <cell r="C2983" t="str">
            <v>Skipped (no invoice)</v>
          </cell>
        </row>
        <row r="2984">
          <cell r="B2984">
            <v>1768752</v>
          </cell>
          <cell r="C2984" t="str">
            <v>Skipped (no invoice)</v>
          </cell>
        </row>
        <row r="2985">
          <cell r="B2985">
            <v>1742332</v>
          </cell>
          <cell r="C2985" t="str">
            <v>Skipped (no invoice)</v>
          </cell>
        </row>
        <row r="2986">
          <cell r="B2986">
            <v>1791957</v>
          </cell>
          <cell r="C2986" t="str">
            <v>Skipped (no invoice)</v>
          </cell>
        </row>
        <row r="2987">
          <cell r="B2987">
            <v>1798461</v>
          </cell>
          <cell r="C2987" t="str">
            <v>Skipped (no invoice)</v>
          </cell>
        </row>
        <row r="2988">
          <cell r="B2988">
            <v>1781577</v>
          </cell>
          <cell r="C2988" t="str">
            <v>Skipped (no invoice)</v>
          </cell>
        </row>
        <row r="2989">
          <cell r="B2989">
            <v>1798346</v>
          </cell>
          <cell r="C2989" t="str">
            <v>Skipped (no invoice)</v>
          </cell>
        </row>
        <row r="2990">
          <cell r="B2990">
            <v>1768752</v>
          </cell>
          <cell r="C2990" t="str">
            <v>Skipped (no invoice)</v>
          </cell>
        </row>
        <row r="2991">
          <cell r="B2991">
            <v>1777450</v>
          </cell>
          <cell r="C2991" t="str">
            <v>Auto Invoiced</v>
          </cell>
        </row>
        <row r="2992">
          <cell r="B2992">
            <v>1758481</v>
          </cell>
          <cell r="C2992" t="str">
            <v>Skipped (no invoice)</v>
          </cell>
        </row>
        <row r="2993">
          <cell r="B2993">
            <v>1708478</v>
          </cell>
          <cell r="C2993" t="str">
            <v>Skipped (no invoice)</v>
          </cell>
        </row>
        <row r="2994">
          <cell r="B2994">
            <v>1754917</v>
          </cell>
          <cell r="C2994" t="str">
            <v>Skipped (no invoice)</v>
          </cell>
        </row>
        <row r="2995">
          <cell r="B2995">
            <v>1708383</v>
          </cell>
          <cell r="C2995" t="str">
            <v>Skipped (no invoice)</v>
          </cell>
        </row>
        <row r="2996">
          <cell r="B2996">
            <v>1764559</v>
          </cell>
          <cell r="C2996" t="str">
            <v>Skipped (no invoice)</v>
          </cell>
        </row>
        <row r="2997">
          <cell r="B2997">
            <v>1676505</v>
          </cell>
          <cell r="C2997" t="str">
            <v>Skipped (no invoice)</v>
          </cell>
        </row>
        <row r="2998">
          <cell r="B2998">
            <v>1780623</v>
          </cell>
          <cell r="C2998" t="str">
            <v>Skipped (no invoice)</v>
          </cell>
        </row>
        <row r="2999">
          <cell r="B2999">
            <v>1760936</v>
          </cell>
          <cell r="C2999" t="str">
            <v>Skipped (no invoice)</v>
          </cell>
        </row>
        <row r="3000">
          <cell r="B3000">
            <v>1783404</v>
          </cell>
          <cell r="C3000" t="str">
            <v>Skipped (no invoice)</v>
          </cell>
        </row>
        <row r="3001">
          <cell r="B3001">
            <v>1742561</v>
          </cell>
          <cell r="C3001" t="str">
            <v>Skipped (no invoice)</v>
          </cell>
        </row>
        <row r="3002">
          <cell r="B3002">
            <v>1787424</v>
          </cell>
          <cell r="C3002" t="str">
            <v>Skipped (no invoice)</v>
          </cell>
        </row>
        <row r="3003">
          <cell r="B3003">
            <v>1782194</v>
          </cell>
          <cell r="C3003" t="str">
            <v>Skipped (no invoice)</v>
          </cell>
        </row>
        <row r="3004">
          <cell r="B3004">
            <v>1773505</v>
          </cell>
          <cell r="C3004" t="str">
            <v>Skipped (no invoice)</v>
          </cell>
        </row>
        <row r="3005">
          <cell r="B3005">
            <v>1780449</v>
          </cell>
          <cell r="C3005" t="str">
            <v>Skipped (no invoice)</v>
          </cell>
        </row>
        <row r="3006">
          <cell r="B3006">
            <v>1760937</v>
          </cell>
          <cell r="C3006" t="str">
            <v>Skipped (no invoice)</v>
          </cell>
        </row>
        <row r="3007">
          <cell r="B3007">
            <v>1618817</v>
          </cell>
          <cell r="C3007" t="str">
            <v>Skipped (no invoice)</v>
          </cell>
        </row>
        <row r="3008">
          <cell r="B3008">
            <v>1739930</v>
          </cell>
          <cell r="C3008" t="str">
            <v>Skipped (no invoice)</v>
          </cell>
        </row>
        <row r="3009">
          <cell r="B3009">
            <v>1757348</v>
          </cell>
          <cell r="C3009" t="str">
            <v>Skipped (no invoice)</v>
          </cell>
        </row>
        <row r="3010">
          <cell r="B3010">
            <v>1760628</v>
          </cell>
          <cell r="C3010" t="str">
            <v>Skipped (no invoice)</v>
          </cell>
        </row>
        <row r="3011">
          <cell r="B3011">
            <v>1784063</v>
          </cell>
          <cell r="C3011" t="str">
            <v>Skipped (no invoice)</v>
          </cell>
        </row>
        <row r="3012">
          <cell r="B3012">
            <v>1742332</v>
          </cell>
          <cell r="C3012" t="str">
            <v>Skipped (no invoice)</v>
          </cell>
        </row>
        <row r="3013">
          <cell r="B3013">
            <v>1798461</v>
          </cell>
          <cell r="C3013" t="str">
            <v>Skipped (no invoice)</v>
          </cell>
        </row>
        <row r="3014">
          <cell r="B3014">
            <v>1781577</v>
          </cell>
          <cell r="C3014" t="str">
            <v>Skipped (no invoice)</v>
          </cell>
        </row>
        <row r="3015">
          <cell r="B3015">
            <v>1763701</v>
          </cell>
          <cell r="C3015" t="str">
            <v>Auto Invoiced</v>
          </cell>
        </row>
        <row r="3016">
          <cell r="B3016">
            <v>1671478</v>
          </cell>
          <cell r="C3016" t="str">
            <v>Skipped (no invoice)</v>
          </cell>
        </row>
        <row r="3017">
          <cell r="B3017">
            <v>1742566</v>
          </cell>
          <cell r="C3017" t="str">
            <v>Skipped (no invoice)</v>
          </cell>
        </row>
        <row r="3018">
          <cell r="B3018">
            <v>1789042</v>
          </cell>
          <cell r="C3018" t="str">
            <v>Skipped (no invoice)</v>
          </cell>
        </row>
        <row r="3019">
          <cell r="B3019">
            <v>1798346</v>
          </cell>
          <cell r="C3019" t="str">
            <v>Skipped (no invoice)</v>
          </cell>
        </row>
        <row r="3020">
          <cell r="B3020">
            <v>1750625</v>
          </cell>
          <cell r="C3020" t="str">
            <v>Auto Invoiced</v>
          </cell>
        </row>
        <row r="3021">
          <cell r="B3021">
            <v>1750626</v>
          </cell>
          <cell r="C3021" t="str">
            <v>Auto Invoiced</v>
          </cell>
        </row>
        <row r="3022">
          <cell r="B3022">
            <v>1773768</v>
          </cell>
          <cell r="C3022" t="str">
            <v>Auto Invoiced</v>
          </cell>
        </row>
        <row r="3023">
          <cell r="B3023">
            <v>1742632</v>
          </cell>
          <cell r="C3023" t="str">
            <v>Auto Invoiced</v>
          </cell>
        </row>
        <row r="3024">
          <cell r="B3024">
            <v>1726090</v>
          </cell>
          <cell r="C3024" t="str">
            <v>Auto Invoiced</v>
          </cell>
        </row>
        <row r="3025">
          <cell r="B3025">
            <v>1791245</v>
          </cell>
          <cell r="C3025" t="str">
            <v>Auto Invoiced</v>
          </cell>
        </row>
        <row r="3026">
          <cell r="B3026">
            <v>1762900</v>
          </cell>
          <cell r="C3026" t="str">
            <v>Auto Invoiced</v>
          </cell>
        </row>
        <row r="3027">
          <cell r="B3027">
            <v>1781906</v>
          </cell>
          <cell r="C3027" t="str">
            <v>Auto Invoiced</v>
          </cell>
        </row>
        <row r="3028">
          <cell r="B3028">
            <v>1742489</v>
          </cell>
          <cell r="C3028" t="str">
            <v>Skipped (no invoice)</v>
          </cell>
        </row>
        <row r="3029">
          <cell r="B3029">
            <v>1742561</v>
          </cell>
          <cell r="C3029" t="str">
            <v>Skipped (no invoice)</v>
          </cell>
        </row>
        <row r="3030">
          <cell r="B3030">
            <v>1787424</v>
          </cell>
          <cell r="C3030" t="str">
            <v>Skipped (no invoice)</v>
          </cell>
        </row>
        <row r="3031">
          <cell r="B3031">
            <v>1782194</v>
          </cell>
          <cell r="C3031" t="str">
            <v>Skipped (no invoice)</v>
          </cell>
        </row>
        <row r="3032">
          <cell r="B3032">
            <v>1780449</v>
          </cell>
          <cell r="C3032" t="str">
            <v>Skipped (no invoice)</v>
          </cell>
        </row>
        <row r="3033">
          <cell r="B3033">
            <v>1773505</v>
          </cell>
          <cell r="C3033" t="str">
            <v>Skipped (no invoice)</v>
          </cell>
        </row>
        <row r="3034">
          <cell r="B3034">
            <v>1757348</v>
          </cell>
          <cell r="C3034" t="str">
            <v>Skipped (no invoice)</v>
          </cell>
        </row>
        <row r="3035">
          <cell r="B3035">
            <v>1739930</v>
          </cell>
          <cell r="C3035" t="str">
            <v>Skipped (no invoice)</v>
          </cell>
        </row>
        <row r="3036">
          <cell r="B3036">
            <v>1771931</v>
          </cell>
          <cell r="C3036" t="str">
            <v>Auto Invoiced</v>
          </cell>
        </row>
        <row r="3037">
          <cell r="B3037">
            <v>1793138</v>
          </cell>
          <cell r="C3037" t="str">
            <v>Auto Invoiced</v>
          </cell>
        </row>
        <row r="3038">
          <cell r="B3038">
            <v>1761567</v>
          </cell>
          <cell r="C3038" t="str">
            <v>Auto Invoiced</v>
          </cell>
        </row>
        <row r="3039">
          <cell r="B3039">
            <v>1771028</v>
          </cell>
          <cell r="C3039" t="str">
            <v>Auto Invoiced</v>
          </cell>
        </row>
        <row r="3040">
          <cell r="B3040">
            <v>1793253</v>
          </cell>
          <cell r="C3040" t="str">
            <v>Auto Invoiced</v>
          </cell>
        </row>
        <row r="3041">
          <cell r="B3041">
            <v>1782414</v>
          </cell>
          <cell r="C3041" t="str">
            <v>Auto Invoiced</v>
          </cell>
        </row>
        <row r="3042">
          <cell r="B3042">
            <v>1750421</v>
          </cell>
          <cell r="C3042" t="str">
            <v>Auto Invoiced</v>
          </cell>
        </row>
        <row r="3043">
          <cell r="B3043">
            <v>1742332</v>
          </cell>
          <cell r="C3043" t="str">
            <v>Skipped (no invoice)</v>
          </cell>
        </row>
        <row r="3044">
          <cell r="B3044">
            <v>1760457</v>
          </cell>
          <cell r="C3044" t="str">
            <v>Auto Invoiced</v>
          </cell>
        </row>
        <row r="3045">
          <cell r="B3045">
            <v>1798461</v>
          </cell>
          <cell r="C3045" t="str">
            <v>Skipped (no invoice)</v>
          </cell>
        </row>
        <row r="3046">
          <cell r="B3046">
            <v>1736401</v>
          </cell>
          <cell r="C3046" t="str">
            <v>Auto Invoiced</v>
          </cell>
        </row>
        <row r="3047">
          <cell r="B3047">
            <v>1742429</v>
          </cell>
          <cell r="C3047" t="str">
            <v>Auto Invoiced</v>
          </cell>
        </row>
        <row r="3048">
          <cell r="B3048">
            <v>1785947</v>
          </cell>
          <cell r="C3048" t="str">
            <v>Auto Invoiced</v>
          </cell>
        </row>
        <row r="3049">
          <cell r="B3049">
            <v>1751725</v>
          </cell>
          <cell r="C3049" t="str">
            <v>Auto Invoiced</v>
          </cell>
        </row>
        <row r="3050">
          <cell r="B3050">
            <v>1698007</v>
          </cell>
          <cell r="C3050" t="str">
            <v>Auto Invoiced</v>
          </cell>
        </row>
        <row r="3051">
          <cell r="B3051">
            <v>1694020</v>
          </cell>
          <cell r="C3051" t="str">
            <v>Auto Invoiced</v>
          </cell>
        </row>
        <row r="3052">
          <cell r="B3052">
            <v>1787447</v>
          </cell>
          <cell r="C3052" t="str">
            <v>Auto Invoiced</v>
          </cell>
        </row>
        <row r="3053">
          <cell r="B3053">
            <v>1716724</v>
          </cell>
          <cell r="C3053" t="str">
            <v>Auto Invoiced</v>
          </cell>
        </row>
        <row r="3054">
          <cell r="B3054">
            <v>1740455</v>
          </cell>
          <cell r="C3054" t="str">
            <v>Auto Invoiced</v>
          </cell>
        </row>
        <row r="3055">
          <cell r="B3055">
            <v>1791824</v>
          </cell>
          <cell r="C3055" t="str">
            <v>Auto Invoiced</v>
          </cell>
        </row>
        <row r="3056">
          <cell r="B3056">
            <v>1750005</v>
          </cell>
          <cell r="C3056" t="str">
            <v>Auto Invoiced</v>
          </cell>
        </row>
        <row r="3057">
          <cell r="B3057">
            <v>1764197</v>
          </cell>
          <cell r="C3057" t="str">
            <v>Auto Invoiced</v>
          </cell>
        </row>
        <row r="3058">
          <cell r="B3058">
            <v>1794748</v>
          </cell>
          <cell r="C3058" t="str">
            <v>Auto Invoiced</v>
          </cell>
        </row>
        <row r="3059">
          <cell r="B3059">
            <v>1781919</v>
          </cell>
          <cell r="C3059" t="str">
            <v>Auto Invoiced</v>
          </cell>
        </row>
        <row r="3060">
          <cell r="B3060">
            <v>1754928</v>
          </cell>
          <cell r="C3060" t="str">
            <v>Auto Invoiced</v>
          </cell>
        </row>
        <row r="3061">
          <cell r="B3061">
            <v>1781577</v>
          </cell>
          <cell r="C3061" t="str">
            <v>Skipped (no invoice)</v>
          </cell>
        </row>
        <row r="3062">
          <cell r="B3062">
            <v>1785202</v>
          </cell>
          <cell r="C3062" t="str">
            <v>Auto Invoiced</v>
          </cell>
        </row>
        <row r="3063">
          <cell r="B3063">
            <v>1767752</v>
          </cell>
          <cell r="C3063" t="str">
            <v>Auto Invoiced</v>
          </cell>
        </row>
        <row r="3064">
          <cell r="B3064">
            <v>1760925</v>
          </cell>
          <cell r="C3064" t="str">
            <v>Auto Invoiced</v>
          </cell>
        </row>
        <row r="3065">
          <cell r="B3065">
            <v>1752897</v>
          </cell>
          <cell r="C3065" t="str">
            <v>Auto Invoiced</v>
          </cell>
        </row>
        <row r="3066">
          <cell r="B3066">
            <v>1603164</v>
          </cell>
          <cell r="C3066" t="str">
            <v>Auto Invoiced</v>
          </cell>
        </row>
        <row r="3067">
          <cell r="B3067">
            <v>1750180</v>
          </cell>
          <cell r="C3067" t="str">
            <v>Auto Invoiced</v>
          </cell>
        </row>
        <row r="3068">
          <cell r="B3068">
            <v>1751705</v>
          </cell>
          <cell r="C3068" t="str">
            <v>Auto Invoiced</v>
          </cell>
        </row>
        <row r="3069">
          <cell r="B3069">
            <v>1691816</v>
          </cell>
          <cell r="C3069" t="str">
            <v>Auto Invoiced</v>
          </cell>
        </row>
        <row r="3070">
          <cell r="B3070">
            <v>1751708</v>
          </cell>
          <cell r="C3070" t="str">
            <v>Auto Invoiced</v>
          </cell>
        </row>
        <row r="3071">
          <cell r="B3071">
            <v>1742566</v>
          </cell>
          <cell r="C3071" t="str">
            <v>Skipped (no invoice)</v>
          </cell>
        </row>
        <row r="3072">
          <cell r="B3072">
            <v>1708586</v>
          </cell>
          <cell r="C3072" t="str">
            <v>Auto Invoiced</v>
          </cell>
        </row>
        <row r="3073">
          <cell r="B3073">
            <v>1789298</v>
          </cell>
          <cell r="C3073" t="str">
            <v>Auto Invoiced</v>
          </cell>
        </row>
        <row r="3074">
          <cell r="B3074">
            <v>1797079</v>
          </cell>
          <cell r="C3074" t="str">
            <v>Auto Invoiced</v>
          </cell>
        </row>
        <row r="3075">
          <cell r="B3075">
            <v>1789042</v>
          </cell>
          <cell r="C3075" t="str">
            <v>Skipped (no invoice)</v>
          </cell>
        </row>
        <row r="3076">
          <cell r="B3076">
            <v>1789289</v>
          </cell>
          <cell r="C3076" t="str">
            <v>Auto Invoiced</v>
          </cell>
        </row>
        <row r="3077">
          <cell r="B3077">
            <v>1798346</v>
          </cell>
          <cell r="C3077" t="str">
            <v>Skipped (no invoice)</v>
          </cell>
        </row>
        <row r="3078">
          <cell r="B3078">
            <v>1751834</v>
          </cell>
          <cell r="C3078" t="str">
            <v>Auto Invoiced</v>
          </cell>
        </row>
        <row r="3079">
          <cell r="B3079">
            <v>1774186</v>
          </cell>
          <cell r="C3079" t="str">
            <v>Auto Invoiced</v>
          </cell>
        </row>
        <row r="3080">
          <cell r="B3080">
            <v>1670464</v>
          </cell>
          <cell r="C3080" t="str">
            <v>Auto Invoiced</v>
          </cell>
        </row>
        <row r="3081">
          <cell r="B3081">
            <v>1757798</v>
          </cell>
          <cell r="C3081" t="str">
            <v>Auto Invoiced</v>
          </cell>
        </row>
        <row r="3082">
          <cell r="B3082">
            <v>1670466</v>
          </cell>
          <cell r="C3082" t="str">
            <v>Auto Invoiced</v>
          </cell>
        </row>
        <row r="3083">
          <cell r="B3083">
            <v>1748441</v>
          </cell>
          <cell r="C3083" t="str">
            <v>Skipped (no invoice)</v>
          </cell>
        </row>
        <row r="3084">
          <cell r="B3084">
            <v>1752714</v>
          </cell>
          <cell r="C3084" t="str">
            <v>Skipped (no invoice)</v>
          </cell>
        </row>
        <row r="3085">
          <cell r="B3085">
            <v>1758481</v>
          </cell>
          <cell r="C3085" t="str">
            <v>Skipped (no invoice)</v>
          </cell>
        </row>
        <row r="3086">
          <cell r="B3086">
            <v>1708478</v>
          </cell>
          <cell r="C3086" t="str">
            <v>Skipped (no invoice)</v>
          </cell>
        </row>
        <row r="3087">
          <cell r="B3087">
            <v>1754917</v>
          </cell>
          <cell r="C3087" t="str">
            <v>Skipped (no invoice)</v>
          </cell>
        </row>
        <row r="3088">
          <cell r="B3088">
            <v>1708383</v>
          </cell>
          <cell r="C3088" t="str">
            <v>Skipped (no invoice)</v>
          </cell>
        </row>
        <row r="3089">
          <cell r="B3089">
            <v>1764559</v>
          </cell>
          <cell r="C3089" t="str">
            <v>Skipped (no invoice)</v>
          </cell>
        </row>
        <row r="3090">
          <cell r="B3090">
            <v>1676505</v>
          </cell>
          <cell r="C3090" t="str">
            <v>Skipped (no invoice)</v>
          </cell>
        </row>
        <row r="3091">
          <cell r="B3091">
            <v>1780623</v>
          </cell>
          <cell r="C3091" t="str">
            <v>Skipped (no invoice)</v>
          </cell>
        </row>
        <row r="3092">
          <cell r="B3092">
            <v>1783404</v>
          </cell>
          <cell r="C3092" t="str">
            <v>Skipped (no invoice)</v>
          </cell>
        </row>
        <row r="3093">
          <cell r="B3093">
            <v>1742489</v>
          </cell>
          <cell r="C3093" t="str">
            <v>Skipped (no invoice)</v>
          </cell>
        </row>
        <row r="3094">
          <cell r="B3094">
            <v>1773165</v>
          </cell>
          <cell r="C3094" t="str">
            <v>Skipped (no invoice)</v>
          </cell>
        </row>
        <row r="3095">
          <cell r="B3095">
            <v>1742561</v>
          </cell>
          <cell r="C3095" t="str">
            <v>Skipped (no invoice)</v>
          </cell>
        </row>
        <row r="3096">
          <cell r="B3096">
            <v>1728806</v>
          </cell>
          <cell r="C3096" t="str">
            <v>Skipped (no invoice)</v>
          </cell>
        </row>
        <row r="3097">
          <cell r="B3097">
            <v>1788522</v>
          </cell>
          <cell r="C3097" t="str">
            <v>Auto Invoiced</v>
          </cell>
        </row>
        <row r="3098">
          <cell r="B3098">
            <v>1782194</v>
          </cell>
          <cell r="C3098" t="str">
            <v>Skipped (no invoice)</v>
          </cell>
        </row>
        <row r="3099">
          <cell r="B3099">
            <v>1787424</v>
          </cell>
          <cell r="C3099" t="str">
            <v>Skipped (no invoice)</v>
          </cell>
        </row>
        <row r="3100">
          <cell r="B3100">
            <v>1780449</v>
          </cell>
          <cell r="C3100" t="str">
            <v>Skipped (no invoice)</v>
          </cell>
        </row>
        <row r="3101">
          <cell r="B3101">
            <v>1773505</v>
          </cell>
          <cell r="C3101" t="str">
            <v>Skipped (no invoice)</v>
          </cell>
        </row>
        <row r="3102">
          <cell r="B3102">
            <v>1764500</v>
          </cell>
          <cell r="C3102" t="str">
            <v>Auto Invoiced</v>
          </cell>
        </row>
        <row r="3103">
          <cell r="B3103">
            <v>1732159</v>
          </cell>
          <cell r="C3103" t="str">
            <v>Skipped (no invoice)</v>
          </cell>
        </row>
        <row r="3104">
          <cell r="B3104">
            <v>1739930</v>
          </cell>
          <cell r="C3104" t="str">
            <v>Skipped (no invoice)</v>
          </cell>
        </row>
        <row r="3105">
          <cell r="B3105">
            <v>1714644</v>
          </cell>
          <cell r="C3105" t="str">
            <v>Auto Invoiced</v>
          </cell>
        </row>
        <row r="3106">
          <cell r="B3106">
            <v>1760937</v>
          </cell>
          <cell r="C3106" t="str">
            <v>Skipped (no invoice)</v>
          </cell>
        </row>
        <row r="3107">
          <cell r="B3107">
            <v>1767894</v>
          </cell>
          <cell r="C3107" t="str">
            <v>Auto Invoiced</v>
          </cell>
        </row>
        <row r="3108">
          <cell r="B3108">
            <v>1714642</v>
          </cell>
          <cell r="C3108" t="str">
            <v>Auto Invoiced</v>
          </cell>
        </row>
        <row r="3109">
          <cell r="B3109">
            <v>1773048</v>
          </cell>
          <cell r="C3109" t="str">
            <v>Auto Invoiced</v>
          </cell>
        </row>
        <row r="3110">
          <cell r="B3110">
            <v>1786897</v>
          </cell>
          <cell r="C3110" t="str">
            <v>Auto Invoiced</v>
          </cell>
        </row>
        <row r="3111">
          <cell r="B3111">
            <v>1771931</v>
          </cell>
          <cell r="C3111" t="str">
            <v>Skipped (no invoice)</v>
          </cell>
        </row>
        <row r="3112">
          <cell r="B3112">
            <v>1618817</v>
          </cell>
          <cell r="C3112" t="str">
            <v>Skipped (no invoice)</v>
          </cell>
        </row>
        <row r="3113">
          <cell r="B3113">
            <v>1760628</v>
          </cell>
          <cell r="C3113" t="str">
            <v>Skipped (no invoice)</v>
          </cell>
        </row>
        <row r="3114">
          <cell r="B3114">
            <v>1771255</v>
          </cell>
          <cell r="C3114" t="str">
            <v>Auto Invoiced</v>
          </cell>
        </row>
        <row r="3115">
          <cell r="B3115">
            <v>1771245</v>
          </cell>
          <cell r="C3115" t="str">
            <v>Auto Invoiced</v>
          </cell>
        </row>
        <row r="3116">
          <cell r="B3116">
            <v>1784063</v>
          </cell>
          <cell r="C3116" t="str">
            <v>Skipped (no invoice)</v>
          </cell>
        </row>
        <row r="3117">
          <cell r="B3117">
            <v>1740643</v>
          </cell>
          <cell r="C3117" t="str">
            <v>Auto Invoiced</v>
          </cell>
        </row>
        <row r="3118">
          <cell r="B3118">
            <v>1732154</v>
          </cell>
          <cell r="C3118" t="str">
            <v>Auto Invoiced</v>
          </cell>
        </row>
        <row r="3119">
          <cell r="B3119">
            <v>1745276</v>
          </cell>
          <cell r="C3119" t="str">
            <v>Auto Invoiced</v>
          </cell>
        </row>
        <row r="3120">
          <cell r="B3120">
            <v>1753774</v>
          </cell>
          <cell r="C3120" t="str">
            <v>Auto Invoiced</v>
          </cell>
        </row>
        <row r="3121">
          <cell r="B3121">
            <v>1737515</v>
          </cell>
          <cell r="C3121" t="str">
            <v>Auto Invoiced</v>
          </cell>
        </row>
        <row r="3122">
          <cell r="B3122">
            <v>1789278</v>
          </cell>
          <cell r="C3122" t="str">
            <v>Auto Invoiced</v>
          </cell>
        </row>
        <row r="3123">
          <cell r="B3123">
            <v>1757348</v>
          </cell>
          <cell r="C3123" t="str">
            <v>Skipped (no invoice)</v>
          </cell>
        </row>
        <row r="3124">
          <cell r="B3124">
            <v>1751290</v>
          </cell>
          <cell r="C3124" t="str">
            <v>Auto Invoiced</v>
          </cell>
        </row>
        <row r="3125">
          <cell r="B3125">
            <v>1744486</v>
          </cell>
          <cell r="C3125" t="str">
            <v>Auto Invoiced</v>
          </cell>
        </row>
        <row r="3126">
          <cell r="B3126">
            <v>1676505</v>
          </cell>
          <cell r="C3126" t="str">
            <v>Skipped (no invoice)</v>
          </cell>
        </row>
        <row r="3127">
          <cell r="B3127">
            <v>1780623</v>
          </cell>
          <cell r="C3127" t="str">
            <v>Skipped (no invoice)</v>
          </cell>
        </row>
        <row r="3128">
          <cell r="B3128">
            <v>1783404</v>
          </cell>
          <cell r="C3128" t="str">
            <v>Skipped (no invoice)</v>
          </cell>
        </row>
        <row r="3129">
          <cell r="B3129">
            <v>1742561</v>
          </cell>
          <cell r="C3129" t="str">
            <v>Skipped (no invoice)</v>
          </cell>
        </row>
        <row r="3130">
          <cell r="B3130">
            <v>1728806</v>
          </cell>
          <cell r="C3130" t="str">
            <v>Skipped (no invoice)</v>
          </cell>
        </row>
        <row r="3131">
          <cell r="B3131">
            <v>1773165</v>
          </cell>
          <cell r="C3131" t="str">
            <v>Skipped (no invoice)</v>
          </cell>
        </row>
        <row r="3132">
          <cell r="B3132">
            <v>1742489</v>
          </cell>
          <cell r="C3132" t="str">
            <v>Skipped (no invoice)</v>
          </cell>
        </row>
        <row r="3133">
          <cell r="B3133">
            <v>1768914</v>
          </cell>
          <cell r="C3133" t="str">
            <v>Skipped (no invoice)</v>
          </cell>
        </row>
        <row r="3134">
          <cell r="B3134">
            <v>1787424</v>
          </cell>
          <cell r="C3134" t="str">
            <v>Skipped (no invoice)</v>
          </cell>
        </row>
        <row r="3135">
          <cell r="B3135">
            <v>1782194</v>
          </cell>
          <cell r="C3135" t="str">
            <v>Skipped (no invoice)</v>
          </cell>
        </row>
        <row r="3136">
          <cell r="B3136">
            <v>1750020</v>
          </cell>
          <cell r="C3136" t="str">
            <v>Auto Invoiced</v>
          </cell>
        </row>
        <row r="3137">
          <cell r="B3137">
            <v>1749983</v>
          </cell>
          <cell r="C3137" t="str">
            <v>Auto Invoiced</v>
          </cell>
        </row>
        <row r="3138">
          <cell r="B3138">
            <v>1749964</v>
          </cell>
          <cell r="C3138" t="str">
            <v>Auto Invoiced</v>
          </cell>
        </row>
        <row r="3139">
          <cell r="B3139">
            <v>1758332</v>
          </cell>
          <cell r="C3139" t="str">
            <v>Auto Invoiced</v>
          </cell>
        </row>
        <row r="3140">
          <cell r="B3140">
            <v>1780449</v>
          </cell>
          <cell r="C3140" t="str">
            <v>Skipped (no invoice)</v>
          </cell>
        </row>
        <row r="3141">
          <cell r="B3141">
            <v>1773505</v>
          </cell>
          <cell r="C3141" t="str">
            <v>Skipped (no invoice)</v>
          </cell>
        </row>
        <row r="3142">
          <cell r="B3142">
            <v>1747635</v>
          </cell>
          <cell r="C3142" t="str">
            <v>Auto Invoiced</v>
          </cell>
        </row>
        <row r="3143">
          <cell r="B3143">
            <v>1772997</v>
          </cell>
          <cell r="C3143" t="str">
            <v>Auto Invoiced</v>
          </cell>
        </row>
        <row r="3144">
          <cell r="B3144">
            <v>1762880</v>
          </cell>
          <cell r="C3144" t="str">
            <v>Auto Invoiced</v>
          </cell>
        </row>
        <row r="3145">
          <cell r="B3145">
            <v>1722131</v>
          </cell>
          <cell r="C3145" t="str">
            <v>Skipped (no invoice)</v>
          </cell>
        </row>
        <row r="3146">
          <cell r="B3146">
            <v>1722138</v>
          </cell>
          <cell r="C3146" t="str">
            <v>Skipped (no invoice)</v>
          </cell>
        </row>
        <row r="3147">
          <cell r="B3147">
            <v>1780908</v>
          </cell>
          <cell r="C3147" t="str">
            <v>Skipped (no invoice)</v>
          </cell>
        </row>
        <row r="3148">
          <cell r="B3148">
            <v>1748441</v>
          </cell>
          <cell r="C3148" t="str">
            <v>Skipped (no invoice)</v>
          </cell>
        </row>
        <row r="3149">
          <cell r="B3149">
            <v>1752714</v>
          </cell>
          <cell r="C3149" t="str">
            <v>Skipped (no invoice)</v>
          </cell>
        </row>
        <row r="3150">
          <cell r="B3150">
            <v>1758481</v>
          </cell>
          <cell r="C3150" t="str">
            <v>Skipped (no invoice)</v>
          </cell>
        </row>
        <row r="3151">
          <cell r="B3151">
            <v>1708478</v>
          </cell>
          <cell r="C3151" t="str">
            <v>Skipped (no invoice)</v>
          </cell>
        </row>
        <row r="3152">
          <cell r="B3152">
            <v>1754917</v>
          </cell>
          <cell r="C3152" t="str">
            <v>Skipped (no invoice)</v>
          </cell>
        </row>
        <row r="3153">
          <cell r="B3153">
            <v>1708383</v>
          </cell>
          <cell r="C3153" t="str">
            <v>Skipped (no invoice)</v>
          </cell>
        </row>
        <row r="3154">
          <cell r="B3154">
            <v>1764559</v>
          </cell>
          <cell r="C3154" t="str">
            <v>Skipped (no invoice)</v>
          </cell>
        </row>
        <row r="3155">
          <cell r="B3155">
            <v>1676505</v>
          </cell>
          <cell r="C3155" t="str">
            <v>Skipped (no invoice)</v>
          </cell>
        </row>
        <row r="3156">
          <cell r="B3156">
            <v>1780623</v>
          </cell>
          <cell r="C3156" t="str">
            <v>Skipped (no invoice)</v>
          </cell>
        </row>
        <row r="3157">
          <cell r="B3157">
            <v>1783404</v>
          </cell>
          <cell r="C3157" t="str">
            <v>Skipped (no invoice)</v>
          </cell>
        </row>
        <row r="3158">
          <cell r="B3158">
            <v>1773165</v>
          </cell>
          <cell r="C3158" t="str">
            <v>Skipped (no invoice)</v>
          </cell>
        </row>
        <row r="3159">
          <cell r="B3159">
            <v>1762086</v>
          </cell>
          <cell r="C3159" t="str">
            <v>Skipped (no invoice)</v>
          </cell>
        </row>
        <row r="3160">
          <cell r="B3160">
            <v>1742489</v>
          </cell>
          <cell r="C3160" t="str">
            <v>Skipped (no invoice)</v>
          </cell>
        </row>
        <row r="3161">
          <cell r="B3161">
            <v>1742561</v>
          </cell>
          <cell r="C3161" t="str">
            <v>Skipped (no invoice)</v>
          </cell>
        </row>
        <row r="3162">
          <cell r="B3162">
            <v>1728806</v>
          </cell>
          <cell r="C3162" t="str">
            <v>Skipped (no invoice)</v>
          </cell>
        </row>
        <row r="3163">
          <cell r="B3163">
            <v>1768914</v>
          </cell>
          <cell r="C3163" t="str">
            <v>Skipped (no invoice)</v>
          </cell>
        </row>
        <row r="3164">
          <cell r="B3164">
            <v>1754921</v>
          </cell>
          <cell r="C3164" t="str">
            <v>Auto Invoiced</v>
          </cell>
        </row>
        <row r="3165">
          <cell r="B3165">
            <v>1731965</v>
          </cell>
          <cell r="C3165" t="str">
            <v>Auto Invoiced</v>
          </cell>
        </row>
        <row r="3166">
          <cell r="B3166">
            <v>1729934</v>
          </cell>
          <cell r="C3166" t="str">
            <v>Auto Invoiced</v>
          </cell>
        </row>
        <row r="3167">
          <cell r="B3167">
            <v>1782194</v>
          </cell>
          <cell r="C3167" t="str">
            <v>Skipped (no invoice)</v>
          </cell>
        </row>
        <row r="3168">
          <cell r="B3168">
            <v>1768234</v>
          </cell>
          <cell r="C3168" t="str">
            <v>Auto Invoiced</v>
          </cell>
        </row>
        <row r="3169">
          <cell r="B3169">
            <v>1768227</v>
          </cell>
          <cell r="C3169" t="str">
            <v>Auto Invoiced</v>
          </cell>
        </row>
        <row r="3170">
          <cell r="B3170">
            <v>1787424</v>
          </cell>
          <cell r="C3170" t="str">
            <v>Skipped (no invoice)</v>
          </cell>
        </row>
        <row r="3171">
          <cell r="B3171">
            <v>1758481</v>
          </cell>
          <cell r="C3171" t="str">
            <v>Skipped (no invoice)</v>
          </cell>
        </row>
        <row r="3172">
          <cell r="B3172">
            <v>1708478</v>
          </cell>
          <cell r="C3172" t="str">
            <v>Skipped (no invoice)</v>
          </cell>
        </row>
        <row r="3173">
          <cell r="B3173">
            <v>1754917</v>
          </cell>
          <cell r="C3173" t="str">
            <v>Skipped (no invoice)</v>
          </cell>
        </row>
        <row r="3174">
          <cell r="B3174">
            <v>1708383</v>
          </cell>
          <cell r="C3174" t="str">
            <v>Skipped (no invoice)</v>
          </cell>
        </row>
        <row r="3175">
          <cell r="B3175">
            <v>1640003</v>
          </cell>
          <cell r="C3175" t="str">
            <v>Skipped (no invoice)</v>
          </cell>
        </row>
        <row r="3176">
          <cell r="B3176">
            <v>1764559</v>
          </cell>
          <cell r="C3176" t="str">
            <v>Skipped (no invoice)</v>
          </cell>
        </row>
        <row r="3177">
          <cell r="B3177">
            <v>1771650</v>
          </cell>
          <cell r="C3177" t="str">
            <v>Skipped (no invoice)</v>
          </cell>
        </row>
        <row r="3178">
          <cell r="B3178">
            <v>1676505</v>
          </cell>
          <cell r="C3178" t="str">
            <v>Skipped (no invoice)</v>
          </cell>
        </row>
        <row r="3179">
          <cell r="B3179">
            <v>1734968</v>
          </cell>
          <cell r="C3179" t="str">
            <v>Skipped (no invoice)</v>
          </cell>
        </row>
        <row r="3180">
          <cell r="B3180">
            <v>1769582</v>
          </cell>
          <cell r="C3180" t="str">
            <v>Skipped (no invoice)</v>
          </cell>
        </row>
        <row r="3181">
          <cell r="B3181">
            <v>1769394</v>
          </cell>
          <cell r="C3181" t="str">
            <v>Skipped (no invoice)</v>
          </cell>
        </row>
        <row r="3182">
          <cell r="B3182">
            <v>1731948</v>
          </cell>
          <cell r="C3182" t="str">
            <v>Skipped (no invoice)</v>
          </cell>
        </row>
        <row r="3183">
          <cell r="B3183">
            <v>1780623</v>
          </cell>
          <cell r="C3183" t="str">
            <v>Skipped (no invoice)</v>
          </cell>
        </row>
        <row r="3184">
          <cell r="B3184">
            <v>1703155</v>
          </cell>
          <cell r="C3184" t="str">
            <v>Auto Invoiced</v>
          </cell>
        </row>
        <row r="3185">
          <cell r="B3185">
            <v>1750184</v>
          </cell>
          <cell r="C3185" t="str">
            <v>Auto Invoiced</v>
          </cell>
        </row>
        <row r="3186">
          <cell r="B3186">
            <v>1745134</v>
          </cell>
          <cell r="C3186" t="str">
            <v>Auto Invoiced</v>
          </cell>
        </row>
        <row r="3187">
          <cell r="B3187">
            <v>1703165</v>
          </cell>
          <cell r="C3187" t="str">
            <v>Auto Invoiced</v>
          </cell>
        </row>
        <row r="3188">
          <cell r="B3188">
            <v>1742723</v>
          </cell>
          <cell r="C3188" t="str">
            <v>Auto Invoiced</v>
          </cell>
        </row>
        <row r="3189">
          <cell r="B3189">
            <v>1730159</v>
          </cell>
          <cell r="C3189" t="str">
            <v>Auto Invoiced</v>
          </cell>
        </row>
        <row r="3190">
          <cell r="B3190">
            <v>1783404</v>
          </cell>
          <cell r="C3190" t="str">
            <v>Skipped (no invoice)</v>
          </cell>
        </row>
        <row r="3191">
          <cell r="B3191">
            <v>1742489</v>
          </cell>
          <cell r="C3191" t="str">
            <v>Skipped (no invoice)</v>
          </cell>
        </row>
        <row r="3192">
          <cell r="B3192">
            <v>1728806</v>
          </cell>
          <cell r="C3192" t="str">
            <v>Skipped (no invoice)</v>
          </cell>
        </row>
        <row r="3193">
          <cell r="B3193">
            <v>1762086</v>
          </cell>
          <cell r="C3193" t="str">
            <v>Skipped (no invoice)</v>
          </cell>
        </row>
        <row r="3194">
          <cell r="B3194">
            <v>1742561</v>
          </cell>
          <cell r="C3194" t="str">
            <v>Skipped (no invoice)</v>
          </cell>
        </row>
        <row r="3195">
          <cell r="B3195">
            <v>1773165</v>
          </cell>
          <cell r="C3195" t="str">
            <v>Skipped (no invoice)</v>
          </cell>
        </row>
        <row r="3196">
          <cell r="B3196">
            <v>1755222</v>
          </cell>
          <cell r="C3196" t="str">
            <v>Skipped (no invoice)</v>
          </cell>
        </row>
        <row r="3197">
          <cell r="B3197">
            <v>1768914</v>
          </cell>
          <cell r="C3197" t="str">
            <v>Skipped (no invoice)</v>
          </cell>
        </row>
        <row r="3198">
          <cell r="B3198">
            <v>1781324</v>
          </cell>
          <cell r="C3198" t="str">
            <v>Auto Invoiced</v>
          </cell>
        </row>
        <row r="3199">
          <cell r="B3199">
            <v>1670457</v>
          </cell>
          <cell r="C3199" t="str">
            <v>Auto Invoiced</v>
          </cell>
        </row>
        <row r="3200">
          <cell r="B3200">
            <v>1728689</v>
          </cell>
          <cell r="C3200" t="str">
            <v>Auto Invoiced</v>
          </cell>
        </row>
        <row r="3201">
          <cell r="B3201">
            <v>1770166</v>
          </cell>
          <cell r="C3201" t="str">
            <v>Auto Invoiced</v>
          </cell>
        </row>
        <row r="3202">
          <cell r="B3202">
            <v>1771650</v>
          </cell>
          <cell r="C3202" t="str">
            <v>Skipped (no invoice)</v>
          </cell>
        </row>
        <row r="3203">
          <cell r="B3203">
            <v>1734968</v>
          </cell>
          <cell r="C3203" t="str">
            <v>Skipped (no invoice)</v>
          </cell>
        </row>
        <row r="3204">
          <cell r="B3204">
            <v>1769394</v>
          </cell>
          <cell r="C3204" t="str">
            <v>Skipped (no invoice)</v>
          </cell>
        </row>
        <row r="3205">
          <cell r="B3205">
            <v>1769582</v>
          </cell>
          <cell r="C3205" t="str">
            <v>Skipped (no invoice)</v>
          </cell>
        </row>
        <row r="3206">
          <cell r="B3206">
            <v>1731948</v>
          </cell>
          <cell r="C3206" t="str">
            <v>Skipped (no invoice)</v>
          </cell>
        </row>
        <row r="3207">
          <cell r="B3207">
            <v>1780623</v>
          </cell>
          <cell r="C3207" t="str">
            <v>Skipped (no invoice)</v>
          </cell>
        </row>
        <row r="3208">
          <cell r="B3208">
            <v>1657903</v>
          </cell>
          <cell r="C3208" t="str">
            <v>Skipped (no invoice)</v>
          </cell>
        </row>
        <row r="3209">
          <cell r="B3209">
            <v>1721068</v>
          </cell>
          <cell r="C3209" t="str">
            <v>Skipped (no invoice)</v>
          </cell>
        </row>
        <row r="3210">
          <cell r="B3210">
            <v>1768039</v>
          </cell>
          <cell r="C3210" t="str">
            <v>Auto Invoiced</v>
          </cell>
        </row>
        <row r="3211">
          <cell r="B3211">
            <v>1758394</v>
          </cell>
          <cell r="C3211" t="str">
            <v>Skipped (no invoice)</v>
          </cell>
        </row>
        <row r="3212">
          <cell r="B3212">
            <v>1727976</v>
          </cell>
          <cell r="C3212" t="str">
            <v>Auto Invoiced</v>
          </cell>
        </row>
        <row r="3213">
          <cell r="B3213">
            <v>1735184</v>
          </cell>
          <cell r="C3213" t="str">
            <v>Skipped (no invoice)</v>
          </cell>
        </row>
        <row r="3214">
          <cell r="B3214">
            <v>1733244</v>
          </cell>
          <cell r="C3214" t="str">
            <v>Skipped (no invoice)</v>
          </cell>
        </row>
        <row r="3215">
          <cell r="B3215">
            <v>1731370</v>
          </cell>
          <cell r="C3215" t="str">
            <v>Skipped (no invoice)</v>
          </cell>
        </row>
        <row r="3216">
          <cell r="B3216">
            <v>1732161</v>
          </cell>
          <cell r="C3216" t="str">
            <v>Auto Invoiced</v>
          </cell>
        </row>
        <row r="3217">
          <cell r="B3217">
            <v>1735193</v>
          </cell>
          <cell r="C3217" t="str">
            <v>Skipped (no invoice)</v>
          </cell>
        </row>
        <row r="3218">
          <cell r="B3218">
            <v>1781865</v>
          </cell>
          <cell r="C3218" t="str">
            <v>Auto Invoiced</v>
          </cell>
        </row>
        <row r="3219">
          <cell r="B3219">
            <v>1783404</v>
          </cell>
          <cell r="C3219" t="str">
            <v>Skipped (no invoice)</v>
          </cell>
        </row>
        <row r="3220">
          <cell r="B3220">
            <v>1760513</v>
          </cell>
          <cell r="C3220" t="str">
            <v>Skipped (no invoice)</v>
          </cell>
        </row>
        <row r="3221">
          <cell r="B3221">
            <v>1770129</v>
          </cell>
          <cell r="C3221" t="str">
            <v>Skipped (no invoice)</v>
          </cell>
        </row>
        <row r="3222">
          <cell r="B3222">
            <v>1773047</v>
          </cell>
          <cell r="C3222" t="str">
            <v>Auto Invoiced</v>
          </cell>
        </row>
        <row r="3223">
          <cell r="B3223">
            <v>1742602</v>
          </cell>
          <cell r="C3223" t="str">
            <v>Auto Invoiced</v>
          </cell>
        </row>
        <row r="3224">
          <cell r="B3224">
            <v>1742504</v>
          </cell>
          <cell r="C3224" t="str">
            <v>Skipped (no invoice)</v>
          </cell>
        </row>
        <row r="3225">
          <cell r="B3225">
            <v>1720685</v>
          </cell>
          <cell r="C3225" t="str">
            <v>Skipped (no invoice)</v>
          </cell>
        </row>
        <row r="3226">
          <cell r="B3226">
            <v>1773165</v>
          </cell>
          <cell r="C3226" t="str">
            <v>Skipped (no invoice)</v>
          </cell>
        </row>
        <row r="3227">
          <cell r="B3227">
            <v>1742442</v>
          </cell>
          <cell r="C3227" t="str">
            <v>Skipped (no invoice)</v>
          </cell>
        </row>
        <row r="3228">
          <cell r="B3228">
            <v>1742421</v>
          </cell>
          <cell r="C3228" t="str">
            <v>Skipped (no invoice)</v>
          </cell>
        </row>
        <row r="3229">
          <cell r="B3229">
            <v>1742472</v>
          </cell>
          <cell r="C3229" t="str">
            <v>Skipped (no invoice)</v>
          </cell>
        </row>
        <row r="3230">
          <cell r="B3230">
            <v>1718881</v>
          </cell>
          <cell r="C3230" t="str">
            <v>Skipped (no invoice)</v>
          </cell>
        </row>
        <row r="3231">
          <cell r="B3231">
            <v>1682552</v>
          </cell>
          <cell r="C3231" t="str">
            <v>Auto Invoiced</v>
          </cell>
        </row>
        <row r="3232">
          <cell r="B3232">
            <v>1742561</v>
          </cell>
          <cell r="C3232" t="str">
            <v>Skipped (no invoice)</v>
          </cell>
        </row>
        <row r="3233">
          <cell r="B3233">
            <v>1678580</v>
          </cell>
          <cell r="C3233" t="str">
            <v>Skipped (no invoice)</v>
          </cell>
        </row>
        <row r="3234">
          <cell r="B3234">
            <v>1695458</v>
          </cell>
          <cell r="C3234" t="str">
            <v>Auto Invoiced</v>
          </cell>
        </row>
        <row r="3235">
          <cell r="B3235">
            <v>1762086</v>
          </cell>
          <cell r="C3235" t="str">
            <v>Skipped (no invoice)</v>
          </cell>
        </row>
        <row r="3236">
          <cell r="B3236">
            <v>1728806</v>
          </cell>
          <cell r="C3236" t="str">
            <v>Skipped (no invoice)</v>
          </cell>
        </row>
        <row r="3237">
          <cell r="B3237">
            <v>1731362</v>
          </cell>
          <cell r="C3237" t="str">
            <v>Auto Invoiced</v>
          </cell>
        </row>
        <row r="3238">
          <cell r="B3238">
            <v>1771904</v>
          </cell>
          <cell r="C3238" t="str">
            <v>Skipped (no invoice)</v>
          </cell>
        </row>
        <row r="3239">
          <cell r="B3239">
            <v>1758941</v>
          </cell>
          <cell r="C3239" t="str">
            <v>Skipped (no invoice)</v>
          </cell>
        </row>
        <row r="3240">
          <cell r="B3240">
            <v>1758944</v>
          </cell>
          <cell r="C3240" t="str">
            <v>Skipped (no invoice)</v>
          </cell>
        </row>
        <row r="3241">
          <cell r="B3241">
            <v>1720681</v>
          </cell>
          <cell r="C3241" t="str">
            <v>Skipped (no invoice)</v>
          </cell>
        </row>
        <row r="3242">
          <cell r="B3242">
            <v>1738808</v>
          </cell>
          <cell r="C3242" t="str">
            <v>Skipped (no invoice)</v>
          </cell>
        </row>
        <row r="3243">
          <cell r="B3243">
            <v>1742481</v>
          </cell>
          <cell r="C3243" t="str">
            <v>Skipped (no invoice)</v>
          </cell>
        </row>
        <row r="3244">
          <cell r="B3244">
            <v>1751376</v>
          </cell>
          <cell r="C3244" t="str">
            <v>Auto Invoiced</v>
          </cell>
        </row>
        <row r="3245">
          <cell r="B3245">
            <v>1657795</v>
          </cell>
          <cell r="C3245" t="str">
            <v>Auto Invoiced</v>
          </cell>
        </row>
        <row r="3246">
          <cell r="B3246">
            <v>1742489</v>
          </cell>
          <cell r="C3246" t="str">
            <v>Skipped (no invoice)</v>
          </cell>
        </row>
        <row r="3247">
          <cell r="B3247">
            <v>1737608</v>
          </cell>
          <cell r="C3247" t="str">
            <v>Auto Invoiced</v>
          </cell>
        </row>
        <row r="3248">
          <cell r="B3248">
            <v>1770239</v>
          </cell>
          <cell r="C3248" t="str">
            <v>Skipped (no invoice)</v>
          </cell>
        </row>
        <row r="3249">
          <cell r="B3249">
            <v>1769587</v>
          </cell>
          <cell r="C3249" t="str">
            <v>Skipped (no invoice)</v>
          </cell>
        </row>
        <row r="3250">
          <cell r="B3250">
            <v>1752714</v>
          </cell>
          <cell r="C3250" t="str">
            <v>Skipped (no invoice)</v>
          </cell>
        </row>
        <row r="3251">
          <cell r="B3251">
            <v>1758481</v>
          </cell>
          <cell r="C3251" t="str">
            <v>Skipped (no invoice)</v>
          </cell>
        </row>
        <row r="3252">
          <cell r="B3252">
            <v>1708478</v>
          </cell>
          <cell r="C3252" t="str">
            <v>Skipped (no invoice)</v>
          </cell>
        </row>
        <row r="3253">
          <cell r="B3253">
            <v>1754917</v>
          </cell>
          <cell r="C3253" t="str">
            <v>Skipped (no invoice)</v>
          </cell>
        </row>
        <row r="3254">
          <cell r="B3254">
            <v>1708383</v>
          </cell>
          <cell r="C3254" t="str">
            <v>Skipped (no invoice)</v>
          </cell>
        </row>
        <row r="3255">
          <cell r="B3255">
            <v>1751183</v>
          </cell>
          <cell r="C3255" t="str">
            <v>Skipped (no invoice)</v>
          </cell>
        </row>
        <row r="3256">
          <cell r="B3256">
            <v>1749529</v>
          </cell>
          <cell r="C3256" t="str">
            <v>Skipped (no invoice)</v>
          </cell>
        </row>
        <row r="3257">
          <cell r="B3257">
            <v>1764411</v>
          </cell>
          <cell r="C3257" t="str">
            <v>Skipped (no invoice)</v>
          </cell>
        </row>
        <row r="3258">
          <cell r="B3258">
            <v>1764559</v>
          </cell>
          <cell r="C3258" t="str">
            <v>Skipped (no invoice)</v>
          </cell>
        </row>
        <row r="3259">
          <cell r="B3259">
            <v>1771650</v>
          </cell>
          <cell r="C3259" t="str">
            <v>Skipped (no invoice)</v>
          </cell>
        </row>
        <row r="3260">
          <cell r="B3260">
            <v>1758006</v>
          </cell>
          <cell r="C3260" t="str">
            <v>Skipped (no invoice)</v>
          </cell>
        </row>
        <row r="3261">
          <cell r="B3261">
            <v>1676505</v>
          </cell>
          <cell r="C3261" t="str">
            <v>Skipped (no invoice)</v>
          </cell>
        </row>
        <row r="3262">
          <cell r="B3262">
            <v>1734968</v>
          </cell>
          <cell r="C3262" t="str">
            <v>Skipped (no invoice)</v>
          </cell>
        </row>
        <row r="3263">
          <cell r="B3263">
            <v>1769582</v>
          </cell>
          <cell r="C3263" t="str">
            <v>Skipped (no invoice)</v>
          </cell>
        </row>
        <row r="3264">
          <cell r="B3264">
            <v>1785628</v>
          </cell>
          <cell r="C3264" t="str">
            <v>Skipped (no invoice)</v>
          </cell>
        </row>
        <row r="3265">
          <cell r="B3265">
            <v>1769394</v>
          </cell>
          <cell r="C3265" t="str">
            <v>Skipped (no invoice)</v>
          </cell>
        </row>
        <row r="3266">
          <cell r="B3266">
            <v>1731948</v>
          </cell>
          <cell r="C3266" t="str">
            <v>Skipped (no invoice)</v>
          </cell>
        </row>
        <row r="3267">
          <cell r="B3267">
            <v>1780623</v>
          </cell>
          <cell r="C3267" t="str">
            <v>Skipped (no invoice)</v>
          </cell>
        </row>
        <row r="3268">
          <cell r="B3268">
            <v>1657903</v>
          </cell>
          <cell r="C3268" t="str">
            <v>Skipped (no invoice)</v>
          </cell>
        </row>
        <row r="3269">
          <cell r="B3269">
            <v>1763698</v>
          </cell>
          <cell r="C3269" t="str">
            <v>Auto Invoiced</v>
          </cell>
        </row>
        <row r="3270">
          <cell r="B3270">
            <v>1782571</v>
          </cell>
          <cell r="C3270" t="str">
            <v>Skipped (no invoice)</v>
          </cell>
        </row>
        <row r="3271">
          <cell r="B3271">
            <v>1763697</v>
          </cell>
          <cell r="C3271" t="str">
            <v>Auto Invoiced</v>
          </cell>
        </row>
        <row r="3272">
          <cell r="B3272">
            <v>1763700</v>
          </cell>
          <cell r="C3272" t="str">
            <v>Auto Invoiced</v>
          </cell>
        </row>
        <row r="3273">
          <cell r="B3273">
            <v>1739417</v>
          </cell>
          <cell r="C3273" t="str">
            <v>Auto Invoiced</v>
          </cell>
        </row>
        <row r="3274">
          <cell r="B3274">
            <v>1716758</v>
          </cell>
          <cell r="C3274" t="str">
            <v>Auto Invoiced</v>
          </cell>
        </row>
        <row r="3275">
          <cell r="B3275">
            <v>1787061</v>
          </cell>
          <cell r="C3275" t="str">
            <v>Skipped (no invoice)</v>
          </cell>
        </row>
        <row r="3276">
          <cell r="B3276">
            <v>1744242</v>
          </cell>
          <cell r="C3276" t="str">
            <v>Skipped (no invoice)</v>
          </cell>
        </row>
        <row r="3277">
          <cell r="B3277">
            <v>1757117</v>
          </cell>
          <cell r="C3277" t="str">
            <v>Auto Invoiced</v>
          </cell>
        </row>
        <row r="3278">
          <cell r="B3278">
            <v>1734608</v>
          </cell>
          <cell r="C3278" t="str">
            <v>Skipped (no invoice)</v>
          </cell>
        </row>
        <row r="3279">
          <cell r="B3279">
            <v>1748441</v>
          </cell>
          <cell r="C3279" t="str">
            <v>Skipped (no invoice)</v>
          </cell>
        </row>
        <row r="3280">
          <cell r="B3280">
            <v>1752714</v>
          </cell>
          <cell r="C3280" t="str">
            <v>Skipped (no invoice)</v>
          </cell>
        </row>
        <row r="3281">
          <cell r="B3281">
            <v>1758481</v>
          </cell>
          <cell r="C3281" t="str">
            <v>Skipped (no invoice)</v>
          </cell>
        </row>
        <row r="3282">
          <cell r="B3282">
            <v>1708478</v>
          </cell>
          <cell r="C3282" t="str">
            <v>Skipped (no invoice)</v>
          </cell>
        </row>
        <row r="3283">
          <cell r="B3283">
            <v>1754917</v>
          </cell>
          <cell r="C3283" t="str">
            <v>Skipped (no invoice)</v>
          </cell>
        </row>
        <row r="3284">
          <cell r="B3284">
            <v>1708383</v>
          </cell>
          <cell r="C3284" t="str">
            <v>Skipped (no invoice)</v>
          </cell>
        </row>
        <row r="3285">
          <cell r="B3285">
            <v>1751183</v>
          </cell>
          <cell r="C3285" t="str">
            <v>Skipped (no invoice)</v>
          </cell>
        </row>
        <row r="3286">
          <cell r="B3286">
            <v>1750047</v>
          </cell>
          <cell r="C3286" t="str">
            <v>Skipped (no invoice)</v>
          </cell>
        </row>
        <row r="3287">
          <cell r="B3287">
            <v>1749529</v>
          </cell>
          <cell r="C3287" t="str">
            <v>Skipped (no invoice)</v>
          </cell>
        </row>
        <row r="3288">
          <cell r="B3288">
            <v>1764559</v>
          </cell>
          <cell r="C3288" t="str">
            <v>Skipped (no invoice)</v>
          </cell>
        </row>
        <row r="3289">
          <cell r="B3289">
            <v>1764411</v>
          </cell>
          <cell r="C3289" t="str">
            <v>Skipped (no invoice)</v>
          </cell>
        </row>
        <row r="3290">
          <cell r="B3290">
            <v>1771650</v>
          </cell>
          <cell r="C3290" t="str">
            <v>Skipped (no invoice)</v>
          </cell>
        </row>
        <row r="3291">
          <cell r="B3291">
            <v>1715064</v>
          </cell>
          <cell r="C3291" t="str">
            <v>Skipped (no invoice)</v>
          </cell>
        </row>
        <row r="3292">
          <cell r="B3292">
            <v>1757541</v>
          </cell>
          <cell r="C3292" t="str">
            <v>Skipped (no invoice)</v>
          </cell>
        </row>
        <row r="3293">
          <cell r="B3293">
            <v>1771963</v>
          </cell>
          <cell r="C3293" t="str">
            <v>Skipped (no invoice)</v>
          </cell>
        </row>
        <row r="3294">
          <cell r="B3294">
            <v>1671541</v>
          </cell>
          <cell r="C3294" t="str">
            <v>Skipped (no invoice)</v>
          </cell>
        </row>
        <row r="3295">
          <cell r="B3295">
            <v>1758006</v>
          </cell>
          <cell r="C3295" t="str">
            <v>Skipped (no invoice)</v>
          </cell>
        </row>
        <row r="3296">
          <cell r="B3296">
            <v>1628191</v>
          </cell>
          <cell r="C3296" t="str">
            <v>Skipped (no invoice)</v>
          </cell>
        </row>
        <row r="3297">
          <cell r="B3297">
            <v>1676505</v>
          </cell>
          <cell r="C3297" t="str">
            <v>Skipped (no invoice)</v>
          </cell>
        </row>
        <row r="3298">
          <cell r="B3298">
            <v>1734968</v>
          </cell>
          <cell r="C3298" t="str">
            <v>Skipped (no invoice)</v>
          </cell>
        </row>
        <row r="3299">
          <cell r="B3299">
            <v>1769582</v>
          </cell>
          <cell r="C3299" t="str">
            <v>Skipped (no invoice)</v>
          </cell>
        </row>
        <row r="3300">
          <cell r="B3300">
            <v>1769394</v>
          </cell>
          <cell r="C3300" t="str">
            <v>Skipped (no invoice)</v>
          </cell>
        </row>
        <row r="3301">
          <cell r="B3301">
            <v>1785628</v>
          </cell>
          <cell r="C3301" t="str">
            <v>Skipped (no invoice)</v>
          </cell>
        </row>
        <row r="3302">
          <cell r="B3302">
            <v>1783677</v>
          </cell>
          <cell r="C3302" t="str">
            <v>Skipped (no invoice)</v>
          </cell>
        </row>
        <row r="3303">
          <cell r="B3303">
            <v>1731948</v>
          </cell>
          <cell r="C3303" t="str">
            <v>Skipped (no invoice)</v>
          </cell>
        </row>
        <row r="3304">
          <cell r="B3304">
            <v>1787431</v>
          </cell>
          <cell r="C3304" t="str">
            <v>Skipped (no invoice)</v>
          </cell>
        </row>
        <row r="3305">
          <cell r="B3305">
            <v>1657903</v>
          </cell>
          <cell r="C3305" t="str">
            <v>Skipped (no invoice)</v>
          </cell>
        </row>
        <row r="3306">
          <cell r="B3306">
            <v>1780623</v>
          </cell>
          <cell r="C3306" t="str">
            <v>Skipped (no invoice)</v>
          </cell>
        </row>
        <row r="3307">
          <cell r="B3307">
            <v>1782571</v>
          </cell>
          <cell r="C3307" t="str">
            <v>Skipped (no invoice)</v>
          </cell>
        </row>
        <row r="3308">
          <cell r="B3308">
            <v>1764639</v>
          </cell>
          <cell r="C3308" t="str">
            <v>Auto Invoiced</v>
          </cell>
        </row>
        <row r="3309">
          <cell r="B3309">
            <v>1754985</v>
          </cell>
          <cell r="C3309" t="str">
            <v>Auto Invoiced</v>
          </cell>
        </row>
        <row r="3310">
          <cell r="B3310">
            <v>1737532</v>
          </cell>
          <cell r="C3310" t="str">
            <v>Auto Invoiced</v>
          </cell>
        </row>
        <row r="3311">
          <cell r="B3311">
            <v>1722653</v>
          </cell>
          <cell r="C3311" t="str">
            <v>Auto Invoiced</v>
          </cell>
        </row>
        <row r="3312">
          <cell r="B3312">
            <v>1754353</v>
          </cell>
          <cell r="C3312" t="str">
            <v>Skipped (no invoice)</v>
          </cell>
        </row>
        <row r="3313">
          <cell r="B3313">
            <v>1704663</v>
          </cell>
          <cell r="C3313" t="str">
            <v>Auto Invoiced</v>
          </cell>
        </row>
        <row r="3314">
          <cell r="B3314">
            <v>1704660</v>
          </cell>
          <cell r="C3314" t="str">
            <v>Auto Invoiced</v>
          </cell>
        </row>
        <row r="3315">
          <cell r="B3315">
            <v>1727948</v>
          </cell>
          <cell r="C3315" t="str">
            <v>Auto Invoiced</v>
          </cell>
        </row>
        <row r="3316">
          <cell r="B3316">
            <v>1757609</v>
          </cell>
          <cell r="C3316" t="str">
            <v>Auto Invoiced</v>
          </cell>
        </row>
        <row r="3317">
          <cell r="B3317">
            <v>1773505</v>
          </cell>
          <cell r="C3317" t="str">
            <v>Skipped (no invoice)</v>
          </cell>
        </row>
        <row r="3318">
          <cell r="B3318">
            <v>1722639</v>
          </cell>
          <cell r="C3318" t="str">
            <v>Auto Invoiced</v>
          </cell>
        </row>
        <row r="3319">
          <cell r="B3319">
            <v>1781897</v>
          </cell>
          <cell r="C3319" t="str">
            <v>Auto Invoiced</v>
          </cell>
        </row>
        <row r="3320">
          <cell r="B3320">
            <v>1773671</v>
          </cell>
          <cell r="C3320" t="str">
            <v>Auto Invoiced</v>
          </cell>
        </row>
        <row r="3321">
          <cell r="B3321">
            <v>1628191</v>
          </cell>
          <cell r="C3321" t="str">
            <v>Skipped (no invoice)</v>
          </cell>
        </row>
        <row r="3322">
          <cell r="B3322">
            <v>1761048</v>
          </cell>
          <cell r="C3322" t="str">
            <v>Skipped (no invoice)</v>
          </cell>
        </row>
        <row r="3323">
          <cell r="B3323">
            <v>1676505</v>
          </cell>
          <cell r="C3323" t="str">
            <v>Skipped (no invoice)</v>
          </cell>
        </row>
        <row r="3324">
          <cell r="B3324">
            <v>1758006</v>
          </cell>
          <cell r="C3324" t="str">
            <v>Skipped (no invoice)</v>
          </cell>
        </row>
        <row r="3325">
          <cell r="B3325">
            <v>1782361</v>
          </cell>
          <cell r="C3325" t="str">
            <v>Skipped (no invoice)</v>
          </cell>
        </row>
        <row r="3326">
          <cell r="B3326">
            <v>1763682</v>
          </cell>
          <cell r="C3326" t="str">
            <v>Skipped (no invoice)</v>
          </cell>
        </row>
        <row r="3327">
          <cell r="B3327">
            <v>1763684</v>
          </cell>
          <cell r="C3327" t="str">
            <v>Skipped (no invoice)</v>
          </cell>
        </row>
        <row r="3328">
          <cell r="B3328">
            <v>1763681</v>
          </cell>
          <cell r="C3328" t="str">
            <v>Skipped (no invoice)</v>
          </cell>
        </row>
        <row r="3329">
          <cell r="B3329">
            <v>1713532</v>
          </cell>
          <cell r="C3329" t="str">
            <v>Auto Invoiced</v>
          </cell>
        </row>
        <row r="3330">
          <cell r="B3330">
            <v>1773018</v>
          </cell>
          <cell r="C3330" t="str">
            <v>Auto Invoiced</v>
          </cell>
        </row>
        <row r="3331">
          <cell r="B3331">
            <v>1773502</v>
          </cell>
          <cell r="C3331" t="str">
            <v>Skipped (no invoice)</v>
          </cell>
        </row>
        <row r="3332">
          <cell r="B3332">
            <v>1713204</v>
          </cell>
          <cell r="C3332" t="str">
            <v>Skipped (no invoice)</v>
          </cell>
        </row>
        <row r="3333">
          <cell r="B3333">
            <v>1745152</v>
          </cell>
          <cell r="C3333" t="str">
            <v>Auto Invoiced</v>
          </cell>
        </row>
        <row r="3334">
          <cell r="B3334">
            <v>1707962</v>
          </cell>
          <cell r="C3334" t="str">
            <v>Auto Invoiced</v>
          </cell>
        </row>
        <row r="3335">
          <cell r="B3335">
            <v>1768190</v>
          </cell>
          <cell r="C3335" t="str">
            <v>Auto Invoiced</v>
          </cell>
        </row>
        <row r="3336">
          <cell r="B3336">
            <v>1771194</v>
          </cell>
          <cell r="C3336" t="str">
            <v>Auto Invoiced</v>
          </cell>
        </row>
        <row r="3337">
          <cell r="B3337">
            <v>1764435</v>
          </cell>
          <cell r="C3337" t="str">
            <v>Skipped (no invoice)</v>
          </cell>
        </row>
        <row r="3338">
          <cell r="B3338">
            <v>1739408</v>
          </cell>
          <cell r="C3338" t="str">
            <v>Auto Invoiced</v>
          </cell>
        </row>
        <row r="3339">
          <cell r="B3339">
            <v>1751282</v>
          </cell>
          <cell r="C3339" t="str">
            <v>Auto Invoiced</v>
          </cell>
        </row>
        <row r="3340">
          <cell r="B3340">
            <v>1734968</v>
          </cell>
          <cell r="C3340" t="str">
            <v>Skipped (no invoice)</v>
          </cell>
        </row>
        <row r="3341">
          <cell r="B3341">
            <v>1698370</v>
          </cell>
          <cell r="C3341" t="str">
            <v>Skipped (no invoice)</v>
          </cell>
        </row>
        <row r="3342">
          <cell r="B3342">
            <v>1751272</v>
          </cell>
          <cell r="C3342" t="str">
            <v>Auto Invoiced</v>
          </cell>
        </row>
        <row r="3343">
          <cell r="B3343">
            <v>1747842</v>
          </cell>
          <cell r="C3343" t="str">
            <v>Auto Invoiced</v>
          </cell>
        </row>
        <row r="3344">
          <cell r="B3344">
            <v>1733741</v>
          </cell>
          <cell r="C3344" t="str">
            <v>Auto Invoiced</v>
          </cell>
        </row>
        <row r="3345">
          <cell r="B3345">
            <v>1740462</v>
          </cell>
          <cell r="C3345" t="str">
            <v>Auto Invoiced</v>
          </cell>
        </row>
        <row r="3346">
          <cell r="B3346">
            <v>1756034</v>
          </cell>
          <cell r="C3346" t="str">
            <v>Auto Invoiced</v>
          </cell>
        </row>
        <row r="3347">
          <cell r="B3347">
            <v>1770197</v>
          </cell>
          <cell r="C3347" t="str">
            <v>Auto Invoiced</v>
          </cell>
        </row>
        <row r="3348">
          <cell r="B3348">
            <v>1786132</v>
          </cell>
          <cell r="C3348" t="str">
            <v>Auto Invoiced</v>
          </cell>
        </row>
        <row r="3349">
          <cell r="B3349">
            <v>1754962</v>
          </cell>
          <cell r="C3349" t="str">
            <v>Auto Invoiced</v>
          </cell>
        </row>
        <row r="3350">
          <cell r="B3350">
            <v>1755243</v>
          </cell>
          <cell r="C3350" t="str">
            <v>Auto Invoiced</v>
          </cell>
        </row>
        <row r="3351">
          <cell r="B3351">
            <v>1764521</v>
          </cell>
          <cell r="C3351" t="str">
            <v>Skipped (no invoice)</v>
          </cell>
        </row>
        <row r="3352">
          <cell r="B3352">
            <v>1740641</v>
          </cell>
          <cell r="C3352" t="str">
            <v>Auto Invoiced</v>
          </cell>
        </row>
        <row r="3353">
          <cell r="B3353">
            <v>1754435</v>
          </cell>
          <cell r="C3353" t="str">
            <v>Auto Invoiced</v>
          </cell>
        </row>
        <row r="3354">
          <cell r="B3354">
            <v>1771520</v>
          </cell>
          <cell r="C3354" t="str">
            <v>Auto Invoiced</v>
          </cell>
        </row>
        <row r="3355">
          <cell r="B3355">
            <v>1787174</v>
          </cell>
          <cell r="C3355" t="str">
            <v>Skipped (no invoice)</v>
          </cell>
        </row>
        <row r="3356">
          <cell r="B3356">
            <v>1722131</v>
          </cell>
          <cell r="C3356" t="str">
            <v>Skipped (no invoice)</v>
          </cell>
        </row>
        <row r="3357">
          <cell r="B3357">
            <v>1722138</v>
          </cell>
          <cell r="C3357" t="str">
            <v>Skipped (no invoice)</v>
          </cell>
        </row>
        <row r="3358">
          <cell r="B3358">
            <v>1788498</v>
          </cell>
          <cell r="C3358" t="str">
            <v>Auto Invoiced</v>
          </cell>
        </row>
        <row r="3359">
          <cell r="B3359">
            <v>1739279</v>
          </cell>
          <cell r="C3359" t="str">
            <v>Auto Invoiced</v>
          </cell>
        </row>
        <row r="3360">
          <cell r="B3360">
            <v>1769546</v>
          </cell>
          <cell r="C3360" t="str">
            <v>Auto Invoiced</v>
          </cell>
        </row>
        <row r="3361">
          <cell r="B3361">
            <v>1740647</v>
          </cell>
          <cell r="C3361" t="str">
            <v>Auto Invoiced</v>
          </cell>
        </row>
        <row r="3362">
          <cell r="B3362">
            <v>1757851</v>
          </cell>
          <cell r="C3362" t="str">
            <v>Auto Invoiced</v>
          </cell>
        </row>
        <row r="3363">
          <cell r="B3363">
            <v>1716194</v>
          </cell>
          <cell r="C3363" t="str">
            <v>Auto Invoiced</v>
          </cell>
        </row>
        <row r="3364">
          <cell r="B3364">
            <v>1754417</v>
          </cell>
          <cell r="C3364" t="str">
            <v>Auto Invoiced</v>
          </cell>
        </row>
        <row r="3365">
          <cell r="B3365">
            <v>1770164</v>
          </cell>
          <cell r="C3365" t="str">
            <v>Auto Invoiced</v>
          </cell>
        </row>
        <row r="3366">
          <cell r="B3366">
            <v>1740653</v>
          </cell>
          <cell r="C3366" t="str">
            <v>Auto Invoiced</v>
          </cell>
        </row>
        <row r="3367">
          <cell r="B3367">
            <v>1783657</v>
          </cell>
          <cell r="C3367" t="str">
            <v>Auto Invoiced</v>
          </cell>
        </row>
        <row r="3368">
          <cell r="B3368">
            <v>1759005</v>
          </cell>
          <cell r="C3368" t="str">
            <v>Auto Invoiced</v>
          </cell>
        </row>
        <row r="3369">
          <cell r="B3369">
            <v>1782643</v>
          </cell>
          <cell r="C3369" t="str">
            <v>Auto Invoiced</v>
          </cell>
        </row>
        <row r="3370">
          <cell r="B3370">
            <v>1773060</v>
          </cell>
          <cell r="C3370" t="str">
            <v>Auto Invoiced</v>
          </cell>
        </row>
        <row r="3371">
          <cell r="B3371">
            <v>1720601</v>
          </cell>
          <cell r="C3371" t="str">
            <v>Skipped (no invoice)</v>
          </cell>
        </row>
        <row r="3372">
          <cell r="B3372">
            <v>1733287</v>
          </cell>
          <cell r="C3372" t="str">
            <v>Auto Invoiced</v>
          </cell>
        </row>
        <row r="3373">
          <cell r="B3373">
            <v>1757840</v>
          </cell>
          <cell r="C3373" t="str">
            <v>Auto Invoiced</v>
          </cell>
        </row>
        <row r="3374">
          <cell r="B3374">
            <v>1729925</v>
          </cell>
          <cell r="C3374" t="str">
            <v>Auto Invoiced</v>
          </cell>
        </row>
        <row r="3375">
          <cell r="B3375">
            <v>1783940</v>
          </cell>
          <cell r="C3375" t="str">
            <v>Auto Invoiced</v>
          </cell>
        </row>
        <row r="3376">
          <cell r="B3376">
            <v>1716765</v>
          </cell>
          <cell r="C3376" t="str">
            <v>Auto Invoiced</v>
          </cell>
        </row>
        <row r="3377">
          <cell r="B3377">
            <v>1733802</v>
          </cell>
          <cell r="C3377" t="str">
            <v>Auto Invoiced</v>
          </cell>
        </row>
        <row r="3378">
          <cell r="B3378">
            <v>1762835</v>
          </cell>
          <cell r="C3378" t="str">
            <v>Skipped (no invoice)</v>
          </cell>
        </row>
        <row r="3379">
          <cell r="B3379">
            <v>1737415</v>
          </cell>
          <cell r="C3379" t="str">
            <v>Auto Invoiced</v>
          </cell>
        </row>
        <row r="3380">
          <cell r="B3380">
            <v>1769394</v>
          </cell>
          <cell r="C3380" t="str">
            <v>Skipped (no invoice)</v>
          </cell>
        </row>
        <row r="3381">
          <cell r="B3381">
            <v>1783677</v>
          </cell>
          <cell r="C3381" t="str">
            <v>Skipped (no invoice)</v>
          </cell>
        </row>
        <row r="3382">
          <cell r="B3382">
            <v>1769582</v>
          </cell>
          <cell r="C3382" t="str">
            <v>Skipped (no invoice)</v>
          </cell>
        </row>
        <row r="3383">
          <cell r="B3383">
            <v>1785628</v>
          </cell>
          <cell r="C3383" t="str">
            <v>Skipped (no invoice)</v>
          </cell>
        </row>
        <row r="3384">
          <cell r="B3384">
            <v>1708196</v>
          </cell>
          <cell r="C3384" t="str">
            <v>Auto Invoiced</v>
          </cell>
        </row>
        <row r="3385">
          <cell r="B3385">
            <v>1694012</v>
          </cell>
          <cell r="C3385" t="str">
            <v>Auto Invoiced</v>
          </cell>
        </row>
        <row r="3386">
          <cell r="B3386">
            <v>1731948</v>
          </cell>
          <cell r="C3386" t="str">
            <v>Skipped (no invoice)</v>
          </cell>
        </row>
        <row r="3387">
          <cell r="B3387">
            <v>1739216</v>
          </cell>
          <cell r="C3387" t="str">
            <v>Auto Invoiced</v>
          </cell>
        </row>
        <row r="3388">
          <cell r="B3388">
            <v>1787431</v>
          </cell>
          <cell r="C3388" t="str">
            <v>Skipped (no invoice)</v>
          </cell>
        </row>
        <row r="3389">
          <cell r="B3389">
            <v>1773418</v>
          </cell>
          <cell r="C3389" t="str">
            <v>Auto Invoiced</v>
          </cell>
        </row>
        <row r="3390">
          <cell r="B3390">
            <v>1750144</v>
          </cell>
          <cell r="C3390" t="str">
            <v>Auto Invoiced</v>
          </cell>
        </row>
        <row r="3391">
          <cell r="B3391">
            <v>1757234</v>
          </cell>
          <cell r="C3391" t="str">
            <v>Auto Invoiced</v>
          </cell>
        </row>
        <row r="3392">
          <cell r="B3392">
            <v>1773412</v>
          </cell>
          <cell r="C3392" t="str">
            <v>Auto Invoiced</v>
          </cell>
        </row>
        <row r="3393">
          <cell r="B3393">
            <v>1731533</v>
          </cell>
          <cell r="C3393" t="str">
            <v>Auto Invoiced</v>
          </cell>
        </row>
        <row r="3394">
          <cell r="B3394">
            <v>1749543</v>
          </cell>
          <cell r="C3394" t="str">
            <v>Auto Invoiced</v>
          </cell>
        </row>
        <row r="3395">
          <cell r="B3395">
            <v>1760672</v>
          </cell>
          <cell r="C3395" t="str">
            <v>Auto Invoiced</v>
          </cell>
        </row>
        <row r="3396">
          <cell r="B3396">
            <v>1740524</v>
          </cell>
          <cell r="C3396" t="str">
            <v>Auto Invoiced</v>
          </cell>
        </row>
        <row r="3397">
          <cell r="B3397">
            <v>1761445</v>
          </cell>
          <cell r="C3397" t="str">
            <v>Auto Invoiced</v>
          </cell>
        </row>
        <row r="3398">
          <cell r="B3398">
            <v>1749405</v>
          </cell>
          <cell r="C3398" t="str">
            <v>Auto Invoiced</v>
          </cell>
        </row>
        <row r="3399">
          <cell r="B3399">
            <v>1767482</v>
          </cell>
          <cell r="C3399" t="str">
            <v>Auto Invoiced</v>
          </cell>
        </row>
        <row r="3400">
          <cell r="B3400">
            <v>1773459</v>
          </cell>
          <cell r="C3400" t="str">
            <v>Auto Invoiced</v>
          </cell>
        </row>
        <row r="3401">
          <cell r="B3401">
            <v>1757869</v>
          </cell>
          <cell r="C3401" t="str">
            <v>Auto Invoiced</v>
          </cell>
        </row>
        <row r="3402">
          <cell r="B3402">
            <v>1751279</v>
          </cell>
          <cell r="C3402" t="str">
            <v>Auto Invoiced</v>
          </cell>
        </row>
        <row r="3403">
          <cell r="B3403">
            <v>1780623</v>
          </cell>
          <cell r="C3403" t="str">
            <v>Skipped (no invoice)</v>
          </cell>
        </row>
        <row r="3404">
          <cell r="B3404">
            <v>1719533</v>
          </cell>
          <cell r="C3404" t="str">
            <v>Auto Invoiced</v>
          </cell>
        </row>
        <row r="3405">
          <cell r="B3405">
            <v>1657903</v>
          </cell>
          <cell r="C3405" t="str">
            <v>Skipped (no invoice)</v>
          </cell>
        </row>
        <row r="3406">
          <cell r="B3406">
            <v>1764010</v>
          </cell>
          <cell r="C3406" t="str">
            <v>Auto Invoiced</v>
          </cell>
        </row>
        <row r="3407">
          <cell r="B3407">
            <v>1670458</v>
          </cell>
          <cell r="C3407" t="str">
            <v>Auto Invoiced</v>
          </cell>
        </row>
        <row r="3408">
          <cell r="B3408">
            <v>1765776</v>
          </cell>
          <cell r="C3408" t="str">
            <v>Auto Invoiced</v>
          </cell>
        </row>
        <row r="3409">
          <cell r="B3409">
            <v>1763999</v>
          </cell>
          <cell r="C3409" t="str">
            <v>Auto Invoiced</v>
          </cell>
        </row>
        <row r="3410">
          <cell r="B3410">
            <v>1667066</v>
          </cell>
          <cell r="C3410" t="str">
            <v>Auto Invoiced</v>
          </cell>
        </row>
        <row r="3411">
          <cell r="B3411">
            <v>1755890</v>
          </cell>
          <cell r="C3411" t="str">
            <v>Auto Invoiced</v>
          </cell>
        </row>
        <row r="3412">
          <cell r="B3412">
            <v>1716191</v>
          </cell>
          <cell r="C3412" t="str">
            <v>Auto Invoiced</v>
          </cell>
        </row>
        <row r="3413">
          <cell r="B3413">
            <v>1713237</v>
          </cell>
          <cell r="C3413" t="str">
            <v>Skipped (no invoice)</v>
          </cell>
        </row>
        <row r="3414">
          <cell r="B3414">
            <v>1745157</v>
          </cell>
          <cell r="C3414" t="str">
            <v>Auto Invoiced</v>
          </cell>
        </row>
        <row r="3415">
          <cell r="B3415">
            <v>1738182</v>
          </cell>
          <cell r="C3415" t="str">
            <v>Auto Invoiced</v>
          </cell>
        </row>
        <row r="3416">
          <cell r="B3416">
            <v>1722133</v>
          </cell>
          <cell r="C3416" t="str">
            <v>Skipped (no invoice)</v>
          </cell>
        </row>
        <row r="3417">
          <cell r="B3417">
            <v>1713182</v>
          </cell>
          <cell r="C3417" t="str">
            <v>Skipped (no invoice)</v>
          </cell>
        </row>
        <row r="3418">
          <cell r="B3418">
            <v>1734608</v>
          </cell>
          <cell r="C3418" t="str">
            <v>Skipped (no invoice)</v>
          </cell>
        </row>
        <row r="3419">
          <cell r="B3419">
            <v>1748441</v>
          </cell>
          <cell r="C3419" t="str">
            <v>Skipped (no invoice)</v>
          </cell>
        </row>
        <row r="3420">
          <cell r="B3420">
            <v>1752714</v>
          </cell>
          <cell r="C3420" t="str">
            <v>Skipped (no invoice)</v>
          </cell>
        </row>
        <row r="3421">
          <cell r="B3421">
            <v>1758481</v>
          </cell>
          <cell r="C3421" t="str">
            <v>Skipped (no invoice)</v>
          </cell>
        </row>
        <row r="3422">
          <cell r="B3422">
            <v>1708478</v>
          </cell>
          <cell r="C3422" t="str">
            <v>Skipped (no invoice)</v>
          </cell>
        </row>
        <row r="3423">
          <cell r="B3423">
            <v>1754917</v>
          </cell>
          <cell r="C3423" t="str">
            <v>Skipped (no invoice)</v>
          </cell>
        </row>
        <row r="3424">
          <cell r="B3424">
            <v>1708383</v>
          </cell>
          <cell r="C3424" t="str">
            <v>Skipped (no invoice)</v>
          </cell>
        </row>
        <row r="3425">
          <cell r="B3425">
            <v>1746279</v>
          </cell>
          <cell r="C3425" t="str">
            <v>Auto Invoiced</v>
          </cell>
        </row>
        <row r="3426">
          <cell r="B3426">
            <v>1746275</v>
          </cell>
          <cell r="C3426" t="str">
            <v>Auto Invoiced</v>
          </cell>
        </row>
        <row r="3427">
          <cell r="B3427">
            <v>1746277</v>
          </cell>
          <cell r="C3427" t="str">
            <v>Auto Invoiced</v>
          </cell>
        </row>
        <row r="3428">
          <cell r="B3428">
            <v>1746274</v>
          </cell>
          <cell r="C3428" t="str">
            <v>Auto Invoiced</v>
          </cell>
        </row>
        <row r="3429">
          <cell r="B3429">
            <v>1746271</v>
          </cell>
          <cell r="C3429" t="str">
            <v>Auto Invoiced</v>
          </cell>
        </row>
        <row r="3430">
          <cell r="B3430">
            <v>1751183</v>
          </cell>
          <cell r="C3430" t="str">
            <v>Skipped (no invoice)</v>
          </cell>
        </row>
        <row r="3431">
          <cell r="B3431">
            <v>1749529</v>
          </cell>
          <cell r="C3431" t="str">
            <v>Skipped (no invoice)</v>
          </cell>
        </row>
        <row r="3432">
          <cell r="B3432">
            <v>1782475</v>
          </cell>
          <cell r="C3432" t="str">
            <v>Auto Invoiced</v>
          </cell>
        </row>
        <row r="3433">
          <cell r="B3433">
            <v>1758951</v>
          </cell>
          <cell r="C3433" t="str">
            <v>Auto Invoiced</v>
          </cell>
        </row>
        <row r="3434">
          <cell r="B3434">
            <v>1771650</v>
          </cell>
          <cell r="C3434" t="str">
            <v>Skipped (no invoice)</v>
          </cell>
        </row>
        <row r="3435">
          <cell r="B3435">
            <v>1764559</v>
          </cell>
          <cell r="C3435" t="str">
            <v>Skipped (no invoice)</v>
          </cell>
        </row>
        <row r="3436">
          <cell r="B3436">
            <v>1713349</v>
          </cell>
          <cell r="C3436" t="str">
            <v>Auto Invoiced</v>
          </cell>
        </row>
        <row r="3437">
          <cell r="B3437">
            <v>1764411</v>
          </cell>
          <cell r="C3437" t="str">
            <v>Skipped (no invoice)</v>
          </cell>
        </row>
        <row r="3438">
          <cell r="B3438">
            <v>1750143</v>
          </cell>
          <cell r="C3438" t="str">
            <v>Auto Invoiced</v>
          </cell>
        </row>
        <row r="3439">
          <cell r="B3439">
            <v>1755324</v>
          </cell>
          <cell r="C3439" t="str">
            <v>Skipped (no invoice)</v>
          </cell>
        </row>
        <row r="3440">
          <cell r="B3440">
            <v>1770067</v>
          </cell>
          <cell r="C3440" t="str">
            <v>Skipped (no invoice)</v>
          </cell>
        </row>
        <row r="3441">
          <cell r="B3441">
            <v>1763693</v>
          </cell>
          <cell r="C3441" t="str">
            <v>Auto Invoiced</v>
          </cell>
        </row>
        <row r="3442">
          <cell r="B3442">
            <v>1763691</v>
          </cell>
          <cell r="C3442" t="str">
            <v>Auto Invoiced</v>
          </cell>
        </row>
        <row r="3443">
          <cell r="B3443">
            <v>1763690</v>
          </cell>
          <cell r="C3443" t="str">
            <v>Auto Invoiced</v>
          </cell>
        </row>
        <row r="3444">
          <cell r="B3444">
            <v>1763696</v>
          </cell>
          <cell r="C3444" t="str">
            <v>Auto Invoiced</v>
          </cell>
        </row>
        <row r="3445">
          <cell r="B3445">
            <v>1763699</v>
          </cell>
          <cell r="C3445" t="str">
            <v>Auto Invoiced</v>
          </cell>
        </row>
        <row r="3446">
          <cell r="B3446">
            <v>1763687</v>
          </cell>
          <cell r="C3446" t="str">
            <v>Auto Invoiced</v>
          </cell>
        </row>
        <row r="3447">
          <cell r="B3447">
            <v>1763694</v>
          </cell>
          <cell r="C3447" t="str">
            <v>Auto Invoiced</v>
          </cell>
        </row>
        <row r="3448">
          <cell r="B3448">
            <v>1763689</v>
          </cell>
          <cell r="C3448" t="str">
            <v>Auto Invoiced</v>
          </cell>
        </row>
        <row r="3449">
          <cell r="B3449">
            <v>1763688</v>
          </cell>
          <cell r="C3449" t="str">
            <v>Auto Invoiced</v>
          </cell>
        </row>
        <row r="3450">
          <cell r="B3450">
            <v>1763685</v>
          </cell>
          <cell r="C3450" t="str">
            <v>Auto Invoiced</v>
          </cell>
        </row>
        <row r="3451">
          <cell r="B3451">
            <v>1733606</v>
          </cell>
          <cell r="C3451" t="str">
            <v>Auto Invoiced</v>
          </cell>
        </row>
        <row r="3452">
          <cell r="B3452">
            <v>1750057</v>
          </cell>
          <cell r="C3452" t="str">
            <v>Auto Invoiced</v>
          </cell>
        </row>
        <row r="3453">
          <cell r="B3453">
            <v>1741200</v>
          </cell>
          <cell r="C3453" t="str">
            <v>Auto Invoiced</v>
          </cell>
        </row>
        <row r="3454">
          <cell r="B3454">
            <v>1733229</v>
          </cell>
          <cell r="C3454" t="str">
            <v>Auto Invoiced</v>
          </cell>
        </row>
        <row r="3455">
          <cell r="B3455">
            <v>1772229</v>
          </cell>
          <cell r="C3455" t="str">
            <v>Auto Invoiced</v>
          </cell>
        </row>
        <row r="3456">
          <cell r="B3456">
            <v>1772230</v>
          </cell>
          <cell r="C3456" t="str">
            <v>Auto Invoiced</v>
          </cell>
        </row>
        <row r="3457">
          <cell r="B3457">
            <v>1783488</v>
          </cell>
          <cell r="C3457" t="str">
            <v>Auto Invoiced</v>
          </cell>
        </row>
        <row r="3458">
          <cell r="B3458">
            <v>1782226</v>
          </cell>
          <cell r="C3458" t="str">
            <v>Auto Invoiced</v>
          </cell>
        </row>
        <row r="3459">
          <cell r="B3459">
            <v>1768045</v>
          </cell>
          <cell r="C3459" t="str">
            <v>Auto Invoiced</v>
          </cell>
        </row>
        <row r="3460">
          <cell r="B3460">
            <v>1768044</v>
          </cell>
          <cell r="C3460" t="str">
            <v>Auto Invoiced</v>
          </cell>
        </row>
        <row r="3461">
          <cell r="B3461">
            <v>1732156</v>
          </cell>
          <cell r="C3461" t="str">
            <v>Auto Invoiced</v>
          </cell>
        </row>
        <row r="3462">
          <cell r="B3462">
            <v>1698002</v>
          </cell>
          <cell r="C3462" t="str">
            <v>Auto Invoiced</v>
          </cell>
        </row>
        <row r="3463">
          <cell r="B3463">
            <v>1723904</v>
          </cell>
          <cell r="C3463" t="str">
            <v>Skipped (no invoice)</v>
          </cell>
        </row>
        <row r="3464">
          <cell r="B3464">
            <v>1740458</v>
          </cell>
          <cell r="C3464" t="str">
            <v>Skipped (no invoice)</v>
          </cell>
        </row>
        <row r="3465">
          <cell r="B3465">
            <v>1729666</v>
          </cell>
          <cell r="C3465" t="str">
            <v>Skipped (no invoice)</v>
          </cell>
        </row>
        <row r="3466">
          <cell r="B3466">
            <v>1729650</v>
          </cell>
          <cell r="C3466" t="str">
            <v>Skipped (no invoice)</v>
          </cell>
        </row>
        <row r="3467">
          <cell r="B3467">
            <v>1761048</v>
          </cell>
          <cell r="C3467" t="str">
            <v>Skipped (no invoice)</v>
          </cell>
        </row>
        <row r="3468">
          <cell r="B3468">
            <v>1749406</v>
          </cell>
          <cell r="C3468" t="str">
            <v>Auto Invoiced</v>
          </cell>
        </row>
        <row r="3469">
          <cell r="B3469">
            <v>1732158</v>
          </cell>
          <cell r="C3469" t="str">
            <v>Auto Invoiced</v>
          </cell>
        </row>
        <row r="3470">
          <cell r="B3470">
            <v>1676505</v>
          </cell>
          <cell r="C3470" t="str">
            <v>Skipped (no invoice)</v>
          </cell>
        </row>
        <row r="3471">
          <cell r="B3471">
            <v>1767761</v>
          </cell>
          <cell r="C3471" t="str">
            <v>Auto Invoiced</v>
          </cell>
        </row>
        <row r="3472">
          <cell r="B3472">
            <v>1724460</v>
          </cell>
          <cell r="C3472" t="str">
            <v>Auto Invoiced</v>
          </cell>
        </row>
        <row r="3473">
          <cell r="B3473">
            <v>1731358</v>
          </cell>
          <cell r="C3473" t="str">
            <v>Auto Invoiced</v>
          </cell>
        </row>
        <row r="3474">
          <cell r="B3474">
            <v>1745269</v>
          </cell>
          <cell r="C3474" t="str">
            <v>Auto Invoiced</v>
          </cell>
        </row>
        <row r="3475">
          <cell r="B3475">
            <v>1710634</v>
          </cell>
          <cell r="C3475" t="str">
            <v>Auto Invoiced</v>
          </cell>
        </row>
        <row r="3476">
          <cell r="B3476">
            <v>1732151</v>
          </cell>
          <cell r="C3476" t="str">
            <v>Auto Invoiced</v>
          </cell>
        </row>
        <row r="3477">
          <cell r="B3477">
            <v>1764360</v>
          </cell>
          <cell r="C3477" t="str">
            <v>Auto Invoiced</v>
          </cell>
        </row>
        <row r="3478">
          <cell r="B3478">
            <v>1739666</v>
          </cell>
          <cell r="C3478" t="str">
            <v>Auto Invoiced</v>
          </cell>
        </row>
        <row r="3479">
          <cell r="B3479">
            <v>1734954</v>
          </cell>
          <cell r="C3479" t="str">
            <v>Auto Invoiced</v>
          </cell>
        </row>
        <row r="3480">
          <cell r="B3480">
            <v>1737210</v>
          </cell>
          <cell r="C3480" t="str">
            <v>Auto Invoiced</v>
          </cell>
        </row>
        <row r="3481">
          <cell r="B3481">
            <v>1745307</v>
          </cell>
          <cell r="C3481" t="str">
            <v>Auto Invoiced</v>
          </cell>
        </row>
        <row r="3482">
          <cell r="B3482">
            <v>1758006</v>
          </cell>
          <cell r="C3482" t="str">
            <v>Skipped (no invoice)</v>
          </cell>
        </row>
        <row r="3483">
          <cell r="B3483">
            <v>1628191</v>
          </cell>
          <cell r="C3483" t="str">
            <v>Skipped (no invoice)</v>
          </cell>
        </row>
        <row r="3484">
          <cell r="B3484">
            <v>1745110</v>
          </cell>
          <cell r="C3484" t="str">
            <v>Auto Invoiced</v>
          </cell>
        </row>
        <row r="3485">
          <cell r="B3485">
            <v>1603095</v>
          </cell>
          <cell r="C3485" t="str">
            <v>Auto Invoiced</v>
          </cell>
        </row>
        <row r="3486">
          <cell r="B3486">
            <v>1781872</v>
          </cell>
          <cell r="C3486" t="str">
            <v>Auto Invoiced</v>
          </cell>
        </row>
        <row r="3487">
          <cell r="B3487">
            <v>1757435</v>
          </cell>
          <cell r="C3487" t="str">
            <v>Auto Invoiced</v>
          </cell>
        </row>
        <row r="3488">
          <cell r="B3488">
            <v>1725164</v>
          </cell>
          <cell r="C3488" t="str">
            <v>Auto Invoiced</v>
          </cell>
        </row>
        <row r="3489">
          <cell r="B3489">
            <v>1782417</v>
          </cell>
          <cell r="C3489" t="str">
            <v>Auto Invoiced</v>
          </cell>
        </row>
        <row r="3490">
          <cell r="B3490">
            <v>1603093</v>
          </cell>
          <cell r="C3490" t="str">
            <v>Auto Invoiced</v>
          </cell>
        </row>
        <row r="3491">
          <cell r="B3491">
            <v>1782361</v>
          </cell>
          <cell r="C3491" t="str">
            <v>Skipped (no invoice)</v>
          </cell>
        </row>
        <row r="3492">
          <cell r="B3492">
            <v>1722042</v>
          </cell>
          <cell r="C3492" t="str">
            <v>Auto Invoiced</v>
          </cell>
        </row>
        <row r="3493">
          <cell r="B3493">
            <v>1765098</v>
          </cell>
          <cell r="C3493" t="str">
            <v>Auto Invoiced</v>
          </cell>
        </row>
        <row r="3494">
          <cell r="B3494">
            <v>1768084</v>
          </cell>
          <cell r="C3494" t="str">
            <v>Skipped (no invoice)</v>
          </cell>
        </row>
        <row r="3495">
          <cell r="B3495">
            <v>1691675</v>
          </cell>
          <cell r="C3495" t="str">
            <v>Skipped (no invoice)</v>
          </cell>
        </row>
        <row r="3496">
          <cell r="B3496">
            <v>1734608</v>
          </cell>
          <cell r="C3496" t="str">
            <v>Skipped (no invoice)</v>
          </cell>
        </row>
        <row r="3497">
          <cell r="B3497">
            <v>1748441</v>
          </cell>
          <cell r="C3497" t="str">
            <v>Skipped (no invoice)</v>
          </cell>
        </row>
        <row r="3498">
          <cell r="B3498">
            <v>1752714</v>
          </cell>
          <cell r="C3498" t="str">
            <v>Skipped (no invoice)</v>
          </cell>
        </row>
        <row r="3499">
          <cell r="B3499">
            <v>1758481</v>
          </cell>
          <cell r="C3499" t="str">
            <v>Skipped (no invoice)</v>
          </cell>
        </row>
        <row r="3500">
          <cell r="B3500">
            <v>1708478</v>
          </cell>
          <cell r="C3500" t="str">
            <v>Skipped (no invoice)</v>
          </cell>
        </row>
        <row r="3501">
          <cell r="B3501">
            <v>1754917</v>
          </cell>
          <cell r="C3501" t="str">
            <v>Skipped (no invoice)</v>
          </cell>
        </row>
        <row r="3502">
          <cell r="B3502">
            <v>1708383</v>
          </cell>
          <cell r="C3502" t="str">
            <v>Skipped (no invoice)</v>
          </cell>
        </row>
        <row r="3503">
          <cell r="B3503">
            <v>1751183</v>
          </cell>
          <cell r="C3503" t="str">
            <v>Skipped (no invoice)</v>
          </cell>
        </row>
        <row r="3504">
          <cell r="B3504">
            <v>1749529</v>
          </cell>
          <cell r="C3504" t="str">
            <v>Skipped (no invoice)</v>
          </cell>
        </row>
        <row r="3505">
          <cell r="B3505">
            <v>1734197</v>
          </cell>
          <cell r="C3505" t="str">
            <v>Auto Invoiced</v>
          </cell>
        </row>
        <row r="3506">
          <cell r="B3506">
            <v>1729915</v>
          </cell>
          <cell r="C3506" t="str">
            <v>Auto Invoiced</v>
          </cell>
        </row>
        <row r="3507">
          <cell r="B3507">
            <v>1755324</v>
          </cell>
          <cell r="C3507" t="str">
            <v>Skipped (no invoice)</v>
          </cell>
        </row>
        <row r="3508">
          <cell r="B3508">
            <v>1714508</v>
          </cell>
          <cell r="C3508" t="str">
            <v>Auto Invoiced</v>
          </cell>
        </row>
        <row r="3509">
          <cell r="B3509">
            <v>1771175</v>
          </cell>
          <cell r="C3509" t="str">
            <v>Auto Invoiced</v>
          </cell>
        </row>
        <row r="3510">
          <cell r="B3510">
            <v>1699241</v>
          </cell>
          <cell r="C3510" t="str">
            <v>Auto Invoiced</v>
          </cell>
        </row>
        <row r="3511">
          <cell r="B3511">
            <v>1771212</v>
          </cell>
          <cell r="C3511" t="str">
            <v>Auto Invoiced</v>
          </cell>
        </row>
        <row r="3512">
          <cell r="B3512">
            <v>1770067</v>
          </cell>
          <cell r="C3512" t="str">
            <v>Skipped (no invoice)</v>
          </cell>
        </row>
        <row r="3513">
          <cell r="B3513">
            <v>1719245</v>
          </cell>
          <cell r="C3513" t="str">
            <v>Auto Invoiced</v>
          </cell>
        </row>
        <row r="3514">
          <cell r="B3514">
            <v>1734608</v>
          </cell>
          <cell r="C3514" t="str">
            <v>Skipped (no invoice)</v>
          </cell>
        </row>
        <row r="3515">
          <cell r="B3515">
            <v>1748441</v>
          </cell>
          <cell r="C3515" t="str">
            <v>Skipped (no invoice)</v>
          </cell>
        </row>
        <row r="3516">
          <cell r="B3516">
            <v>1752714</v>
          </cell>
          <cell r="C3516" t="str">
            <v>Skipped (no invoice)</v>
          </cell>
        </row>
        <row r="3517">
          <cell r="B3517">
            <v>1758481</v>
          </cell>
          <cell r="C3517" t="str">
            <v>Skipped (no invoice)</v>
          </cell>
        </row>
        <row r="3518">
          <cell r="B3518">
            <v>1708478</v>
          </cell>
          <cell r="C3518" t="str">
            <v>Skipped (no invoice)</v>
          </cell>
        </row>
        <row r="3519">
          <cell r="B3519">
            <v>1754917</v>
          </cell>
          <cell r="C3519" t="str">
            <v>Skipped (no invoice)</v>
          </cell>
        </row>
        <row r="3520">
          <cell r="B3520">
            <v>1708383</v>
          </cell>
          <cell r="C3520" t="str">
            <v>Skipped (no invoice)</v>
          </cell>
        </row>
        <row r="3521">
          <cell r="B3521">
            <v>1744253</v>
          </cell>
          <cell r="C3521" t="str">
            <v>Auto Invoiced</v>
          </cell>
        </row>
        <row r="3522">
          <cell r="B3522">
            <v>1769847</v>
          </cell>
          <cell r="C3522" t="str">
            <v>Skipped (no invoice)</v>
          </cell>
        </row>
        <row r="3523">
          <cell r="B3523">
            <v>1718623</v>
          </cell>
          <cell r="C3523" t="str">
            <v>Skipped (no invoice)</v>
          </cell>
        </row>
        <row r="3524">
          <cell r="B3524">
            <v>1751183</v>
          </cell>
          <cell r="C3524" t="str">
            <v>Skipped (no invoice)</v>
          </cell>
        </row>
        <row r="3525">
          <cell r="B3525">
            <v>1701672</v>
          </cell>
          <cell r="C3525" t="str">
            <v>Auto Invoiced</v>
          </cell>
        </row>
        <row r="3526">
          <cell r="B3526">
            <v>1742439</v>
          </cell>
          <cell r="C3526" t="str">
            <v>Skipped (no invoice)</v>
          </cell>
        </row>
        <row r="3527">
          <cell r="B3527">
            <v>1764008</v>
          </cell>
          <cell r="C3527" t="str">
            <v>Skipped (no invoice)</v>
          </cell>
        </row>
        <row r="3528">
          <cell r="B3528">
            <v>1749529</v>
          </cell>
          <cell r="C3528" t="str">
            <v>Skipped (no invoice)</v>
          </cell>
        </row>
        <row r="3529">
          <cell r="B3529">
            <v>1737656</v>
          </cell>
          <cell r="C3529" t="str">
            <v>Auto Invoiced</v>
          </cell>
        </row>
        <row r="3530">
          <cell r="B3530">
            <v>1740520</v>
          </cell>
          <cell r="C3530" t="str">
            <v>Auto Invoiced</v>
          </cell>
        </row>
        <row r="3531">
          <cell r="B3531">
            <v>1771779</v>
          </cell>
          <cell r="C3531" t="str">
            <v>Auto Invoiced</v>
          </cell>
        </row>
        <row r="3532">
          <cell r="B3532">
            <v>1734608</v>
          </cell>
          <cell r="C3532" t="str">
            <v>Skipped (no invoice)</v>
          </cell>
        </row>
        <row r="3533">
          <cell r="B3533">
            <v>1748441</v>
          </cell>
          <cell r="C3533" t="str">
            <v>Skipped (no invoice)</v>
          </cell>
        </row>
        <row r="3534">
          <cell r="B3534">
            <v>1752714</v>
          </cell>
          <cell r="C3534" t="str">
            <v>Skipped (no invoice)</v>
          </cell>
        </row>
        <row r="3535">
          <cell r="B3535">
            <v>1758481</v>
          </cell>
          <cell r="C3535" t="str">
            <v>Skipped (no invoice)</v>
          </cell>
        </row>
        <row r="3536">
          <cell r="B3536">
            <v>1708478</v>
          </cell>
          <cell r="C3536" t="str">
            <v>Skipped (no invoice)</v>
          </cell>
        </row>
        <row r="3537">
          <cell r="B3537">
            <v>1754917</v>
          </cell>
          <cell r="C3537" t="str">
            <v>Skipped (no invoice)</v>
          </cell>
        </row>
        <row r="3538">
          <cell r="B3538">
            <v>1708383</v>
          </cell>
          <cell r="C3538" t="str">
            <v>Skipped (no invoice)</v>
          </cell>
        </row>
        <row r="3539">
          <cell r="B3539">
            <v>1742439</v>
          </cell>
          <cell r="C3539" t="str">
            <v>Skipped (no invoice)</v>
          </cell>
        </row>
        <row r="3540">
          <cell r="B3540">
            <v>1768747</v>
          </cell>
          <cell r="C3540" t="str">
            <v>Skipped (no invoice)</v>
          </cell>
        </row>
        <row r="3541">
          <cell r="B3541">
            <v>1769847</v>
          </cell>
          <cell r="C3541" t="str">
            <v>Skipped (no invoice)</v>
          </cell>
        </row>
        <row r="3542">
          <cell r="B3542">
            <v>1722625</v>
          </cell>
          <cell r="C3542" t="str">
            <v>Skipped (no invoice)</v>
          </cell>
        </row>
        <row r="3543">
          <cell r="B3543">
            <v>1722664</v>
          </cell>
          <cell r="C3543" t="str">
            <v>Auto Invoiced</v>
          </cell>
        </row>
        <row r="3544">
          <cell r="B3544">
            <v>1751183</v>
          </cell>
          <cell r="C3544" t="str">
            <v>Skipped (no invoice)</v>
          </cell>
        </row>
        <row r="3545">
          <cell r="B3545">
            <v>1718623</v>
          </cell>
          <cell r="C3545" t="str">
            <v>Skipped (no invoice)</v>
          </cell>
        </row>
        <row r="3546">
          <cell r="B3546">
            <v>1636529</v>
          </cell>
          <cell r="C3546" t="str">
            <v>Skipped (no invoice)</v>
          </cell>
        </row>
        <row r="3547">
          <cell r="B3547">
            <v>1720575</v>
          </cell>
          <cell r="C3547" t="str">
            <v>Skipped (no invoice)</v>
          </cell>
        </row>
        <row r="3548">
          <cell r="B3548">
            <v>1746570</v>
          </cell>
          <cell r="C3548" t="str">
            <v>Auto Invoiced</v>
          </cell>
        </row>
        <row r="3549">
          <cell r="B3549">
            <v>1717669</v>
          </cell>
          <cell r="C3549" t="str">
            <v>Auto Invoiced</v>
          </cell>
        </row>
        <row r="3550">
          <cell r="B3550">
            <v>1749529</v>
          </cell>
          <cell r="C3550" t="str">
            <v>Skipped (no invoice)</v>
          </cell>
        </row>
        <row r="3551">
          <cell r="B3551">
            <v>1764008</v>
          </cell>
          <cell r="C3551" t="str">
            <v>Skipped (no invoice)</v>
          </cell>
        </row>
        <row r="3552">
          <cell r="B3552">
            <v>1701962</v>
          </cell>
          <cell r="C3552" t="str">
            <v>Auto Invoiced</v>
          </cell>
        </row>
        <row r="3553">
          <cell r="B3553">
            <v>1734203</v>
          </cell>
          <cell r="C3553" t="str">
            <v>Skipped (no invoice)</v>
          </cell>
        </row>
        <row r="3554">
          <cell r="B3554">
            <v>1714943</v>
          </cell>
          <cell r="C3554" t="str">
            <v>Skipped (no invoice)</v>
          </cell>
        </row>
        <row r="3555">
          <cell r="B3555">
            <v>1688114</v>
          </cell>
          <cell r="C3555" t="str">
            <v>Auto Invoiced</v>
          </cell>
        </row>
        <row r="3556">
          <cell r="B3556">
            <v>1729958</v>
          </cell>
          <cell r="C3556" t="str">
            <v>Auto Invoiced</v>
          </cell>
        </row>
        <row r="3557">
          <cell r="B3557">
            <v>1768556</v>
          </cell>
          <cell r="C3557" t="str">
            <v>Skipped (no invoice)</v>
          </cell>
        </row>
        <row r="3558">
          <cell r="B3558">
            <v>1762217</v>
          </cell>
          <cell r="C3558" t="str">
            <v>Auto Invoiced</v>
          </cell>
        </row>
        <row r="3559">
          <cell r="B3559">
            <v>1719516</v>
          </cell>
          <cell r="C3559" t="str">
            <v>Auto Invoiced</v>
          </cell>
        </row>
        <row r="3560">
          <cell r="B3560">
            <v>1716184</v>
          </cell>
          <cell r="C3560" t="str">
            <v>Auto Invoiced</v>
          </cell>
        </row>
        <row r="3561">
          <cell r="B3561">
            <v>1731207</v>
          </cell>
          <cell r="C3561" t="str">
            <v>Auto Invoiced</v>
          </cell>
        </row>
        <row r="3562">
          <cell r="B3562">
            <v>1737542</v>
          </cell>
          <cell r="C3562" t="str">
            <v>Auto Invoiced</v>
          </cell>
        </row>
        <row r="3563">
          <cell r="B3563">
            <v>1737541</v>
          </cell>
          <cell r="C3563" t="str">
            <v>Auto Invoiced</v>
          </cell>
        </row>
        <row r="3564">
          <cell r="B3564">
            <v>1742163</v>
          </cell>
          <cell r="C3564" t="str">
            <v>Auto Invoiced</v>
          </cell>
        </row>
        <row r="3565">
          <cell r="B3565">
            <v>1742439</v>
          </cell>
          <cell r="C3565" t="str">
            <v>Skipped (no invoice)</v>
          </cell>
        </row>
        <row r="3566">
          <cell r="B3566">
            <v>1751653</v>
          </cell>
          <cell r="C3566" t="str">
            <v>Auto Invoiced</v>
          </cell>
        </row>
        <row r="3567">
          <cell r="B3567">
            <v>1731402</v>
          </cell>
          <cell r="C3567" t="str">
            <v>Auto Invoiced</v>
          </cell>
        </row>
        <row r="3568">
          <cell r="B3568">
            <v>1718177</v>
          </cell>
          <cell r="C3568" t="str">
            <v>Auto Invoiced</v>
          </cell>
        </row>
        <row r="3569">
          <cell r="B3569">
            <v>1699247</v>
          </cell>
          <cell r="C3569" t="str">
            <v>Auto Invoiced</v>
          </cell>
        </row>
        <row r="3570">
          <cell r="B3570">
            <v>1723937</v>
          </cell>
          <cell r="C3570" t="str">
            <v>Auto Invoiced</v>
          </cell>
        </row>
        <row r="3571">
          <cell r="B3571">
            <v>1768747</v>
          </cell>
          <cell r="C3571" t="str">
            <v>Skipped (no invoice)</v>
          </cell>
        </row>
        <row r="3572">
          <cell r="B3572">
            <v>1722314</v>
          </cell>
          <cell r="C3572" t="str">
            <v>Auto Invoiced</v>
          </cell>
        </row>
        <row r="3573">
          <cell r="B3573">
            <v>1701685</v>
          </cell>
          <cell r="C3573" t="str">
            <v>Auto Invoiced</v>
          </cell>
        </row>
        <row r="3574">
          <cell r="B3574">
            <v>1731436</v>
          </cell>
          <cell r="C3574" t="str">
            <v>Auto Invoiced</v>
          </cell>
        </row>
        <row r="3575">
          <cell r="B3575">
            <v>1755501</v>
          </cell>
          <cell r="C3575" t="str">
            <v>Auto Invoiced</v>
          </cell>
        </row>
        <row r="3576">
          <cell r="B3576">
            <v>1699607</v>
          </cell>
          <cell r="C3576" t="str">
            <v>Auto Invoiced</v>
          </cell>
        </row>
        <row r="3577">
          <cell r="B3577">
            <v>1769847</v>
          </cell>
          <cell r="C3577" t="str">
            <v>Skipped (no invoice)</v>
          </cell>
        </row>
        <row r="3578">
          <cell r="B3578">
            <v>1705575</v>
          </cell>
          <cell r="C3578" t="str">
            <v>Auto Invoiced</v>
          </cell>
        </row>
        <row r="3579">
          <cell r="B3579">
            <v>1722615</v>
          </cell>
          <cell r="C3579" t="str">
            <v>Auto Invoiced</v>
          </cell>
        </row>
        <row r="3580">
          <cell r="B3580">
            <v>1722625</v>
          </cell>
          <cell r="C3580" t="str">
            <v>Skipped (no invoice)</v>
          </cell>
        </row>
        <row r="3581">
          <cell r="B3581">
            <v>1757148</v>
          </cell>
          <cell r="C3581" t="str">
            <v>Auto Invoiced</v>
          </cell>
        </row>
        <row r="3582">
          <cell r="B3582">
            <v>1781840</v>
          </cell>
          <cell r="C3582" t="str">
            <v>Auto Invoiced</v>
          </cell>
        </row>
        <row r="3583">
          <cell r="B3583">
            <v>1695101</v>
          </cell>
          <cell r="C3583" t="str">
            <v>Auto Invoiced</v>
          </cell>
        </row>
        <row r="3584">
          <cell r="B3584">
            <v>1716008</v>
          </cell>
          <cell r="C3584" t="str">
            <v>Auto Invoiced</v>
          </cell>
        </row>
        <row r="3585">
          <cell r="B3585">
            <v>1733440</v>
          </cell>
          <cell r="C3585" t="str">
            <v>Auto Invoiced</v>
          </cell>
        </row>
        <row r="3586">
          <cell r="B3586">
            <v>1752689</v>
          </cell>
          <cell r="C3586" t="str">
            <v>Auto Invoiced</v>
          </cell>
        </row>
        <row r="3587">
          <cell r="B3587">
            <v>1732004</v>
          </cell>
          <cell r="C3587" t="str">
            <v>Auto Invoiced</v>
          </cell>
        </row>
        <row r="3588">
          <cell r="B3588">
            <v>1636529</v>
          </cell>
          <cell r="C3588" t="str">
            <v>Skipped (no invoice)</v>
          </cell>
        </row>
        <row r="3589">
          <cell r="B3589">
            <v>1718623</v>
          </cell>
          <cell r="C3589" t="str">
            <v>Skipped (no invoice)</v>
          </cell>
        </row>
        <row r="3590">
          <cell r="B3590">
            <v>1751183</v>
          </cell>
          <cell r="C3590" t="str">
            <v>Skipped (no invoice)</v>
          </cell>
        </row>
        <row r="3591">
          <cell r="B3591">
            <v>1730200</v>
          </cell>
          <cell r="C3591" t="str">
            <v>Auto Invoiced</v>
          </cell>
        </row>
        <row r="3592">
          <cell r="B3592">
            <v>1734966</v>
          </cell>
          <cell r="C3592" t="str">
            <v>Auto Invoiced</v>
          </cell>
        </row>
        <row r="3593">
          <cell r="B3593">
            <v>1762280</v>
          </cell>
          <cell r="C3593" t="str">
            <v>Skipped (no invoice)</v>
          </cell>
        </row>
        <row r="3594">
          <cell r="B3594">
            <v>1731517</v>
          </cell>
          <cell r="C3594" t="str">
            <v>Auto Invoiced</v>
          </cell>
        </row>
        <row r="3595">
          <cell r="B3595">
            <v>1751299</v>
          </cell>
          <cell r="C3595" t="str">
            <v>Auto Invoiced</v>
          </cell>
        </row>
        <row r="3596">
          <cell r="B3596">
            <v>1773148</v>
          </cell>
          <cell r="C3596" t="str">
            <v>Auto Invoiced</v>
          </cell>
        </row>
        <row r="3597">
          <cell r="B3597">
            <v>1728684</v>
          </cell>
          <cell r="C3597" t="str">
            <v>Auto Invoiced</v>
          </cell>
        </row>
        <row r="3598">
          <cell r="B3598">
            <v>1729962</v>
          </cell>
          <cell r="C3598" t="str">
            <v>Auto Invoiced</v>
          </cell>
        </row>
        <row r="3599">
          <cell r="B3599">
            <v>1701561</v>
          </cell>
          <cell r="C3599" t="str">
            <v>Auto Invoiced</v>
          </cell>
        </row>
        <row r="3600">
          <cell r="B3600">
            <v>1678612</v>
          </cell>
          <cell r="C3600" t="str">
            <v>Auto Invoiced</v>
          </cell>
        </row>
        <row r="3601">
          <cell r="B3601">
            <v>1720575</v>
          </cell>
          <cell r="C3601" t="str">
            <v>Skipped (no invoice)</v>
          </cell>
        </row>
        <row r="3602">
          <cell r="B3602">
            <v>1762656</v>
          </cell>
          <cell r="C3602" t="str">
            <v>Auto Invoiced</v>
          </cell>
        </row>
        <row r="3603">
          <cell r="B3603">
            <v>1751375</v>
          </cell>
          <cell r="C3603" t="str">
            <v>Auto Invoiced</v>
          </cell>
        </row>
        <row r="3604">
          <cell r="B3604">
            <v>1754874</v>
          </cell>
          <cell r="C3604" t="str">
            <v>Auto Invoiced</v>
          </cell>
        </row>
        <row r="3605">
          <cell r="B3605">
            <v>1754911</v>
          </cell>
          <cell r="C3605" t="str">
            <v>Auto Invoiced</v>
          </cell>
        </row>
        <row r="3606">
          <cell r="B3606">
            <v>1739172</v>
          </cell>
          <cell r="C3606" t="str">
            <v>Auto Invoiced</v>
          </cell>
        </row>
        <row r="3607">
          <cell r="B3607">
            <v>1751379</v>
          </cell>
          <cell r="C3607" t="str">
            <v>Auto Invoiced</v>
          </cell>
        </row>
        <row r="3608">
          <cell r="B3608">
            <v>1742253</v>
          </cell>
          <cell r="C3608" t="str">
            <v>Auto Invoiced</v>
          </cell>
        </row>
        <row r="3609">
          <cell r="B3609">
            <v>1761434</v>
          </cell>
          <cell r="C3609" t="str">
            <v>Auto Invoiced</v>
          </cell>
        </row>
        <row r="3610">
          <cell r="B3610">
            <v>1742239</v>
          </cell>
          <cell r="C3610" t="str">
            <v>Auto Invoiced</v>
          </cell>
        </row>
        <row r="3611">
          <cell r="B3611">
            <v>1742261</v>
          </cell>
          <cell r="C3611" t="str">
            <v>Auto Invoiced</v>
          </cell>
        </row>
        <row r="3612">
          <cell r="B3612">
            <v>1742476</v>
          </cell>
          <cell r="C3612" t="str">
            <v>Auto Invoiced</v>
          </cell>
        </row>
        <row r="3613">
          <cell r="B3613">
            <v>1742536</v>
          </cell>
          <cell r="C3613" t="str">
            <v>Auto Invoiced</v>
          </cell>
        </row>
        <row r="3614">
          <cell r="B3614">
            <v>1742415</v>
          </cell>
          <cell r="C3614" t="str">
            <v>Auto Invoiced</v>
          </cell>
        </row>
        <row r="3615">
          <cell r="B3615">
            <v>1640360</v>
          </cell>
          <cell r="C3615" t="str">
            <v>Auto Invoiced</v>
          </cell>
        </row>
        <row r="3616">
          <cell r="B3616">
            <v>1742278</v>
          </cell>
          <cell r="C3616" t="str">
            <v>Auto Invoiced</v>
          </cell>
        </row>
        <row r="3617">
          <cell r="B3617">
            <v>1742501</v>
          </cell>
          <cell r="C3617" t="str">
            <v>Auto Invoiced</v>
          </cell>
        </row>
        <row r="3618">
          <cell r="B3618">
            <v>1742439</v>
          </cell>
          <cell r="C3618" t="str">
            <v>Skipped (no invoice)</v>
          </cell>
        </row>
        <row r="3619">
          <cell r="B3619">
            <v>1745281</v>
          </cell>
          <cell r="C3619" t="str">
            <v>Skipped (no invoice)</v>
          </cell>
        </row>
        <row r="3620">
          <cell r="B3620">
            <v>1736409</v>
          </cell>
          <cell r="C3620" t="str">
            <v>Skipped (no invoice)</v>
          </cell>
        </row>
        <row r="3621">
          <cell r="B3621">
            <v>1745284</v>
          </cell>
          <cell r="C3621" t="str">
            <v>Skipped (no invoice)</v>
          </cell>
        </row>
        <row r="3622">
          <cell r="B3622">
            <v>1693800</v>
          </cell>
          <cell r="C3622" t="str">
            <v>Auto Invoiced</v>
          </cell>
        </row>
        <row r="3623">
          <cell r="B3623">
            <v>1725541</v>
          </cell>
          <cell r="C3623" t="str">
            <v>Auto Invoiced</v>
          </cell>
        </row>
        <row r="3624">
          <cell r="B3624">
            <v>1721021</v>
          </cell>
          <cell r="C3624" t="str">
            <v>Auto Invoiced</v>
          </cell>
        </row>
        <row r="3625">
          <cell r="B3625">
            <v>1744240</v>
          </cell>
          <cell r="C3625" t="str">
            <v>Auto Invoiced</v>
          </cell>
        </row>
        <row r="3626">
          <cell r="B3626">
            <v>1725532</v>
          </cell>
          <cell r="C3626" t="str">
            <v>Auto Invoiced</v>
          </cell>
        </row>
        <row r="3627">
          <cell r="B3627">
            <v>1737864</v>
          </cell>
          <cell r="C3627" t="str">
            <v>Auto Invoiced</v>
          </cell>
        </row>
        <row r="3628">
          <cell r="B3628">
            <v>1721015</v>
          </cell>
          <cell r="C3628" t="str">
            <v>Auto Invoiced</v>
          </cell>
        </row>
        <row r="3629">
          <cell r="B3629">
            <v>1744337</v>
          </cell>
          <cell r="C3629" t="str">
            <v>Auto Invoiced</v>
          </cell>
        </row>
        <row r="3630">
          <cell r="B3630">
            <v>1764247</v>
          </cell>
          <cell r="C3630" t="str">
            <v>Skipped (no invoice)</v>
          </cell>
        </row>
        <row r="3631">
          <cell r="B3631">
            <v>1734200</v>
          </cell>
          <cell r="C3631" t="str">
            <v>Auto Invoiced</v>
          </cell>
        </row>
        <row r="3632">
          <cell r="B3632">
            <v>1760861</v>
          </cell>
          <cell r="C3632" t="str">
            <v>Auto Invoiced</v>
          </cell>
        </row>
        <row r="3633">
          <cell r="B3633">
            <v>1751541</v>
          </cell>
          <cell r="C3633" t="str">
            <v>Auto Invoiced</v>
          </cell>
        </row>
        <row r="3634">
          <cell r="B3634">
            <v>1751653</v>
          </cell>
          <cell r="C3634" t="str">
            <v>Skipped (no invoice)</v>
          </cell>
        </row>
        <row r="3635">
          <cell r="B3635">
            <v>1725653</v>
          </cell>
          <cell r="C3635" t="str">
            <v>Auto Invoiced</v>
          </cell>
        </row>
        <row r="3636">
          <cell r="B3636">
            <v>1720340</v>
          </cell>
          <cell r="C3636" t="str">
            <v>Auto Invoiced</v>
          </cell>
        </row>
        <row r="3637">
          <cell r="B3637">
            <v>1761134</v>
          </cell>
          <cell r="C3637" t="str">
            <v>Skipped (no invoice)</v>
          </cell>
        </row>
        <row r="3638">
          <cell r="B3638">
            <v>1756973</v>
          </cell>
          <cell r="C3638" t="str">
            <v>Auto Invoiced</v>
          </cell>
        </row>
        <row r="3639">
          <cell r="B3639">
            <v>1761129</v>
          </cell>
          <cell r="C3639" t="str">
            <v>Skipped (no invoice)</v>
          </cell>
        </row>
        <row r="3640">
          <cell r="B3640">
            <v>1752935</v>
          </cell>
          <cell r="C3640" t="str">
            <v>Auto Invoiced</v>
          </cell>
        </row>
        <row r="3641">
          <cell r="B3641">
            <v>1732918</v>
          </cell>
          <cell r="C3641" t="str">
            <v>Auto Invoiced</v>
          </cell>
        </row>
        <row r="3642">
          <cell r="B3642">
            <v>1753396</v>
          </cell>
          <cell r="C3642" t="str">
            <v>Auto Invoiced</v>
          </cell>
        </row>
        <row r="3643">
          <cell r="B3643">
            <v>1757643</v>
          </cell>
          <cell r="C3643" t="str">
            <v>Auto Invoiced</v>
          </cell>
        </row>
        <row r="3644">
          <cell r="B3644">
            <v>1728661</v>
          </cell>
          <cell r="C3644" t="str">
            <v>Auto Invoiced</v>
          </cell>
        </row>
        <row r="3645">
          <cell r="B3645">
            <v>1711367</v>
          </cell>
          <cell r="C3645" t="str">
            <v>Auto Invoiced</v>
          </cell>
        </row>
        <row r="3646">
          <cell r="B3646">
            <v>1742120</v>
          </cell>
          <cell r="C3646" t="str">
            <v>Skipped (no invoice)</v>
          </cell>
        </row>
        <row r="3647">
          <cell r="B3647">
            <v>1714895</v>
          </cell>
          <cell r="C3647" t="str">
            <v>Skipped (no invoice)</v>
          </cell>
        </row>
        <row r="3648">
          <cell r="B3648">
            <v>1734608</v>
          </cell>
          <cell r="C3648" t="str">
            <v>Skipped (no invoice)</v>
          </cell>
        </row>
        <row r="3649">
          <cell r="B3649">
            <v>1748441</v>
          </cell>
          <cell r="C3649" t="str">
            <v>Skipped (no invoice)</v>
          </cell>
        </row>
        <row r="3650">
          <cell r="B3650">
            <v>1698062</v>
          </cell>
          <cell r="C3650" t="str">
            <v>Skipped (no invoice)</v>
          </cell>
        </row>
        <row r="3651">
          <cell r="B3651">
            <v>1752714</v>
          </cell>
          <cell r="C3651" t="str">
            <v>Skipped (no invoice)</v>
          </cell>
        </row>
        <row r="3652">
          <cell r="B3652">
            <v>1758481</v>
          </cell>
          <cell r="C3652" t="str">
            <v>Skipped (no invoice)</v>
          </cell>
        </row>
        <row r="3653">
          <cell r="B3653">
            <v>1705283</v>
          </cell>
          <cell r="C3653" t="str">
            <v>Auto Invoiced</v>
          </cell>
        </row>
        <row r="3654">
          <cell r="B3654">
            <v>1745219</v>
          </cell>
          <cell r="C3654" t="str">
            <v>Auto Invoiced</v>
          </cell>
        </row>
        <row r="3655">
          <cell r="B3655">
            <v>1758265</v>
          </cell>
          <cell r="C3655" t="str">
            <v>Auto Invoiced</v>
          </cell>
        </row>
        <row r="3656">
          <cell r="B3656">
            <v>1708478</v>
          </cell>
          <cell r="C3656" t="str">
            <v>Skipped (no invoice)</v>
          </cell>
        </row>
        <row r="3657">
          <cell r="B3657">
            <v>1734173</v>
          </cell>
          <cell r="C3657" t="str">
            <v>Skipped (no invoice)</v>
          </cell>
        </row>
        <row r="3658">
          <cell r="B3658">
            <v>1723875</v>
          </cell>
          <cell r="C3658" t="str">
            <v>Skipped (no invoice)</v>
          </cell>
        </row>
        <row r="3659">
          <cell r="B3659">
            <v>1692038</v>
          </cell>
          <cell r="C3659" t="str">
            <v>Skipped (no invoice)</v>
          </cell>
        </row>
        <row r="3660">
          <cell r="B3660">
            <v>1763992</v>
          </cell>
          <cell r="C3660" t="str">
            <v>Skipped (no invoice)</v>
          </cell>
        </row>
        <row r="3661">
          <cell r="B3661">
            <v>1753857</v>
          </cell>
          <cell r="C3661" t="str">
            <v>Skipped (no invoice)</v>
          </cell>
        </row>
        <row r="3662">
          <cell r="B3662">
            <v>1754917</v>
          </cell>
          <cell r="C3662" t="str">
            <v>Skipped (no invoice)</v>
          </cell>
        </row>
        <row r="3663">
          <cell r="B3663">
            <v>1763970</v>
          </cell>
          <cell r="C3663" t="str">
            <v>Skipped (no invoice)</v>
          </cell>
        </row>
        <row r="3664">
          <cell r="B3664">
            <v>1731512</v>
          </cell>
          <cell r="C3664" t="str">
            <v>Skipped (no invoice)</v>
          </cell>
        </row>
        <row r="3665">
          <cell r="B3665">
            <v>1698018</v>
          </cell>
          <cell r="C3665" t="str">
            <v>Skipped (no invoice)</v>
          </cell>
        </row>
        <row r="3666">
          <cell r="B3666">
            <v>1762973</v>
          </cell>
          <cell r="C3666" t="str">
            <v>Skipped (no invoice)</v>
          </cell>
        </row>
        <row r="3667">
          <cell r="B3667">
            <v>1742714</v>
          </cell>
          <cell r="C3667" t="str">
            <v>Skipped (no invoice)</v>
          </cell>
        </row>
        <row r="3668">
          <cell r="B3668">
            <v>1682391</v>
          </cell>
          <cell r="C3668" t="str">
            <v>Skipped (no invoice)</v>
          </cell>
        </row>
        <row r="3669">
          <cell r="B3669">
            <v>1745122</v>
          </cell>
          <cell r="C3669" t="str">
            <v>Skipped (no invoice)</v>
          </cell>
        </row>
        <row r="3670">
          <cell r="B3670">
            <v>1745116</v>
          </cell>
          <cell r="C3670" t="str">
            <v>Skipped (no invoice)</v>
          </cell>
        </row>
        <row r="3671">
          <cell r="B3671">
            <v>1750139</v>
          </cell>
          <cell r="C3671" t="str">
            <v>Skipped (no invoice)</v>
          </cell>
        </row>
        <row r="3672">
          <cell r="B3672">
            <v>1721007</v>
          </cell>
          <cell r="C3672" t="str">
            <v>Skipped (no invoice)</v>
          </cell>
        </row>
        <row r="3673">
          <cell r="B3673">
            <v>1721027</v>
          </cell>
          <cell r="C3673" t="str">
            <v>Skipped (no invoice)</v>
          </cell>
        </row>
        <row r="3674">
          <cell r="B3674">
            <v>1740543</v>
          </cell>
          <cell r="C3674" t="str">
            <v>Skipped (no invoice)</v>
          </cell>
        </row>
        <row r="3675">
          <cell r="B3675">
            <v>1682038</v>
          </cell>
          <cell r="C3675" t="str">
            <v>Skipped (no invoice)</v>
          </cell>
        </row>
        <row r="3676">
          <cell r="B3676">
            <v>1749526</v>
          </cell>
          <cell r="C3676" t="str">
            <v>Skipped (no invoice)</v>
          </cell>
        </row>
        <row r="3677">
          <cell r="B3677">
            <v>1721022</v>
          </cell>
          <cell r="C3677" t="str">
            <v>Skipped (no invoice)</v>
          </cell>
        </row>
        <row r="3678">
          <cell r="B3678">
            <v>1703192</v>
          </cell>
          <cell r="C3678" t="str">
            <v>Skipped (no invoice)</v>
          </cell>
        </row>
        <row r="3679">
          <cell r="B3679">
            <v>1739427</v>
          </cell>
          <cell r="C3679" t="str">
            <v>Skipped (no invoice)</v>
          </cell>
        </row>
        <row r="3680">
          <cell r="B3680">
            <v>1721012</v>
          </cell>
          <cell r="C3680" t="str">
            <v>Skipped (no invoice)</v>
          </cell>
        </row>
        <row r="3681">
          <cell r="B3681">
            <v>1741090</v>
          </cell>
          <cell r="C3681" t="str">
            <v>Auto Invoiced</v>
          </cell>
        </row>
        <row r="3682">
          <cell r="B3682">
            <v>1708383</v>
          </cell>
          <cell r="C3682" t="str">
            <v>Skipped (no invoice)</v>
          </cell>
        </row>
        <row r="3683">
          <cell r="B3683">
            <v>1721029</v>
          </cell>
          <cell r="C3683" t="str">
            <v>Skipped (no invoice)</v>
          </cell>
        </row>
        <row r="3684">
          <cell r="B3684">
            <v>1744238</v>
          </cell>
          <cell r="C3684" t="str">
            <v>Skipped (no invoice)</v>
          </cell>
        </row>
        <row r="3685">
          <cell r="B3685">
            <v>1688989</v>
          </cell>
          <cell r="C3685" t="str">
            <v>Skipped (no invoice)</v>
          </cell>
        </row>
        <row r="3686">
          <cell r="B3686">
            <v>1732153</v>
          </cell>
          <cell r="C3686" t="str">
            <v>Skipped (no invoice)</v>
          </cell>
        </row>
        <row r="3687">
          <cell r="B3687">
            <v>1760500</v>
          </cell>
          <cell r="C3687" t="str">
            <v>Skipped (no invoice)</v>
          </cell>
        </row>
        <row r="3688">
          <cell r="B3688">
            <v>1721061</v>
          </cell>
          <cell r="C3688" t="str">
            <v>Skipped (no invoice)</v>
          </cell>
        </row>
        <row r="3689">
          <cell r="B3689">
            <v>1760294</v>
          </cell>
          <cell r="C3689" t="str">
            <v>Skipped (no invoice)</v>
          </cell>
        </row>
        <row r="3690">
          <cell r="B3690">
            <v>1741357</v>
          </cell>
          <cell r="C3690" t="str">
            <v>Auto Invoiced</v>
          </cell>
        </row>
        <row r="3691">
          <cell r="B3691">
            <v>1763001</v>
          </cell>
          <cell r="C3691" t="str">
            <v>Auto Invoiced</v>
          </cell>
        </row>
        <row r="3692">
          <cell r="B3692">
            <v>1739581</v>
          </cell>
          <cell r="C3692" t="str">
            <v>Skipped (no invoice)</v>
          </cell>
        </row>
        <row r="3693">
          <cell r="B3693">
            <v>1741374</v>
          </cell>
          <cell r="C3693" t="str">
            <v>Auto Invoiced</v>
          </cell>
        </row>
        <row r="3694">
          <cell r="B3694">
            <v>1714849</v>
          </cell>
          <cell r="C3694" t="str">
            <v>Skipped (no invoice)</v>
          </cell>
        </row>
        <row r="3695">
          <cell r="B3695">
            <v>1611587</v>
          </cell>
          <cell r="C3695" t="str">
            <v>Skipped (no invoice)</v>
          </cell>
        </row>
        <row r="3696">
          <cell r="B3696">
            <v>1693794</v>
          </cell>
          <cell r="C3696" t="str">
            <v>Auto Invoiced</v>
          </cell>
        </row>
        <row r="3697">
          <cell r="B3697">
            <v>1740512</v>
          </cell>
          <cell r="C3697" t="str">
            <v>Skipped (no invoice)</v>
          </cell>
        </row>
        <row r="3698">
          <cell r="B3698">
            <v>1740519</v>
          </cell>
          <cell r="C3698" t="str">
            <v>Skipped (no invoice)</v>
          </cell>
        </row>
        <row r="3699">
          <cell r="B3699">
            <v>1738143</v>
          </cell>
          <cell r="C3699" t="str">
            <v>Auto Invoiced</v>
          </cell>
        </row>
        <row r="3700">
          <cell r="B3700">
            <v>1767814</v>
          </cell>
          <cell r="C3700" t="str">
            <v>Skipped (no invoice)</v>
          </cell>
        </row>
        <row r="3701">
          <cell r="B3701">
            <v>1728738</v>
          </cell>
          <cell r="C3701" t="str">
            <v>Auto Invoiced</v>
          </cell>
        </row>
        <row r="3702">
          <cell r="B3702">
            <v>1721207</v>
          </cell>
          <cell r="C3702" t="str">
            <v>Auto Invoiced</v>
          </cell>
        </row>
        <row r="3703">
          <cell r="B3703">
            <v>1741111</v>
          </cell>
          <cell r="C3703" t="str">
            <v>Skipped (no invoice)</v>
          </cell>
        </row>
        <row r="3704">
          <cell r="B3704">
            <v>1741322</v>
          </cell>
          <cell r="C3704" t="str">
            <v>Skipped (no invoice)</v>
          </cell>
        </row>
        <row r="3705">
          <cell r="B3705">
            <v>1745124</v>
          </cell>
          <cell r="C3705" t="str">
            <v>Skipped (no invoice)</v>
          </cell>
        </row>
        <row r="3706">
          <cell r="B3706">
            <v>1726115</v>
          </cell>
          <cell r="C3706" t="str">
            <v>Skipped (no invoice)</v>
          </cell>
        </row>
        <row r="3707">
          <cell r="B3707">
            <v>1757803</v>
          </cell>
          <cell r="C3707" t="str">
            <v>Skipped (no invoice)</v>
          </cell>
        </row>
        <row r="3708">
          <cell r="B3708">
            <v>1711314</v>
          </cell>
          <cell r="C3708" t="str">
            <v>Skipped (no invoice)</v>
          </cell>
        </row>
        <row r="3709">
          <cell r="B3709">
            <v>1675399</v>
          </cell>
          <cell r="C3709" t="str">
            <v>Skipped (no invoice)</v>
          </cell>
        </row>
        <row r="3710">
          <cell r="B3710">
            <v>1734593</v>
          </cell>
          <cell r="C3710" t="str">
            <v>Skipped (no invoice)</v>
          </cell>
        </row>
        <row r="3711">
          <cell r="B3711">
            <v>1730494</v>
          </cell>
          <cell r="C3711" t="str">
            <v>Skipped (no invoice)</v>
          </cell>
        </row>
        <row r="3712">
          <cell r="B3712">
            <v>1751648</v>
          </cell>
          <cell r="C3712" t="str">
            <v>Auto Invoiced</v>
          </cell>
        </row>
        <row r="3713">
          <cell r="B3713">
            <v>1725164</v>
          </cell>
          <cell r="C3713" t="str">
            <v>Skipped (no invoice)</v>
          </cell>
        </row>
        <row r="3714">
          <cell r="B3714">
            <v>1762270</v>
          </cell>
          <cell r="C3714" t="str">
            <v>Skipped (no invoice)</v>
          </cell>
        </row>
        <row r="3715">
          <cell r="B3715">
            <v>1752352</v>
          </cell>
          <cell r="C3715" t="str">
            <v>Auto Invoiced</v>
          </cell>
        </row>
        <row r="3716">
          <cell r="B3716">
            <v>1771575</v>
          </cell>
          <cell r="C3716" t="str">
            <v>Auto Invoiced</v>
          </cell>
        </row>
        <row r="3717">
          <cell r="B3717">
            <v>1707926</v>
          </cell>
          <cell r="C3717" t="str">
            <v>Skipped (no invoice)</v>
          </cell>
        </row>
        <row r="3718">
          <cell r="B3718">
            <v>1742498</v>
          </cell>
          <cell r="C3718" t="str">
            <v>Skipped (no invoice)</v>
          </cell>
        </row>
        <row r="3719">
          <cell r="B3719">
            <v>1752343</v>
          </cell>
          <cell r="C3719" t="str">
            <v>Auto Invoiced</v>
          </cell>
        </row>
        <row r="3720">
          <cell r="B3720">
            <v>1720351</v>
          </cell>
          <cell r="C3720" t="str">
            <v>Auto Invoiced</v>
          </cell>
        </row>
        <row r="3721">
          <cell r="B3721">
            <v>1755513</v>
          </cell>
          <cell r="C3721" t="str">
            <v>Auto Invoiced</v>
          </cell>
        </row>
        <row r="3722">
          <cell r="B3722">
            <v>1746515</v>
          </cell>
          <cell r="C3722" t="str">
            <v>Auto Invoiced</v>
          </cell>
        </row>
        <row r="3723">
          <cell r="B3723">
            <v>1752344</v>
          </cell>
          <cell r="C3723" t="str">
            <v>Auto Invoiced</v>
          </cell>
        </row>
        <row r="3724">
          <cell r="B3724">
            <v>1698005</v>
          </cell>
          <cell r="C3724" t="str">
            <v>Auto Invoiced</v>
          </cell>
        </row>
        <row r="3725">
          <cell r="B3725">
            <v>1723913</v>
          </cell>
          <cell r="C3725" t="str">
            <v>Auto Invoiced</v>
          </cell>
        </row>
        <row r="3726">
          <cell r="B3726">
            <v>1670455</v>
          </cell>
          <cell r="C3726" t="str">
            <v>Auto Invoiced</v>
          </cell>
        </row>
        <row r="3727">
          <cell r="B3727">
            <v>1678195</v>
          </cell>
          <cell r="C3727" t="str">
            <v>Auto Invoiced</v>
          </cell>
        </row>
        <row r="3728">
          <cell r="B3728">
            <v>1734168</v>
          </cell>
          <cell r="C3728" t="str">
            <v>Auto Invoiced</v>
          </cell>
        </row>
        <row r="3729">
          <cell r="B3729">
            <v>1747866</v>
          </cell>
          <cell r="C3729" t="str">
            <v>Auto Invoiced</v>
          </cell>
        </row>
        <row r="3730">
          <cell r="B3730">
            <v>1735406</v>
          </cell>
          <cell r="C3730" t="str">
            <v>Auto Invoiced</v>
          </cell>
        </row>
        <row r="3731">
          <cell r="B3731">
            <v>1670926</v>
          </cell>
          <cell r="C3731" t="str">
            <v>Auto Invoiced</v>
          </cell>
        </row>
        <row r="3732">
          <cell r="B3732">
            <v>1753222</v>
          </cell>
          <cell r="C3732" t="str">
            <v>Auto Invoiced</v>
          </cell>
        </row>
        <row r="3733">
          <cell r="B3733">
            <v>1733319</v>
          </cell>
          <cell r="C3733" t="str">
            <v>Auto Invoiced</v>
          </cell>
        </row>
        <row r="3734">
          <cell r="B3734">
            <v>1722696</v>
          </cell>
          <cell r="C3734" t="str">
            <v>Auto Invoiced</v>
          </cell>
        </row>
        <row r="3735">
          <cell r="B3735">
            <v>1739296</v>
          </cell>
          <cell r="C3735" t="str">
            <v>Auto Invoiced</v>
          </cell>
        </row>
        <row r="3736">
          <cell r="B3736">
            <v>1739251</v>
          </cell>
          <cell r="C3736" t="str">
            <v>Auto Invoiced</v>
          </cell>
        </row>
        <row r="3737">
          <cell r="B3737">
            <v>1764177</v>
          </cell>
          <cell r="C3737" t="str">
            <v>Auto Invoiced</v>
          </cell>
        </row>
        <row r="3738">
          <cell r="B3738">
            <v>1764175</v>
          </cell>
          <cell r="C3738" t="str">
            <v>Auto Invoiced</v>
          </cell>
        </row>
        <row r="3739">
          <cell r="B3739">
            <v>1739276</v>
          </cell>
          <cell r="C3739" t="str">
            <v>Auto Invoiced</v>
          </cell>
        </row>
        <row r="3740">
          <cell r="B3740">
            <v>1739248</v>
          </cell>
          <cell r="C3740" t="str">
            <v>Auto Invoiced</v>
          </cell>
        </row>
        <row r="3741">
          <cell r="B3741">
            <v>1739261</v>
          </cell>
          <cell r="C3741" t="str">
            <v>Auto Invoiced</v>
          </cell>
        </row>
        <row r="3742">
          <cell r="B3742">
            <v>1734608</v>
          </cell>
          <cell r="C3742" t="str">
            <v>Skipped (no invoice)</v>
          </cell>
        </row>
        <row r="3743">
          <cell r="B3743">
            <v>1748441</v>
          </cell>
          <cell r="C3743" t="str">
            <v>Skipped (no invoice)</v>
          </cell>
        </row>
        <row r="3744">
          <cell r="B3744">
            <v>1698062</v>
          </cell>
          <cell r="C3744" t="str">
            <v>Skipped (no invoice)</v>
          </cell>
        </row>
        <row r="3745">
          <cell r="B3745">
            <v>1752714</v>
          </cell>
          <cell r="C3745" t="str">
            <v>Skipped (no invoice)</v>
          </cell>
        </row>
        <row r="3746">
          <cell r="B3746">
            <v>1611587</v>
          </cell>
          <cell r="C3746" t="str">
            <v>Skipped (no invoice)</v>
          </cell>
        </row>
        <row r="3747">
          <cell r="B3747">
            <v>1758481</v>
          </cell>
          <cell r="C3747" t="str">
            <v>Skipped (no invoice)</v>
          </cell>
        </row>
        <row r="3748">
          <cell r="B3748">
            <v>1705262</v>
          </cell>
          <cell r="C3748" t="str">
            <v>Skipped (no invoice)</v>
          </cell>
        </row>
        <row r="3749">
          <cell r="B3749">
            <v>1731824</v>
          </cell>
          <cell r="C3749" t="str">
            <v>Skipped (no invoice)</v>
          </cell>
        </row>
        <row r="3750">
          <cell r="B3750">
            <v>1714934</v>
          </cell>
          <cell r="C3750" t="str">
            <v>Skipped (no invoice)</v>
          </cell>
        </row>
        <row r="3751">
          <cell r="B3751">
            <v>1708478</v>
          </cell>
          <cell r="C3751" t="str">
            <v>Skipped (no invoice)</v>
          </cell>
        </row>
        <row r="3752">
          <cell r="B3752">
            <v>1763992</v>
          </cell>
          <cell r="C3752" t="str">
            <v>Skipped (no invoice)</v>
          </cell>
        </row>
        <row r="3753">
          <cell r="B3753">
            <v>1754917</v>
          </cell>
          <cell r="C3753" t="str">
            <v>Skipped (no invoice)</v>
          </cell>
        </row>
        <row r="3754">
          <cell r="B3754">
            <v>1763970</v>
          </cell>
          <cell r="C3754" t="str">
            <v>Skipped (no invoice)</v>
          </cell>
        </row>
        <row r="3755">
          <cell r="B3755">
            <v>1753857</v>
          </cell>
          <cell r="C3755" t="str">
            <v>Skipped (no invoice)</v>
          </cell>
        </row>
        <row r="3756">
          <cell r="B3756">
            <v>1740815</v>
          </cell>
          <cell r="C3756" t="str">
            <v>Skipped (no invoice)</v>
          </cell>
        </row>
        <row r="3757">
          <cell r="B3757">
            <v>1697816</v>
          </cell>
          <cell r="C3757" t="str">
            <v>Auto Invoiced</v>
          </cell>
        </row>
        <row r="3758">
          <cell r="B3758">
            <v>1735389</v>
          </cell>
          <cell r="C3758" t="str">
            <v>Auto Invoiced</v>
          </cell>
        </row>
        <row r="3759">
          <cell r="B3759">
            <v>1677984</v>
          </cell>
          <cell r="C3759" t="str">
            <v>Auto Invoiced</v>
          </cell>
        </row>
        <row r="3760">
          <cell r="B3760">
            <v>1731512</v>
          </cell>
          <cell r="C3760" t="str">
            <v>Skipped (no invoice)</v>
          </cell>
        </row>
        <row r="3761">
          <cell r="B3761">
            <v>1611392</v>
          </cell>
          <cell r="C3761" t="str">
            <v>Auto Invoiced</v>
          </cell>
        </row>
        <row r="3762">
          <cell r="B3762">
            <v>1734608</v>
          </cell>
          <cell r="C3762" t="str">
            <v>Skipped (no invoice)</v>
          </cell>
        </row>
        <row r="3763">
          <cell r="B3763">
            <v>1748441</v>
          </cell>
          <cell r="C3763" t="str">
            <v>Skipped (no invoice)</v>
          </cell>
        </row>
        <row r="3764">
          <cell r="B3764">
            <v>1698062</v>
          </cell>
          <cell r="C3764" t="str">
            <v>Skipped (no invoice)</v>
          </cell>
        </row>
        <row r="3765">
          <cell r="B3765">
            <v>1752714</v>
          </cell>
          <cell r="C3765" t="str">
            <v>Skipped (no invoice)</v>
          </cell>
        </row>
        <row r="3766">
          <cell r="B3766">
            <v>1611587</v>
          </cell>
          <cell r="C3766" t="str">
            <v>Skipped (no invoice)</v>
          </cell>
        </row>
        <row r="3767">
          <cell r="B3767">
            <v>1758481</v>
          </cell>
          <cell r="C3767" t="str">
            <v>Skipped (no invoice)</v>
          </cell>
        </row>
        <row r="3768">
          <cell r="B3768">
            <v>1705262</v>
          </cell>
          <cell r="C3768" t="str">
            <v>Skipped (no invoice)</v>
          </cell>
        </row>
        <row r="3769">
          <cell r="B3769">
            <v>1729636</v>
          </cell>
          <cell r="C3769" t="str">
            <v>Auto Invoiced</v>
          </cell>
        </row>
        <row r="3770">
          <cell r="B3770">
            <v>1750270</v>
          </cell>
          <cell r="C3770" t="str">
            <v>Skipped (no invoice)</v>
          </cell>
        </row>
        <row r="3771">
          <cell r="B3771">
            <v>1711225</v>
          </cell>
          <cell r="C3771" t="str">
            <v>Skipped (no invoice)</v>
          </cell>
        </row>
        <row r="3772">
          <cell r="B3772">
            <v>1731824</v>
          </cell>
          <cell r="C3772" t="str">
            <v>Skipped (no invoice)</v>
          </cell>
        </row>
        <row r="3773">
          <cell r="B3773">
            <v>1714934</v>
          </cell>
          <cell r="C3773" t="str">
            <v>Skipped (no invoice)</v>
          </cell>
        </row>
        <row r="3774">
          <cell r="B3774">
            <v>1708478</v>
          </cell>
          <cell r="C3774" t="str">
            <v>Skipped (no invoice)</v>
          </cell>
        </row>
        <row r="3775">
          <cell r="B3775">
            <v>1750136</v>
          </cell>
          <cell r="C3775" t="str">
            <v>Auto Invoiced</v>
          </cell>
        </row>
        <row r="3776">
          <cell r="B3776">
            <v>1733043</v>
          </cell>
          <cell r="C3776" t="str">
            <v>Auto Invoiced</v>
          </cell>
        </row>
        <row r="3777">
          <cell r="B3777">
            <v>1762209</v>
          </cell>
          <cell r="C3777" t="str">
            <v>Skipped (no invoice)</v>
          </cell>
        </row>
        <row r="3778">
          <cell r="B3778">
            <v>1754917</v>
          </cell>
          <cell r="C3778" t="str">
            <v>Skipped (no invoice)</v>
          </cell>
        </row>
        <row r="3779">
          <cell r="B3779">
            <v>1763970</v>
          </cell>
          <cell r="C3779" t="str">
            <v>Skipped (no invoice)</v>
          </cell>
        </row>
        <row r="3780">
          <cell r="B3780">
            <v>1760748</v>
          </cell>
          <cell r="C3780" t="str">
            <v>Auto Invoiced</v>
          </cell>
        </row>
        <row r="3781">
          <cell r="B3781">
            <v>1671516</v>
          </cell>
          <cell r="C3781" t="str">
            <v>Auto Invoiced</v>
          </cell>
        </row>
        <row r="3782">
          <cell r="B3782">
            <v>1753857</v>
          </cell>
          <cell r="C3782" t="str">
            <v>Skipped (no invoice)</v>
          </cell>
        </row>
        <row r="3783">
          <cell r="B3783">
            <v>1763992</v>
          </cell>
          <cell r="C3783" t="str">
            <v>Skipped (no invoice)</v>
          </cell>
        </row>
        <row r="3784">
          <cell r="B3784">
            <v>1742485</v>
          </cell>
          <cell r="C3784" t="str">
            <v>Auto Invoiced</v>
          </cell>
        </row>
        <row r="3785">
          <cell r="B3785">
            <v>1734608</v>
          </cell>
          <cell r="C3785" t="str">
            <v>Skipped (no invoice)</v>
          </cell>
        </row>
        <row r="3786">
          <cell r="B3786">
            <v>1748441</v>
          </cell>
          <cell r="C3786" t="str">
            <v>Skipped (no invoice)</v>
          </cell>
        </row>
        <row r="3787">
          <cell r="B3787">
            <v>1698062</v>
          </cell>
          <cell r="C3787" t="str">
            <v>Skipped (no invoice)</v>
          </cell>
        </row>
        <row r="3788">
          <cell r="B3788">
            <v>1714881</v>
          </cell>
          <cell r="C3788" t="str">
            <v>Skipped (no invoice)</v>
          </cell>
        </row>
        <row r="3789">
          <cell r="B3789">
            <v>1752714</v>
          </cell>
          <cell r="C3789" t="str">
            <v>Skipped (no invoice)</v>
          </cell>
        </row>
        <row r="3790">
          <cell r="B3790">
            <v>1611587</v>
          </cell>
          <cell r="C3790" t="str">
            <v>Skipped (no invoice)</v>
          </cell>
        </row>
        <row r="3791">
          <cell r="B3791">
            <v>1726301</v>
          </cell>
          <cell r="C3791" t="str">
            <v>Skipped (no invoice)</v>
          </cell>
        </row>
        <row r="3792">
          <cell r="B3792">
            <v>1742395</v>
          </cell>
          <cell r="C3792" t="str">
            <v>Auto Invoiced</v>
          </cell>
        </row>
        <row r="3793">
          <cell r="B3793">
            <v>1758481</v>
          </cell>
          <cell r="C3793" t="str">
            <v>Skipped (no invoice)</v>
          </cell>
        </row>
        <row r="3794">
          <cell r="B3794">
            <v>1705262</v>
          </cell>
          <cell r="C3794" t="str">
            <v>Skipped (no invoice)</v>
          </cell>
        </row>
        <row r="3795">
          <cell r="B3795">
            <v>1750270</v>
          </cell>
          <cell r="C3795" t="str">
            <v>Skipped (no invoice)</v>
          </cell>
        </row>
        <row r="3796">
          <cell r="B3796">
            <v>1729812</v>
          </cell>
          <cell r="C3796" t="str">
            <v>Skipped (no invoice)</v>
          </cell>
        </row>
        <row r="3797">
          <cell r="B3797">
            <v>1739320</v>
          </cell>
          <cell r="C3797" t="str">
            <v>Auto Invoiced</v>
          </cell>
        </row>
        <row r="3798">
          <cell r="B3798">
            <v>1735053</v>
          </cell>
          <cell r="C3798" t="str">
            <v>Skipped (no invoice)</v>
          </cell>
        </row>
        <row r="3799">
          <cell r="B3799">
            <v>1712964</v>
          </cell>
          <cell r="C3799" t="str">
            <v>Auto Invoiced</v>
          </cell>
        </row>
        <row r="3800">
          <cell r="B3800">
            <v>1736308</v>
          </cell>
          <cell r="C3800" t="str">
            <v>Auto Invoiced</v>
          </cell>
        </row>
        <row r="3801">
          <cell r="B3801">
            <v>1715273</v>
          </cell>
          <cell r="C3801" t="str">
            <v>Auto Invoiced</v>
          </cell>
        </row>
        <row r="3802">
          <cell r="B3802">
            <v>1692254</v>
          </cell>
          <cell r="C3802" t="str">
            <v>Auto Invoiced</v>
          </cell>
        </row>
        <row r="3803">
          <cell r="B3803">
            <v>1671395</v>
          </cell>
          <cell r="C3803" t="str">
            <v>Auto Invoiced</v>
          </cell>
        </row>
        <row r="3804">
          <cell r="B3804">
            <v>1703894</v>
          </cell>
          <cell r="C3804" t="str">
            <v>Auto Invoiced</v>
          </cell>
        </row>
        <row r="3805">
          <cell r="B3805">
            <v>1684589</v>
          </cell>
          <cell r="C3805" t="str">
            <v>Auto Invoiced</v>
          </cell>
        </row>
        <row r="3806">
          <cell r="B3806">
            <v>1739292</v>
          </cell>
          <cell r="C3806" t="str">
            <v>Auto Invoiced</v>
          </cell>
        </row>
        <row r="3807">
          <cell r="B3807">
            <v>1630194</v>
          </cell>
          <cell r="C3807" t="str">
            <v>Auto Invoiced</v>
          </cell>
        </row>
        <row r="3808">
          <cell r="B3808">
            <v>1731824</v>
          </cell>
          <cell r="C3808" t="str">
            <v>Skipped (no invoice)</v>
          </cell>
        </row>
        <row r="3809">
          <cell r="B3809">
            <v>1758013</v>
          </cell>
          <cell r="C3809" t="str">
            <v>Auto Invoiced</v>
          </cell>
        </row>
        <row r="3810">
          <cell r="B3810">
            <v>1711225</v>
          </cell>
          <cell r="C3810" t="str">
            <v>Skipped (no invoice)</v>
          </cell>
        </row>
        <row r="3811">
          <cell r="B3811">
            <v>1762722</v>
          </cell>
          <cell r="C3811" t="str">
            <v>Skipped (no invoice)</v>
          </cell>
        </row>
        <row r="3812">
          <cell r="B3812">
            <v>1722719</v>
          </cell>
          <cell r="C3812" t="str">
            <v>Skipped (no invoice)</v>
          </cell>
        </row>
        <row r="3813">
          <cell r="B3813">
            <v>1705912</v>
          </cell>
          <cell r="C3813" t="str">
            <v>Skipped (no invoice)</v>
          </cell>
        </row>
        <row r="3814">
          <cell r="B3814">
            <v>1726221</v>
          </cell>
          <cell r="C3814" t="str">
            <v>Auto Invoiced</v>
          </cell>
        </row>
        <row r="3815">
          <cell r="B3815">
            <v>1751889</v>
          </cell>
          <cell r="C3815" t="str">
            <v>Auto Invoiced</v>
          </cell>
        </row>
        <row r="3816">
          <cell r="B3816">
            <v>1688113</v>
          </cell>
          <cell r="C3816" t="str">
            <v>Auto Invoiced</v>
          </cell>
        </row>
        <row r="3817">
          <cell r="B3817">
            <v>1750022</v>
          </cell>
          <cell r="C3817" t="str">
            <v>Auto Invoiced</v>
          </cell>
        </row>
        <row r="3818">
          <cell r="B3818">
            <v>1705567</v>
          </cell>
          <cell r="C3818" t="str">
            <v>Auto Invoiced</v>
          </cell>
        </row>
        <row r="3819">
          <cell r="B3819">
            <v>1749948</v>
          </cell>
          <cell r="C3819" t="str">
            <v>Auto Invoiced</v>
          </cell>
        </row>
        <row r="3820">
          <cell r="B3820">
            <v>1702008</v>
          </cell>
          <cell r="C3820" t="str">
            <v>Auto Invoiced</v>
          </cell>
        </row>
        <row r="3821">
          <cell r="B3821">
            <v>1702020</v>
          </cell>
          <cell r="C3821" t="str">
            <v>Auto Invoiced</v>
          </cell>
        </row>
        <row r="3822">
          <cell r="B3822">
            <v>1701975</v>
          </cell>
          <cell r="C3822" t="str">
            <v>Auto Invoiced</v>
          </cell>
        </row>
        <row r="3823">
          <cell r="B3823">
            <v>1739136</v>
          </cell>
          <cell r="C3823" t="str">
            <v>Auto Invoiced</v>
          </cell>
        </row>
        <row r="3824">
          <cell r="B3824">
            <v>1665023</v>
          </cell>
          <cell r="C3824" t="str">
            <v>Auto Invoiced</v>
          </cell>
        </row>
        <row r="3825">
          <cell r="B3825">
            <v>1714934</v>
          </cell>
          <cell r="C3825" t="str">
            <v>Skipped (no invoice)</v>
          </cell>
        </row>
        <row r="3826">
          <cell r="B3826">
            <v>1657895</v>
          </cell>
          <cell r="C3826" t="str">
            <v>Auto Invoiced</v>
          </cell>
        </row>
        <row r="3827">
          <cell r="B3827">
            <v>1747552</v>
          </cell>
          <cell r="C3827" t="str">
            <v>Auto Invoiced</v>
          </cell>
        </row>
        <row r="3828">
          <cell r="B3828">
            <v>1742899</v>
          </cell>
          <cell r="C3828" t="str">
            <v>Auto Invoiced</v>
          </cell>
        </row>
        <row r="3829">
          <cell r="B3829">
            <v>1734183</v>
          </cell>
          <cell r="C3829" t="str">
            <v>Auto Invoiced</v>
          </cell>
        </row>
        <row r="3830">
          <cell r="B3830">
            <v>1704007</v>
          </cell>
          <cell r="C3830" t="str">
            <v>Auto Invoiced</v>
          </cell>
        </row>
        <row r="3831">
          <cell r="B3831">
            <v>1749675</v>
          </cell>
          <cell r="C3831" t="str">
            <v>Auto Invoiced</v>
          </cell>
        </row>
        <row r="3832">
          <cell r="B3832">
            <v>1751893</v>
          </cell>
          <cell r="C3832" t="str">
            <v>Auto Invoiced</v>
          </cell>
        </row>
        <row r="3833">
          <cell r="B3833">
            <v>1751534</v>
          </cell>
          <cell r="C3833" t="str">
            <v>Auto Invoiced</v>
          </cell>
        </row>
        <row r="3834">
          <cell r="B3834">
            <v>1734608</v>
          </cell>
          <cell r="C3834" t="str">
            <v>Skipped (no invoice)</v>
          </cell>
        </row>
        <row r="3835">
          <cell r="B3835">
            <v>1748441</v>
          </cell>
          <cell r="C3835" t="str">
            <v>Skipped (no invoice)</v>
          </cell>
        </row>
        <row r="3836">
          <cell r="B3836">
            <v>1698062</v>
          </cell>
          <cell r="C3836" t="str">
            <v>Skipped (no invoice)</v>
          </cell>
        </row>
        <row r="3837">
          <cell r="B3837">
            <v>1714881</v>
          </cell>
          <cell r="C3837" t="str">
            <v>Skipped (no invoice)</v>
          </cell>
        </row>
        <row r="3838">
          <cell r="B3838">
            <v>1718681</v>
          </cell>
          <cell r="C3838" t="str">
            <v>Skipped (no invoice)</v>
          </cell>
        </row>
        <row r="3839">
          <cell r="B3839">
            <v>1752714</v>
          </cell>
          <cell r="C3839" t="str">
            <v>Skipped (no invoice)</v>
          </cell>
        </row>
        <row r="3840">
          <cell r="B3840">
            <v>1611587</v>
          </cell>
          <cell r="C3840" t="str">
            <v>Skipped (no invoice)</v>
          </cell>
        </row>
        <row r="3841">
          <cell r="B3841">
            <v>1757602</v>
          </cell>
          <cell r="C3841" t="str">
            <v>Skipped (no invoice)</v>
          </cell>
        </row>
        <row r="3842">
          <cell r="B3842">
            <v>1747964</v>
          </cell>
          <cell r="C3842" t="str">
            <v>Auto Invoiced</v>
          </cell>
        </row>
        <row r="3843">
          <cell r="B3843">
            <v>1754420</v>
          </cell>
          <cell r="C3843" t="str">
            <v>Auto Invoiced</v>
          </cell>
        </row>
        <row r="3844">
          <cell r="B3844">
            <v>1758481</v>
          </cell>
          <cell r="C3844" t="str">
            <v>Skipped (no invoice)</v>
          </cell>
        </row>
        <row r="3845">
          <cell r="B3845">
            <v>1686008</v>
          </cell>
          <cell r="C3845" t="str">
            <v>Skipped (no invoice)</v>
          </cell>
        </row>
        <row r="3846">
          <cell r="B3846">
            <v>1686027</v>
          </cell>
          <cell r="C3846" t="str">
            <v>Skipped (no invoice)</v>
          </cell>
        </row>
        <row r="3847">
          <cell r="B3847">
            <v>1751637</v>
          </cell>
          <cell r="C3847" t="str">
            <v>Auto Invoiced</v>
          </cell>
        </row>
        <row r="3848">
          <cell r="B3848">
            <v>1698315</v>
          </cell>
          <cell r="C3848" t="str">
            <v>Skipped (no invoice)</v>
          </cell>
        </row>
        <row r="3849">
          <cell r="B3849">
            <v>1685995</v>
          </cell>
          <cell r="C3849" t="str">
            <v>Skipped (no invoice)</v>
          </cell>
        </row>
        <row r="3850">
          <cell r="B3850">
            <v>1586736</v>
          </cell>
          <cell r="C3850" t="str">
            <v>Skipped (no invoice)</v>
          </cell>
        </row>
        <row r="3851">
          <cell r="B3851">
            <v>1722819</v>
          </cell>
          <cell r="C3851" t="str">
            <v>Auto Invoiced</v>
          </cell>
        </row>
        <row r="3852">
          <cell r="B3852">
            <v>1713356</v>
          </cell>
          <cell r="C3852" t="str">
            <v>Skipped (no invoice)</v>
          </cell>
        </row>
        <row r="3853">
          <cell r="B3853">
            <v>1719478</v>
          </cell>
          <cell r="C3853" t="str">
            <v>Skipped (no invoice)</v>
          </cell>
        </row>
        <row r="3854">
          <cell r="B3854">
            <v>1739358</v>
          </cell>
          <cell r="C3854" t="str">
            <v>Auto Invoiced</v>
          </cell>
        </row>
        <row r="3855">
          <cell r="B3855">
            <v>1719223</v>
          </cell>
          <cell r="C3855" t="str">
            <v>Skipped (no invoice)</v>
          </cell>
        </row>
        <row r="3856">
          <cell r="B3856">
            <v>1747955</v>
          </cell>
          <cell r="C3856" t="str">
            <v>Auto Invoiced</v>
          </cell>
        </row>
        <row r="3857">
          <cell r="B3857">
            <v>1740571</v>
          </cell>
          <cell r="C3857" t="str">
            <v>Auto Invoiced</v>
          </cell>
        </row>
        <row r="3858">
          <cell r="B3858">
            <v>1701597</v>
          </cell>
          <cell r="C3858" t="str">
            <v>Auto Invoiced</v>
          </cell>
        </row>
        <row r="3859">
          <cell r="B3859">
            <v>1747959</v>
          </cell>
          <cell r="C3859" t="str">
            <v>Auto Invoiced</v>
          </cell>
        </row>
        <row r="3860">
          <cell r="B3860">
            <v>1721039</v>
          </cell>
          <cell r="C3860" t="str">
            <v>Auto Invoiced</v>
          </cell>
        </row>
        <row r="3861">
          <cell r="B3861">
            <v>1719343</v>
          </cell>
          <cell r="C3861" t="str">
            <v>Skipped (no invoice)</v>
          </cell>
        </row>
        <row r="3862">
          <cell r="B3862">
            <v>1721048</v>
          </cell>
          <cell r="C3862" t="str">
            <v>Auto Invoiced</v>
          </cell>
        </row>
        <row r="3863">
          <cell r="B3863">
            <v>1719510</v>
          </cell>
          <cell r="C3863" t="str">
            <v>Skipped (no invoice)</v>
          </cell>
        </row>
        <row r="3864">
          <cell r="B3864">
            <v>1720918</v>
          </cell>
          <cell r="C3864" t="str">
            <v>Skipped (no invoice)</v>
          </cell>
        </row>
        <row r="3865">
          <cell r="B3865">
            <v>1719453</v>
          </cell>
          <cell r="C3865" t="str">
            <v>Skipped (no invoice)</v>
          </cell>
        </row>
        <row r="3866">
          <cell r="B3866">
            <v>1719392</v>
          </cell>
          <cell r="C3866" t="str">
            <v>Skipped (no invoice)</v>
          </cell>
        </row>
        <row r="3867">
          <cell r="B3867">
            <v>1705262</v>
          </cell>
          <cell r="C3867" t="str">
            <v>Skipped (no invoice)</v>
          </cell>
        </row>
        <row r="3868">
          <cell r="B3868">
            <v>1731987</v>
          </cell>
          <cell r="C3868" t="str">
            <v>Auto Invoiced</v>
          </cell>
        </row>
        <row r="3869">
          <cell r="B3869">
            <v>1745117</v>
          </cell>
          <cell r="C3869" t="str">
            <v>Auto Invoiced</v>
          </cell>
        </row>
        <row r="3870">
          <cell r="B3870">
            <v>1750179</v>
          </cell>
          <cell r="C3870" t="str">
            <v>Auto Invoiced</v>
          </cell>
        </row>
        <row r="3871">
          <cell r="B3871">
            <v>1679590</v>
          </cell>
          <cell r="C3871" t="str">
            <v>Skipped (no invoice)</v>
          </cell>
        </row>
        <row r="3872">
          <cell r="B3872">
            <v>1722058</v>
          </cell>
          <cell r="C3872" t="str">
            <v>Auto Invoiced</v>
          </cell>
        </row>
        <row r="3873">
          <cell r="B3873">
            <v>1734163</v>
          </cell>
          <cell r="C3873" t="str">
            <v>Auto Invoiced</v>
          </cell>
        </row>
        <row r="3874">
          <cell r="B3874">
            <v>1667087</v>
          </cell>
          <cell r="C3874" t="str">
            <v>Auto Invoiced</v>
          </cell>
        </row>
        <row r="3875">
          <cell r="B3875">
            <v>1714340</v>
          </cell>
          <cell r="C3875" t="str">
            <v>Skipped (no invoice)</v>
          </cell>
        </row>
        <row r="3876">
          <cell r="B3876">
            <v>1732848</v>
          </cell>
          <cell r="C3876" t="str">
            <v>Auto Invoiced</v>
          </cell>
        </row>
        <row r="3877">
          <cell r="B3877">
            <v>1675543</v>
          </cell>
          <cell r="C3877" t="str">
            <v>Skipped (no invoice)</v>
          </cell>
        </row>
        <row r="3878">
          <cell r="B3878">
            <v>1719282</v>
          </cell>
          <cell r="C3878" t="str">
            <v>Skipped (no invoice)</v>
          </cell>
        </row>
        <row r="3879">
          <cell r="B3879">
            <v>1716938</v>
          </cell>
          <cell r="C3879" t="str">
            <v>Skipped (no invoice)</v>
          </cell>
        </row>
        <row r="3880">
          <cell r="B3880">
            <v>1722811</v>
          </cell>
          <cell r="C3880" t="str">
            <v>Skipped (no invoice)</v>
          </cell>
        </row>
        <row r="3881">
          <cell r="B3881">
            <v>1684272</v>
          </cell>
          <cell r="C3881" t="str">
            <v>Skipped (no invoice)</v>
          </cell>
        </row>
        <row r="3882">
          <cell r="B3882">
            <v>1691675</v>
          </cell>
          <cell r="C3882" t="str">
            <v>Skipped (no invoice)</v>
          </cell>
        </row>
        <row r="3883">
          <cell r="B3883">
            <v>1734608</v>
          </cell>
          <cell r="C3883" t="str">
            <v>Skipped (no invoice)</v>
          </cell>
        </row>
        <row r="3884">
          <cell r="B3884">
            <v>1745312</v>
          </cell>
          <cell r="C3884" t="str">
            <v>Skipped (no invoice)</v>
          </cell>
        </row>
        <row r="3885">
          <cell r="B3885">
            <v>1748441</v>
          </cell>
          <cell r="C3885" t="str">
            <v>Skipped (no invoice)</v>
          </cell>
        </row>
        <row r="3886">
          <cell r="B3886">
            <v>1698062</v>
          </cell>
          <cell r="C3886" t="str">
            <v>Skipped (no invoice)</v>
          </cell>
        </row>
        <row r="3887">
          <cell r="B3887">
            <v>1727383</v>
          </cell>
          <cell r="C3887" t="str">
            <v>Skipped (no invoice)</v>
          </cell>
        </row>
        <row r="3888">
          <cell r="B3888">
            <v>1714881</v>
          </cell>
          <cell r="C3888" t="str">
            <v>Skipped (no invoice)</v>
          </cell>
        </row>
        <row r="3889">
          <cell r="B3889">
            <v>1718681</v>
          </cell>
          <cell r="C3889" t="str">
            <v>Skipped (no invoice)</v>
          </cell>
        </row>
        <row r="3890">
          <cell r="B3890">
            <v>1729641</v>
          </cell>
          <cell r="C3890" t="str">
            <v>Auto Invoiced</v>
          </cell>
        </row>
        <row r="3891">
          <cell r="B3891">
            <v>1714739</v>
          </cell>
          <cell r="C3891" t="str">
            <v>Skipped (no invoice)</v>
          </cell>
        </row>
        <row r="3892">
          <cell r="B3892">
            <v>1710419</v>
          </cell>
          <cell r="C3892" t="str">
            <v>Skipped (no invoice)</v>
          </cell>
        </row>
        <row r="3893">
          <cell r="B3893">
            <v>1752714</v>
          </cell>
          <cell r="C3893" t="str">
            <v>Skipped (no invoice)</v>
          </cell>
        </row>
        <row r="3894">
          <cell r="B3894">
            <v>1611587</v>
          </cell>
          <cell r="C3894" t="str">
            <v>Skipped (no invoice)</v>
          </cell>
        </row>
        <row r="3895">
          <cell r="B3895">
            <v>1757602</v>
          </cell>
          <cell r="C3895" t="str">
            <v>Skipped (no invoice)</v>
          </cell>
        </row>
        <row r="3896">
          <cell r="B3896">
            <v>1734608</v>
          </cell>
          <cell r="C3896" t="str">
            <v>Skipped (no invoice)</v>
          </cell>
        </row>
        <row r="3897">
          <cell r="B3897">
            <v>1745312</v>
          </cell>
          <cell r="C3897" t="str">
            <v>Skipped (no invoice)</v>
          </cell>
        </row>
        <row r="3898">
          <cell r="B3898">
            <v>1748441</v>
          </cell>
          <cell r="C3898" t="str">
            <v>Skipped (no invoice)</v>
          </cell>
        </row>
        <row r="3899">
          <cell r="B3899">
            <v>1698062</v>
          </cell>
          <cell r="C3899" t="str">
            <v>Skipped (no invoice)</v>
          </cell>
        </row>
        <row r="3900">
          <cell r="B3900">
            <v>1741234</v>
          </cell>
          <cell r="C3900" t="str">
            <v>Auto Invoiced</v>
          </cell>
        </row>
        <row r="3901">
          <cell r="B3901">
            <v>1738890</v>
          </cell>
          <cell r="C3901" t="str">
            <v>Auto Invoiced</v>
          </cell>
        </row>
        <row r="3902">
          <cell r="B3902">
            <v>1727383</v>
          </cell>
          <cell r="C3902" t="str">
            <v>Skipped (no invoice)</v>
          </cell>
        </row>
        <row r="3903">
          <cell r="B3903">
            <v>1699655</v>
          </cell>
          <cell r="C3903" t="str">
            <v>Skipped (no invoice)</v>
          </cell>
        </row>
        <row r="3904">
          <cell r="B3904">
            <v>1671185</v>
          </cell>
          <cell r="C3904" t="str">
            <v>Skipped (no invoice)</v>
          </cell>
        </row>
        <row r="3905">
          <cell r="B3905">
            <v>1739081</v>
          </cell>
          <cell r="C3905" t="str">
            <v>Auto Invoiced</v>
          </cell>
        </row>
        <row r="3906">
          <cell r="B3906">
            <v>1731208</v>
          </cell>
          <cell r="C3906" t="str">
            <v>Skipped (no invoice)</v>
          </cell>
        </row>
        <row r="3907">
          <cell r="B3907">
            <v>1714881</v>
          </cell>
          <cell r="C3907" t="str">
            <v>Skipped (no invoice)</v>
          </cell>
        </row>
        <row r="3908">
          <cell r="B3908">
            <v>1667519</v>
          </cell>
          <cell r="C3908" t="str">
            <v>Auto Invoiced</v>
          </cell>
        </row>
        <row r="3909">
          <cell r="B3909">
            <v>1737522</v>
          </cell>
          <cell r="C3909" t="str">
            <v>Auto Invoiced</v>
          </cell>
        </row>
        <row r="3910">
          <cell r="B3910">
            <v>1718681</v>
          </cell>
          <cell r="C3910" t="str">
            <v>Skipped (no invoice)</v>
          </cell>
        </row>
        <row r="3911">
          <cell r="B3911">
            <v>1714739</v>
          </cell>
          <cell r="C3911" t="str">
            <v>Skipped (no invoice)</v>
          </cell>
        </row>
        <row r="3912">
          <cell r="B3912">
            <v>1737458</v>
          </cell>
          <cell r="C3912" t="str">
            <v>Auto Invoiced</v>
          </cell>
        </row>
        <row r="3913">
          <cell r="B3913">
            <v>1710419</v>
          </cell>
          <cell r="C3913" t="str">
            <v>Skipped (no invoice)</v>
          </cell>
        </row>
        <row r="3914">
          <cell r="B3914">
            <v>1695847</v>
          </cell>
          <cell r="C3914" t="str">
            <v>Auto Invoiced</v>
          </cell>
        </row>
        <row r="3915">
          <cell r="B3915">
            <v>1708877</v>
          </cell>
          <cell r="C3915" t="str">
            <v>Auto Invoiced</v>
          </cell>
        </row>
        <row r="3916">
          <cell r="B3916">
            <v>1709646</v>
          </cell>
          <cell r="C3916" t="str">
            <v>Auto Invoiced</v>
          </cell>
        </row>
        <row r="3917">
          <cell r="B3917">
            <v>1724412</v>
          </cell>
          <cell r="C3917" t="str">
            <v>Auto Invoiced</v>
          </cell>
        </row>
        <row r="3918">
          <cell r="B3918">
            <v>1716711</v>
          </cell>
          <cell r="C3918" t="str">
            <v>Auto Invoiced</v>
          </cell>
        </row>
        <row r="3919">
          <cell r="B3919">
            <v>1750076</v>
          </cell>
          <cell r="C3919" t="str">
            <v>Auto Invoiced</v>
          </cell>
        </row>
        <row r="3920">
          <cell r="B3920">
            <v>1729041</v>
          </cell>
          <cell r="C3920" t="str">
            <v>Skipped (no invoice)</v>
          </cell>
        </row>
        <row r="3921">
          <cell r="B3921">
            <v>1752714</v>
          </cell>
          <cell r="C3921" t="str">
            <v>Skipped (no invoice)</v>
          </cell>
        </row>
        <row r="3922">
          <cell r="B3922">
            <v>1705943</v>
          </cell>
          <cell r="C3922" t="str">
            <v>Auto Invoiced</v>
          </cell>
        </row>
        <row r="3923">
          <cell r="B3923">
            <v>1719230</v>
          </cell>
          <cell r="C3923" t="str">
            <v>Auto Invoiced</v>
          </cell>
        </row>
        <row r="3924">
          <cell r="B3924">
            <v>1719213</v>
          </cell>
          <cell r="C3924" t="str">
            <v>Auto Invoiced</v>
          </cell>
        </row>
        <row r="3925">
          <cell r="B3925">
            <v>1611587</v>
          </cell>
          <cell r="C3925" t="str">
            <v>Skipped (no invoice)</v>
          </cell>
        </row>
        <row r="3926">
          <cell r="B3926">
            <v>1720701</v>
          </cell>
          <cell r="C3926" t="str">
            <v>Auto Invoiced</v>
          </cell>
        </row>
        <row r="3927">
          <cell r="B3927">
            <v>1749746</v>
          </cell>
          <cell r="C3927" t="str">
            <v>Auto Invoiced</v>
          </cell>
        </row>
        <row r="3928">
          <cell r="B3928">
            <v>1731932</v>
          </cell>
          <cell r="C3928" t="str">
            <v>Auto Invoiced</v>
          </cell>
        </row>
        <row r="3929">
          <cell r="B3929">
            <v>1701955</v>
          </cell>
          <cell r="C3929" t="str">
            <v>Auto Invoiced</v>
          </cell>
        </row>
        <row r="3930">
          <cell r="B3930">
            <v>1734608</v>
          </cell>
          <cell r="C3930" t="str">
            <v>Skipped (no invoice)</v>
          </cell>
        </row>
        <row r="3931">
          <cell r="B3931">
            <v>1745312</v>
          </cell>
          <cell r="C3931" t="str">
            <v>Skipped (no invoice)</v>
          </cell>
        </row>
        <row r="3932">
          <cell r="B3932">
            <v>1748441</v>
          </cell>
          <cell r="C3932" t="str">
            <v>Skipped (no invoice)</v>
          </cell>
        </row>
        <row r="3933">
          <cell r="B3933">
            <v>1686103</v>
          </cell>
          <cell r="C3933" t="str">
            <v>Skipped (no invoice)</v>
          </cell>
        </row>
        <row r="3934">
          <cell r="B3934">
            <v>1686183</v>
          </cell>
          <cell r="C3934" t="str">
            <v>Skipped (no invoice)</v>
          </cell>
        </row>
        <row r="3935">
          <cell r="B3935">
            <v>1705616</v>
          </cell>
          <cell r="C3935" t="str">
            <v>Auto Invoiced</v>
          </cell>
        </row>
        <row r="3936">
          <cell r="B3936">
            <v>1727383</v>
          </cell>
          <cell r="C3936" t="str">
            <v>Skipped (no invoice)</v>
          </cell>
        </row>
        <row r="3937">
          <cell r="B3937">
            <v>1720345</v>
          </cell>
          <cell r="C3937" t="str">
            <v>Skipped (no invoice)</v>
          </cell>
        </row>
        <row r="3938">
          <cell r="B3938">
            <v>1714881</v>
          </cell>
          <cell r="C3938" t="str">
            <v>Skipped (no invoice)</v>
          </cell>
        </row>
        <row r="3939">
          <cell r="B3939">
            <v>1731205</v>
          </cell>
          <cell r="C3939" t="str">
            <v>Auto Invoiced</v>
          </cell>
        </row>
        <row r="3940">
          <cell r="B3940">
            <v>1718681</v>
          </cell>
          <cell r="C3940" t="str">
            <v>Skipped (no invoice)</v>
          </cell>
        </row>
        <row r="3941">
          <cell r="B3941">
            <v>1731298</v>
          </cell>
          <cell r="C3941" t="str">
            <v>Auto Invoiced</v>
          </cell>
        </row>
        <row r="3942">
          <cell r="B3942">
            <v>1675269</v>
          </cell>
          <cell r="C3942" t="str">
            <v>Auto Invoiced</v>
          </cell>
        </row>
        <row r="3943">
          <cell r="B3943">
            <v>1693906</v>
          </cell>
          <cell r="C3943" t="str">
            <v>Auto Invoiced</v>
          </cell>
        </row>
        <row r="3944">
          <cell r="B3944">
            <v>1734961</v>
          </cell>
          <cell r="C3944" t="str">
            <v>Auto Invoiced</v>
          </cell>
        </row>
        <row r="3945">
          <cell r="B3945">
            <v>1737570</v>
          </cell>
          <cell r="C3945" t="str">
            <v>Auto Invoiced</v>
          </cell>
        </row>
        <row r="3946">
          <cell r="B3946">
            <v>1693897</v>
          </cell>
          <cell r="C3946" t="str">
            <v>Auto Invoiced</v>
          </cell>
        </row>
        <row r="3947">
          <cell r="B3947">
            <v>1730178</v>
          </cell>
          <cell r="C3947" t="str">
            <v>Auto Invoiced</v>
          </cell>
        </row>
        <row r="3948">
          <cell r="B3948">
            <v>1747593</v>
          </cell>
          <cell r="C3948" t="str">
            <v>Auto Invoiced</v>
          </cell>
        </row>
        <row r="3949">
          <cell r="B3949">
            <v>1708884</v>
          </cell>
          <cell r="C3949" t="str">
            <v>Auto Invoiced</v>
          </cell>
        </row>
        <row r="3950">
          <cell r="B3950">
            <v>1731734</v>
          </cell>
          <cell r="C3950" t="str">
            <v>Auto Invoiced</v>
          </cell>
        </row>
        <row r="3951">
          <cell r="B3951">
            <v>1694062</v>
          </cell>
          <cell r="C3951" t="str">
            <v>Auto Invoiced</v>
          </cell>
        </row>
        <row r="3952">
          <cell r="B3952">
            <v>1660781</v>
          </cell>
          <cell r="C3952" t="str">
            <v>Auto Invoiced</v>
          </cell>
        </row>
        <row r="3953">
          <cell r="B3953">
            <v>1693987</v>
          </cell>
          <cell r="C3953" t="str">
            <v>Auto Invoiced</v>
          </cell>
        </row>
        <row r="3954">
          <cell r="B3954">
            <v>1693971</v>
          </cell>
          <cell r="C3954" t="str">
            <v>Auto Invoiced</v>
          </cell>
        </row>
        <row r="3955">
          <cell r="B3955">
            <v>1703363</v>
          </cell>
          <cell r="C3955" t="str">
            <v>Auto Invoiced</v>
          </cell>
        </row>
        <row r="3956">
          <cell r="B3956">
            <v>1633613</v>
          </cell>
          <cell r="C3956" t="str">
            <v>Auto Invoiced</v>
          </cell>
        </row>
        <row r="3957">
          <cell r="B3957">
            <v>1703366</v>
          </cell>
          <cell r="C3957" t="str">
            <v>Auto Invoiced</v>
          </cell>
        </row>
        <row r="3958">
          <cell r="B3958">
            <v>1734608</v>
          </cell>
          <cell r="C3958" t="str">
            <v>Skipped (no invoice)</v>
          </cell>
        </row>
        <row r="3959">
          <cell r="B3959">
            <v>1745312</v>
          </cell>
          <cell r="C3959" t="str">
            <v>Skipped (no invoice)</v>
          </cell>
        </row>
        <row r="3960">
          <cell r="B3960">
            <v>1748441</v>
          </cell>
          <cell r="C3960" t="str">
            <v>Skipped (no invoice)</v>
          </cell>
        </row>
        <row r="3961">
          <cell r="B3961">
            <v>1716901</v>
          </cell>
          <cell r="C3961" t="str">
            <v>Skipped (no invoice)</v>
          </cell>
        </row>
        <row r="3962">
          <cell r="B3962">
            <v>1716741</v>
          </cell>
          <cell r="C3962" t="str">
            <v>Auto Invoiced</v>
          </cell>
        </row>
        <row r="3963">
          <cell r="B3963">
            <v>1686183</v>
          </cell>
          <cell r="C3963" t="str">
            <v>Skipped (no invoice)</v>
          </cell>
        </row>
        <row r="3964">
          <cell r="B3964">
            <v>1708318</v>
          </cell>
          <cell r="C3964" t="str">
            <v>Auto Invoiced</v>
          </cell>
        </row>
        <row r="3965">
          <cell r="B3965">
            <v>1666900</v>
          </cell>
          <cell r="C3965" t="str">
            <v>Auto Invoiced</v>
          </cell>
        </row>
        <row r="3966">
          <cell r="B3966">
            <v>1686528</v>
          </cell>
          <cell r="C3966" t="str">
            <v>Auto Invoiced</v>
          </cell>
        </row>
        <row r="3967">
          <cell r="B3967">
            <v>1731953</v>
          </cell>
          <cell r="C3967" t="str">
            <v>Auto Invoiced</v>
          </cell>
        </row>
        <row r="3968">
          <cell r="B3968">
            <v>1686103</v>
          </cell>
          <cell r="C3968" t="str">
            <v>Skipped (no invoice)</v>
          </cell>
        </row>
        <row r="3969">
          <cell r="B3969">
            <v>1698062</v>
          </cell>
          <cell r="C3969" t="str">
            <v>Skipped (no invoice)</v>
          </cell>
        </row>
        <row r="3970">
          <cell r="B3970">
            <v>1658203</v>
          </cell>
          <cell r="C3970" t="str">
            <v>Auto Invoiced</v>
          </cell>
        </row>
        <row r="3971">
          <cell r="B3971">
            <v>1635872</v>
          </cell>
          <cell r="C3971" t="str">
            <v>Auto Invoiced</v>
          </cell>
        </row>
        <row r="3972">
          <cell r="B3972">
            <v>1725601</v>
          </cell>
          <cell r="C3972" t="str">
            <v>Auto Invoiced</v>
          </cell>
        </row>
        <row r="3973">
          <cell r="B3973">
            <v>1733638</v>
          </cell>
          <cell r="C3973" t="str">
            <v>Auto Invoiced</v>
          </cell>
        </row>
        <row r="3974">
          <cell r="B3974">
            <v>1686509</v>
          </cell>
          <cell r="C3974" t="str">
            <v>Auto Invoiced</v>
          </cell>
        </row>
        <row r="3975">
          <cell r="B3975">
            <v>1731835</v>
          </cell>
          <cell r="C3975" t="str">
            <v>Auto Invoiced</v>
          </cell>
        </row>
        <row r="3976">
          <cell r="B3976">
            <v>1730037</v>
          </cell>
          <cell r="C3976" t="str">
            <v>Auto Invoiced</v>
          </cell>
        </row>
        <row r="3977">
          <cell r="B3977">
            <v>1694027</v>
          </cell>
          <cell r="C3977" t="str">
            <v>Auto Invoiced</v>
          </cell>
        </row>
        <row r="3978">
          <cell r="B3978">
            <v>1725656</v>
          </cell>
          <cell r="C3978" t="str">
            <v>Auto Invoiced</v>
          </cell>
        </row>
        <row r="3979">
          <cell r="B3979">
            <v>1693891</v>
          </cell>
          <cell r="C3979" t="str">
            <v>Auto Invoiced</v>
          </cell>
        </row>
        <row r="3980">
          <cell r="B3980">
            <v>1734824</v>
          </cell>
          <cell r="C3980" t="str">
            <v>Auto Invoiced</v>
          </cell>
        </row>
        <row r="3981">
          <cell r="B3981">
            <v>1670935</v>
          </cell>
          <cell r="C3981" t="str">
            <v>Auto Invoiced</v>
          </cell>
        </row>
        <row r="3982">
          <cell r="B3982">
            <v>1688548</v>
          </cell>
          <cell r="C3982" t="str">
            <v>Auto Invoiced</v>
          </cell>
        </row>
        <row r="3983">
          <cell r="B3983">
            <v>1705616</v>
          </cell>
          <cell r="C3983" t="str">
            <v>Skipped (no invoice)</v>
          </cell>
        </row>
        <row r="3984">
          <cell r="B3984">
            <v>1721302</v>
          </cell>
          <cell r="C3984" t="str">
            <v>Auto Invoiced</v>
          </cell>
        </row>
        <row r="3985">
          <cell r="B3985">
            <v>1749836</v>
          </cell>
          <cell r="C3985" t="str">
            <v>Auto Invoiced</v>
          </cell>
        </row>
        <row r="3986">
          <cell r="B3986">
            <v>1698329</v>
          </cell>
          <cell r="C3986" t="str">
            <v>Auto Invoiced</v>
          </cell>
        </row>
        <row r="3987">
          <cell r="B3987">
            <v>1698321</v>
          </cell>
          <cell r="C3987" t="str">
            <v>Auto Invoiced</v>
          </cell>
        </row>
        <row r="3988">
          <cell r="B3988">
            <v>1625278</v>
          </cell>
          <cell r="C3988" t="str">
            <v>Auto Invoiced</v>
          </cell>
        </row>
        <row r="3989">
          <cell r="B3989">
            <v>1699250</v>
          </cell>
          <cell r="C3989" t="str">
            <v>Auto Invoiced</v>
          </cell>
        </row>
        <row r="3990">
          <cell r="B3990">
            <v>1738897</v>
          </cell>
          <cell r="C3990" t="str">
            <v>Auto Invoiced</v>
          </cell>
        </row>
        <row r="3991">
          <cell r="B3991">
            <v>1614639</v>
          </cell>
          <cell r="C3991" t="str">
            <v>Auto Invoiced</v>
          </cell>
        </row>
        <row r="3992">
          <cell r="B3992">
            <v>1720345</v>
          </cell>
          <cell r="C3992" t="str">
            <v>Skipped (no invoice)</v>
          </cell>
        </row>
        <row r="3993">
          <cell r="B3993">
            <v>1611388</v>
          </cell>
          <cell r="C3993" t="str">
            <v>Auto Invoiced</v>
          </cell>
        </row>
        <row r="3994">
          <cell r="B3994">
            <v>1704115</v>
          </cell>
          <cell r="C3994" t="str">
            <v>Auto Invoiced</v>
          </cell>
        </row>
        <row r="3995">
          <cell r="B3995">
            <v>1698333</v>
          </cell>
          <cell r="C3995" t="str">
            <v>Skipped (no invoice)</v>
          </cell>
        </row>
        <row r="3996">
          <cell r="B3996">
            <v>1741736</v>
          </cell>
          <cell r="C3996" t="str">
            <v>Auto Invoiced</v>
          </cell>
        </row>
        <row r="3997">
          <cell r="B3997">
            <v>1731209</v>
          </cell>
          <cell r="C3997" t="str">
            <v>Auto Invoiced</v>
          </cell>
        </row>
        <row r="3998">
          <cell r="B3998">
            <v>1716153</v>
          </cell>
          <cell r="C3998" t="str">
            <v>Auto Invoiced</v>
          </cell>
        </row>
        <row r="3999">
          <cell r="B3999">
            <v>1714881</v>
          </cell>
          <cell r="C3999" t="str">
            <v>Skipped (no invoice)</v>
          </cell>
        </row>
        <row r="4000">
          <cell r="B4000">
            <v>1734155</v>
          </cell>
          <cell r="C4000" t="str">
            <v>Auto Invoiced</v>
          </cell>
        </row>
        <row r="4001">
          <cell r="B4001">
            <v>1714855</v>
          </cell>
          <cell r="C4001" t="str">
            <v>Auto Invoiced</v>
          </cell>
        </row>
        <row r="4002">
          <cell r="B4002">
            <v>1714847</v>
          </cell>
          <cell r="C4002" t="str">
            <v>Auto Invoiced</v>
          </cell>
        </row>
        <row r="4003">
          <cell r="B4003">
            <v>1755353</v>
          </cell>
          <cell r="C4003" t="str">
            <v>Auto Invoiced</v>
          </cell>
        </row>
        <row r="4004">
          <cell r="B4004">
            <v>1675543</v>
          </cell>
          <cell r="C4004" t="str">
            <v>Skipped (no invoice)</v>
          </cell>
        </row>
        <row r="4005">
          <cell r="B4005">
            <v>1719282</v>
          </cell>
          <cell r="C4005" t="str">
            <v>Skipped (no invoice)</v>
          </cell>
        </row>
        <row r="4006">
          <cell r="B4006">
            <v>1716938</v>
          </cell>
          <cell r="C4006" t="str">
            <v>Skipped (no invoice)</v>
          </cell>
        </row>
        <row r="4007">
          <cell r="B4007">
            <v>1722811</v>
          </cell>
          <cell r="C4007" t="str">
            <v>Skipped (no invoice)</v>
          </cell>
        </row>
        <row r="4008">
          <cell r="B4008">
            <v>1684272</v>
          </cell>
          <cell r="C4008" t="str">
            <v>Skipped (no invoice)</v>
          </cell>
        </row>
        <row r="4009">
          <cell r="B4009">
            <v>1691675</v>
          </cell>
          <cell r="C4009" t="str">
            <v>Skipped (no invoice)</v>
          </cell>
        </row>
        <row r="4010">
          <cell r="B4010">
            <v>1734608</v>
          </cell>
          <cell r="C4010" t="str">
            <v>Skipped (no invoice)</v>
          </cell>
        </row>
        <row r="4011">
          <cell r="B4011">
            <v>1745312</v>
          </cell>
          <cell r="C4011" t="str">
            <v>Skipped (no invoice)</v>
          </cell>
        </row>
        <row r="4012">
          <cell r="B4012">
            <v>1748441</v>
          </cell>
          <cell r="C4012" t="str">
            <v>Skipped (no invoice)</v>
          </cell>
        </row>
        <row r="4013">
          <cell r="B4013">
            <v>1692273</v>
          </cell>
          <cell r="C4013" t="str">
            <v>Auto Invoiced</v>
          </cell>
        </row>
        <row r="4014">
          <cell r="B4014">
            <v>1722473</v>
          </cell>
          <cell r="C4014" t="str">
            <v>Auto Invoiced</v>
          </cell>
        </row>
        <row r="4015">
          <cell r="B4015">
            <v>1690854</v>
          </cell>
          <cell r="C4015" t="str">
            <v>Auto Invoiced</v>
          </cell>
        </row>
        <row r="4016">
          <cell r="B4016">
            <v>1716901</v>
          </cell>
          <cell r="C4016" t="str">
            <v>Skipped (no invoice)</v>
          </cell>
        </row>
        <row r="4017">
          <cell r="B4017">
            <v>1682345</v>
          </cell>
          <cell r="C4017" t="str">
            <v>Skipped (no invoice)</v>
          </cell>
        </row>
        <row r="4018">
          <cell r="B4018">
            <v>1699689</v>
          </cell>
          <cell r="C4018" t="str">
            <v>Auto Invoiced</v>
          </cell>
        </row>
        <row r="4019">
          <cell r="B4019">
            <v>1737786</v>
          </cell>
          <cell r="C4019" t="str">
            <v>Auto Invoiced</v>
          </cell>
        </row>
        <row r="4020">
          <cell r="B4020">
            <v>1713179</v>
          </cell>
          <cell r="C4020" t="str">
            <v>Skipped (no invoice)</v>
          </cell>
        </row>
        <row r="4021">
          <cell r="B4021">
            <v>1688845</v>
          </cell>
          <cell r="C4021" t="str">
            <v>Auto Invoiced</v>
          </cell>
        </row>
        <row r="4022">
          <cell r="B4022">
            <v>1734608</v>
          </cell>
          <cell r="C4022" t="str">
            <v>Skipped (no invoice)</v>
          </cell>
        </row>
        <row r="4023">
          <cell r="B4023">
            <v>1745312</v>
          </cell>
          <cell r="C4023" t="str">
            <v>Skipped (no invoice)</v>
          </cell>
        </row>
        <row r="4024">
          <cell r="B4024">
            <v>1748441</v>
          </cell>
          <cell r="C4024" t="str">
            <v>Skipped (no invoice)</v>
          </cell>
        </row>
        <row r="4025">
          <cell r="B4025">
            <v>1682345</v>
          </cell>
          <cell r="C4025" t="str">
            <v>Skipped (no invoice)</v>
          </cell>
        </row>
        <row r="4026">
          <cell r="B4026">
            <v>1737786</v>
          </cell>
          <cell r="C4026" t="str">
            <v>Skipped (no invoice)</v>
          </cell>
        </row>
        <row r="4027">
          <cell r="B4027">
            <v>1713179</v>
          </cell>
          <cell r="C4027" t="str">
            <v>Skipped (no invoice)</v>
          </cell>
        </row>
        <row r="4028">
          <cell r="B4028">
            <v>1713215</v>
          </cell>
          <cell r="C4028" t="str">
            <v>Auto Invoiced</v>
          </cell>
        </row>
        <row r="4029">
          <cell r="B4029">
            <v>1737745</v>
          </cell>
          <cell r="C4029" t="str">
            <v>Auto Invoiced</v>
          </cell>
        </row>
        <row r="4030">
          <cell r="B4030">
            <v>1667696</v>
          </cell>
          <cell r="C4030" t="str">
            <v>Auto Invoiced</v>
          </cell>
        </row>
        <row r="4031">
          <cell r="B4031">
            <v>1667636</v>
          </cell>
          <cell r="C4031" t="str">
            <v>Auto Invoiced</v>
          </cell>
        </row>
        <row r="4032">
          <cell r="B4032">
            <v>1684273</v>
          </cell>
          <cell r="C4032" t="str">
            <v>Auto Invoiced</v>
          </cell>
        </row>
        <row r="4033">
          <cell r="B4033">
            <v>1693583</v>
          </cell>
          <cell r="C4033" t="str">
            <v>Skipped (no invoice)</v>
          </cell>
        </row>
        <row r="4034">
          <cell r="B4034">
            <v>1745357</v>
          </cell>
          <cell r="C4034" t="str">
            <v>Auto Invoiced</v>
          </cell>
        </row>
        <row r="4035">
          <cell r="B4035">
            <v>1711506</v>
          </cell>
          <cell r="C4035" t="str">
            <v>Skipped (no invoice)</v>
          </cell>
        </row>
        <row r="4036">
          <cell r="B4036">
            <v>1748441</v>
          </cell>
          <cell r="C4036" t="str">
            <v>Skipped (no invoice)</v>
          </cell>
        </row>
        <row r="4037">
          <cell r="B4037">
            <v>1738145</v>
          </cell>
          <cell r="C4037" t="str">
            <v>Auto Invoiced</v>
          </cell>
        </row>
        <row r="4038">
          <cell r="B4038">
            <v>1727392</v>
          </cell>
          <cell r="C4038" t="str">
            <v>Auto Invoiced</v>
          </cell>
        </row>
        <row r="4039">
          <cell r="B4039">
            <v>1737786</v>
          </cell>
          <cell r="C4039" t="str">
            <v>Skipped (no invoice)</v>
          </cell>
        </row>
        <row r="4040">
          <cell r="B4040">
            <v>1731632</v>
          </cell>
          <cell r="C4040" t="str">
            <v>Auto Invoiced</v>
          </cell>
        </row>
        <row r="4041">
          <cell r="B4041">
            <v>1744362</v>
          </cell>
          <cell r="C4041" t="str">
            <v>Skipped (no invoice)</v>
          </cell>
        </row>
        <row r="4042">
          <cell r="B4042">
            <v>1737814</v>
          </cell>
          <cell r="C4042" t="str">
            <v>Skipped (no invoice)</v>
          </cell>
        </row>
        <row r="4043">
          <cell r="B4043">
            <v>1750028</v>
          </cell>
          <cell r="C4043" t="str">
            <v>Skipped (no invoice)</v>
          </cell>
        </row>
        <row r="4044">
          <cell r="B4044">
            <v>1697993</v>
          </cell>
          <cell r="C4044" t="str">
            <v>Auto Invoiced</v>
          </cell>
        </row>
        <row r="4045">
          <cell r="B4045">
            <v>1711506</v>
          </cell>
          <cell r="C4045" t="str">
            <v>Skipped (no invoice)</v>
          </cell>
        </row>
        <row r="4046">
          <cell r="B4046">
            <v>1705275</v>
          </cell>
          <cell r="C4046" t="str">
            <v>Auto Invoiced</v>
          </cell>
        </row>
        <row r="4047">
          <cell r="B4047">
            <v>1705247</v>
          </cell>
          <cell r="C4047" t="str">
            <v>Auto Invoiced</v>
          </cell>
        </row>
        <row r="4048">
          <cell r="B4048">
            <v>1628240</v>
          </cell>
          <cell r="C4048" t="str">
            <v>Auto Invoiced</v>
          </cell>
        </row>
        <row r="4049">
          <cell r="B4049">
            <v>1641039</v>
          </cell>
          <cell r="C4049" t="str">
            <v>Auto Invoiced</v>
          </cell>
        </row>
        <row r="4050">
          <cell r="B4050">
            <v>1748441</v>
          </cell>
          <cell r="C4050" t="str">
            <v>Skipped (no invoice)</v>
          </cell>
        </row>
        <row r="4051">
          <cell r="B4051">
            <v>1714504</v>
          </cell>
          <cell r="C4051" t="str">
            <v>Auto Invoiced</v>
          </cell>
        </row>
        <row r="4052">
          <cell r="B4052">
            <v>1684056</v>
          </cell>
          <cell r="C4052" t="str">
            <v>Auto Invoiced</v>
          </cell>
        </row>
        <row r="4053">
          <cell r="B4053">
            <v>1698317</v>
          </cell>
          <cell r="C4053" t="str">
            <v>Skipped (no invoice)</v>
          </cell>
        </row>
        <row r="4054">
          <cell r="B4054">
            <v>1722612</v>
          </cell>
          <cell r="C4054" t="str">
            <v>Auto Invoiced</v>
          </cell>
        </row>
        <row r="4055">
          <cell r="B4055">
            <v>1737539</v>
          </cell>
          <cell r="C4055" t="str">
            <v>Auto Invoiced</v>
          </cell>
        </row>
        <row r="4056">
          <cell r="B4056">
            <v>1735169</v>
          </cell>
          <cell r="C4056" t="str">
            <v>Auto Invoiced</v>
          </cell>
        </row>
        <row r="4057">
          <cell r="B4057">
            <v>1719440</v>
          </cell>
          <cell r="C4057" t="str">
            <v>Auto Invoiced</v>
          </cell>
        </row>
        <row r="4058">
          <cell r="B4058">
            <v>1737814</v>
          </cell>
          <cell r="C4058" t="str">
            <v>Skipped (no invoice)</v>
          </cell>
        </row>
        <row r="4059">
          <cell r="B4059">
            <v>1713164</v>
          </cell>
          <cell r="C4059" t="str">
            <v>Skipped (no invoice)</v>
          </cell>
        </row>
        <row r="4060">
          <cell r="B4060">
            <v>1733098</v>
          </cell>
          <cell r="C4060" t="str">
            <v>Auto Invoiced</v>
          </cell>
        </row>
        <row r="4061">
          <cell r="B4061">
            <v>1710496</v>
          </cell>
          <cell r="C4061" t="str">
            <v>Auto Invoiced</v>
          </cell>
        </row>
        <row r="4062">
          <cell r="B4062">
            <v>1749834</v>
          </cell>
          <cell r="C4062" t="str">
            <v>Auto Invoiced</v>
          </cell>
        </row>
        <row r="4063">
          <cell r="B4063">
            <v>1692182</v>
          </cell>
          <cell r="C4063" t="str">
            <v>Skipped (no invoice)</v>
          </cell>
        </row>
        <row r="4064">
          <cell r="B4064">
            <v>1750028</v>
          </cell>
          <cell r="C4064" t="str">
            <v>Skipped (no invoice)</v>
          </cell>
        </row>
        <row r="4065">
          <cell r="B4065">
            <v>1637833</v>
          </cell>
          <cell r="C4065" t="str">
            <v>Auto Invoiced</v>
          </cell>
        </row>
        <row r="4066">
          <cell r="B4066">
            <v>1716179</v>
          </cell>
          <cell r="C4066" t="str">
            <v>Auto Invoiced</v>
          </cell>
        </row>
        <row r="4067">
          <cell r="B4067">
            <v>1719270</v>
          </cell>
          <cell r="C4067" t="str">
            <v>Auto Invoiced</v>
          </cell>
        </row>
        <row r="4068">
          <cell r="B4068">
            <v>1715195</v>
          </cell>
          <cell r="C4068" t="str">
            <v>Auto Invoiced</v>
          </cell>
        </row>
        <row r="4069">
          <cell r="B4069">
            <v>1725169</v>
          </cell>
          <cell r="C4069" t="str">
            <v>Auto Invoiced</v>
          </cell>
        </row>
        <row r="4070">
          <cell r="B4070">
            <v>1701446</v>
          </cell>
          <cell r="C4070" t="str">
            <v>Auto Invoiced</v>
          </cell>
        </row>
        <row r="4071">
          <cell r="B4071">
            <v>1740569</v>
          </cell>
          <cell r="C4071" t="str">
            <v>Auto Invoiced</v>
          </cell>
        </row>
        <row r="4072">
          <cell r="B4072">
            <v>1745312</v>
          </cell>
          <cell r="C4072" t="str">
            <v>Skipped (no invoice)</v>
          </cell>
        </row>
        <row r="4073">
          <cell r="B4073">
            <v>1679818</v>
          </cell>
          <cell r="C4073" t="str">
            <v>Auto Invoiced</v>
          </cell>
        </row>
        <row r="4074">
          <cell r="B4074">
            <v>1698309</v>
          </cell>
          <cell r="C4074" t="str">
            <v>Skipped (no invoice)</v>
          </cell>
        </row>
        <row r="4075">
          <cell r="B4075">
            <v>1744362</v>
          </cell>
          <cell r="C4075" t="str">
            <v>Skipped (no invoice)</v>
          </cell>
        </row>
        <row r="4076">
          <cell r="B4076">
            <v>1692532</v>
          </cell>
          <cell r="C4076" t="str">
            <v>Auto Invoiced</v>
          </cell>
        </row>
        <row r="4077">
          <cell r="B4077">
            <v>1723812</v>
          </cell>
          <cell r="C4077" t="str">
            <v>Auto Invoiced</v>
          </cell>
        </row>
        <row r="4078">
          <cell r="B4078">
            <v>1651834</v>
          </cell>
          <cell r="C4078" t="str">
            <v>Auto Invoiced</v>
          </cell>
        </row>
        <row r="4079">
          <cell r="B4079">
            <v>1745312</v>
          </cell>
          <cell r="C4079" t="str">
            <v>Skipped (no invoice)</v>
          </cell>
        </row>
        <row r="4080">
          <cell r="B4080">
            <v>1688824</v>
          </cell>
          <cell r="C4080" t="str">
            <v>Auto Invoiced</v>
          </cell>
        </row>
        <row r="4081">
          <cell r="B4081">
            <v>1739476</v>
          </cell>
          <cell r="C4081" t="str">
            <v>Skipped (no invoice)</v>
          </cell>
        </row>
        <row r="4082">
          <cell r="B4082">
            <v>1739513</v>
          </cell>
          <cell r="C4082" t="str">
            <v>Skipped (no invoice)</v>
          </cell>
        </row>
        <row r="4083">
          <cell r="B4083">
            <v>1739540</v>
          </cell>
          <cell r="C4083" t="str">
            <v>Skipped (no invoice)</v>
          </cell>
        </row>
        <row r="4084">
          <cell r="B4084">
            <v>1737758</v>
          </cell>
          <cell r="C4084" t="str">
            <v>Skipped (no invoice)</v>
          </cell>
        </row>
        <row r="4085">
          <cell r="B4085">
            <v>1732911</v>
          </cell>
          <cell r="C4085" t="str">
            <v>Auto Invoiced</v>
          </cell>
        </row>
        <row r="4086">
          <cell r="B4086">
            <v>1679818</v>
          </cell>
          <cell r="C4086" t="str">
            <v>Skipped (no invoice)</v>
          </cell>
        </row>
        <row r="4087">
          <cell r="B4087">
            <v>1713016</v>
          </cell>
          <cell r="C4087" t="str">
            <v>Skipped (no invoice)</v>
          </cell>
        </row>
        <row r="4088">
          <cell r="B4088">
            <v>1713417</v>
          </cell>
          <cell r="C4088" t="str">
            <v>Skipped (no invoice)</v>
          </cell>
        </row>
        <row r="4089">
          <cell r="B4089">
            <v>1713076</v>
          </cell>
          <cell r="C4089" t="str">
            <v>Skipped (no invoice)</v>
          </cell>
        </row>
        <row r="4090">
          <cell r="B4090">
            <v>1713409</v>
          </cell>
          <cell r="C4090" t="str">
            <v>Skipped (no invoice)</v>
          </cell>
        </row>
        <row r="4091">
          <cell r="B4091">
            <v>1713103</v>
          </cell>
          <cell r="C4091" t="str">
            <v>Skipped (no invoice)</v>
          </cell>
        </row>
        <row r="4092">
          <cell r="B4092">
            <v>1713389</v>
          </cell>
          <cell r="C4092" t="str">
            <v>Skipped (no invoice)</v>
          </cell>
        </row>
        <row r="4093">
          <cell r="B4093">
            <v>1713429</v>
          </cell>
          <cell r="C4093" t="str">
            <v>Skipped (no invoice)</v>
          </cell>
        </row>
        <row r="4094">
          <cell r="B4094">
            <v>1698117</v>
          </cell>
          <cell r="C4094" t="str">
            <v>Auto Invoiced</v>
          </cell>
        </row>
        <row r="4095">
          <cell r="B4095">
            <v>1741464</v>
          </cell>
          <cell r="C4095" t="str">
            <v>Auto Invoiced</v>
          </cell>
        </row>
        <row r="4096">
          <cell r="B4096">
            <v>1729675</v>
          </cell>
          <cell r="C4096" t="str">
            <v>Skipped (no invoice)</v>
          </cell>
        </row>
        <row r="4097">
          <cell r="B4097">
            <v>1648767</v>
          </cell>
          <cell r="C4097" t="str">
            <v>Auto Invoiced</v>
          </cell>
        </row>
        <row r="4098">
          <cell r="B4098">
            <v>1692267</v>
          </cell>
          <cell r="C4098" t="str">
            <v>Auto Invoiced</v>
          </cell>
        </row>
        <row r="4099">
          <cell r="B4099">
            <v>1729668</v>
          </cell>
          <cell r="C4099" t="str">
            <v>Auto Invoiced</v>
          </cell>
        </row>
        <row r="4100">
          <cell r="B4100">
            <v>1739550</v>
          </cell>
          <cell r="C4100" t="str">
            <v>Skipped (no invoice)</v>
          </cell>
        </row>
        <row r="4101">
          <cell r="B4101">
            <v>1698309</v>
          </cell>
          <cell r="C4101" t="str">
            <v>Skipped (no invoice)</v>
          </cell>
        </row>
        <row r="4102">
          <cell r="B4102">
            <v>1739497</v>
          </cell>
          <cell r="C4102" t="str">
            <v>Skipped (no invoice)</v>
          </cell>
        </row>
        <row r="4103">
          <cell r="B4103">
            <v>1744362</v>
          </cell>
          <cell r="C4103" t="str">
            <v>Skipped (no invoice)</v>
          </cell>
        </row>
        <row r="4104">
          <cell r="B4104">
            <v>1705541</v>
          </cell>
          <cell r="C4104" t="str">
            <v>Auto Invoiced</v>
          </cell>
        </row>
        <row r="4105">
          <cell r="B4105">
            <v>1692347</v>
          </cell>
          <cell r="C4105" t="str">
            <v>Skipped (no invoice)</v>
          </cell>
        </row>
        <row r="4106">
          <cell r="B4106">
            <v>1711451</v>
          </cell>
          <cell r="C4106" t="str">
            <v>Skipped (no invoice)</v>
          </cell>
        </row>
        <row r="4107">
          <cell r="B4107">
            <v>1703356</v>
          </cell>
          <cell r="C4107" t="str">
            <v>Auto Invoiced</v>
          </cell>
        </row>
        <row r="4108">
          <cell r="B4108">
            <v>1698478</v>
          </cell>
          <cell r="C4108" t="str">
            <v>Auto Invoiced</v>
          </cell>
        </row>
        <row r="4109">
          <cell r="B4109">
            <v>1714588</v>
          </cell>
          <cell r="C4109" t="str">
            <v>Auto Invoiced</v>
          </cell>
        </row>
        <row r="4110">
          <cell r="B4110">
            <v>1711466</v>
          </cell>
          <cell r="C4110" t="str">
            <v>Skipped (no invoice)</v>
          </cell>
        </row>
        <row r="4111">
          <cell r="B4111">
            <v>1711433</v>
          </cell>
          <cell r="C4111" t="str">
            <v>Skipped (no invoice)</v>
          </cell>
        </row>
        <row r="4112">
          <cell r="B4112">
            <v>1703359</v>
          </cell>
          <cell r="C4112" t="str">
            <v>Auto Invoiced</v>
          </cell>
        </row>
        <row r="4113">
          <cell r="B4113">
            <v>1742801</v>
          </cell>
          <cell r="C4113" t="str">
            <v>Auto Invoiced</v>
          </cell>
        </row>
        <row r="4114">
          <cell r="B4114">
            <v>1638255</v>
          </cell>
          <cell r="C4114" t="str">
            <v>Auto Invoiced</v>
          </cell>
        </row>
        <row r="4115">
          <cell r="B4115">
            <v>1730242</v>
          </cell>
          <cell r="C4115" t="str">
            <v>Auto Invoiced</v>
          </cell>
        </row>
        <row r="4116">
          <cell r="B4116">
            <v>1724384</v>
          </cell>
          <cell r="C4116" t="str">
            <v>Auto Invoiced</v>
          </cell>
        </row>
        <row r="4117">
          <cell r="B4117">
            <v>1742611</v>
          </cell>
          <cell r="C4117" t="str">
            <v>Auto Invoiced</v>
          </cell>
        </row>
        <row r="4118">
          <cell r="B4118">
            <v>1617350</v>
          </cell>
          <cell r="C4118" t="str">
            <v>Auto Invoiced</v>
          </cell>
        </row>
        <row r="4119">
          <cell r="B4119">
            <v>1731669</v>
          </cell>
          <cell r="C4119" t="str">
            <v>Auto Invoiced</v>
          </cell>
        </row>
        <row r="4120">
          <cell r="B4120">
            <v>1728368</v>
          </cell>
          <cell r="C4120" t="str">
            <v>Auto Invoiced</v>
          </cell>
        </row>
        <row r="4121">
          <cell r="B4121">
            <v>1739550</v>
          </cell>
          <cell r="C4121" t="str">
            <v>Skipped (no invoice)</v>
          </cell>
        </row>
        <row r="4122">
          <cell r="B4122">
            <v>1709134</v>
          </cell>
          <cell r="C4122" t="str">
            <v>Auto Invoiced</v>
          </cell>
        </row>
        <row r="4123">
          <cell r="B4123">
            <v>1728629</v>
          </cell>
          <cell r="C4123" t="str">
            <v>Skipped (no invoice)</v>
          </cell>
        </row>
        <row r="4124">
          <cell r="B4124">
            <v>1731449</v>
          </cell>
          <cell r="C4124" t="str">
            <v>Auto Invoiced</v>
          </cell>
        </row>
        <row r="4125">
          <cell r="B4125">
            <v>1717670</v>
          </cell>
          <cell r="C4125" t="str">
            <v>Auto Invoiced</v>
          </cell>
        </row>
        <row r="4126">
          <cell r="B4126">
            <v>1733321</v>
          </cell>
          <cell r="C4126" t="str">
            <v>Auto Invoiced</v>
          </cell>
        </row>
        <row r="4127">
          <cell r="B4127">
            <v>1731424</v>
          </cell>
          <cell r="C4127" t="str">
            <v>Auto Invoiced</v>
          </cell>
        </row>
        <row r="4128">
          <cell r="B4128">
            <v>1695074</v>
          </cell>
          <cell r="C4128" t="str">
            <v>Auto Invoiced</v>
          </cell>
        </row>
        <row r="4129">
          <cell r="B4129">
            <v>1749358</v>
          </cell>
          <cell r="C4129" t="str">
            <v>Auto Invoiced</v>
          </cell>
        </row>
        <row r="4130">
          <cell r="B4130">
            <v>1698309</v>
          </cell>
          <cell r="C4130" t="str">
            <v>Skipped (no invoice)</v>
          </cell>
        </row>
        <row r="4131">
          <cell r="B4131">
            <v>1739497</v>
          </cell>
          <cell r="C4131" t="str">
            <v>Skipped (no invoice)</v>
          </cell>
        </row>
        <row r="4132">
          <cell r="B4132">
            <v>1701950</v>
          </cell>
          <cell r="C4132" t="str">
            <v>Auto Invoiced</v>
          </cell>
        </row>
        <row r="4133">
          <cell r="B4133">
            <v>1695059</v>
          </cell>
          <cell r="C4133" t="str">
            <v>Auto Invoiced</v>
          </cell>
        </row>
        <row r="4134">
          <cell r="B4134">
            <v>1739173</v>
          </cell>
          <cell r="C4134" t="str">
            <v>Auto Invoiced</v>
          </cell>
        </row>
        <row r="4135">
          <cell r="B4135">
            <v>1695657</v>
          </cell>
          <cell r="C4135" t="str">
            <v>Auto Invoiced</v>
          </cell>
        </row>
        <row r="4136">
          <cell r="B4136">
            <v>1742568</v>
          </cell>
          <cell r="C4136" t="str">
            <v>Auto Invoiced</v>
          </cell>
        </row>
        <row r="4137">
          <cell r="B4137">
            <v>1715218</v>
          </cell>
          <cell r="C4137" t="str">
            <v>Auto Invoiced</v>
          </cell>
        </row>
        <row r="4138">
          <cell r="B4138">
            <v>1744362</v>
          </cell>
          <cell r="C4138" t="str">
            <v>Skipped (no invoice)</v>
          </cell>
        </row>
        <row r="4139">
          <cell r="B4139">
            <v>1720707</v>
          </cell>
          <cell r="C4139" t="str">
            <v>Auto Invoiced</v>
          </cell>
        </row>
        <row r="4140">
          <cell r="B4140">
            <v>1717671</v>
          </cell>
          <cell r="C4140" t="str">
            <v>Auto Invoiced</v>
          </cell>
        </row>
        <row r="4141">
          <cell r="B4141">
            <v>1730261</v>
          </cell>
          <cell r="C4141" t="str">
            <v>Auto Invoiced</v>
          </cell>
        </row>
        <row r="4142">
          <cell r="B4142">
            <v>1742202</v>
          </cell>
          <cell r="C4142" t="str">
            <v>Skipped (no invoice)</v>
          </cell>
        </row>
        <row r="4143">
          <cell r="B4143">
            <v>1717674</v>
          </cell>
          <cell r="C4143" t="str">
            <v>Auto Invoiced</v>
          </cell>
        </row>
        <row r="4144">
          <cell r="B4144">
            <v>1737247</v>
          </cell>
          <cell r="C4144" t="str">
            <v>Auto Invoiced</v>
          </cell>
        </row>
        <row r="4145">
          <cell r="B4145">
            <v>1717673</v>
          </cell>
          <cell r="C4145" t="str">
            <v>Auto Invoiced</v>
          </cell>
        </row>
        <row r="4146">
          <cell r="B4146">
            <v>1705297</v>
          </cell>
          <cell r="C4146" t="str">
            <v>Auto Invoiced</v>
          </cell>
        </row>
        <row r="4147">
          <cell r="B4147">
            <v>1745312</v>
          </cell>
          <cell r="C4147" t="str">
            <v>Skipped (no invoice)</v>
          </cell>
        </row>
        <row r="4148">
          <cell r="B4148">
            <v>1708871</v>
          </cell>
          <cell r="C4148" t="str">
            <v>Auto Invoiced</v>
          </cell>
        </row>
        <row r="4149">
          <cell r="B4149">
            <v>1683759</v>
          </cell>
          <cell r="C4149" t="str">
            <v>Auto Invoiced</v>
          </cell>
        </row>
        <row r="4150">
          <cell r="B4150">
            <v>1726056</v>
          </cell>
          <cell r="C4150" t="str">
            <v>Auto Invoiced</v>
          </cell>
        </row>
        <row r="4151">
          <cell r="B4151">
            <v>1660334</v>
          </cell>
          <cell r="C4151" t="str">
            <v>Auto Invoiced</v>
          </cell>
        </row>
        <row r="4152">
          <cell r="B4152">
            <v>1725264</v>
          </cell>
          <cell r="C4152" t="str">
            <v>Auto Invoiced</v>
          </cell>
        </row>
        <row r="4153">
          <cell r="B4153">
            <v>1701455</v>
          </cell>
          <cell r="C4153" t="str">
            <v>Auto Invoiced</v>
          </cell>
        </row>
        <row r="4154">
          <cell r="B4154">
            <v>1739513</v>
          </cell>
          <cell r="C4154" t="str">
            <v>Skipped (no invoice)</v>
          </cell>
        </row>
        <row r="4155">
          <cell r="B4155">
            <v>1700499</v>
          </cell>
          <cell r="C4155" t="str">
            <v>Auto Invoiced</v>
          </cell>
        </row>
        <row r="4156">
          <cell r="B4156">
            <v>1741172</v>
          </cell>
          <cell r="C4156" t="str">
            <v>Auto Invoiced</v>
          </cell>
        </row>
        <row r="4157">
          <cell r="B4157">
            <v>1739476</v>
          </cell>
          <cell r="C4157" t="str">
            <v>Skipped (no invoice)</v>
          </cell>
        </row>
        <row r="4158">
          <cell r="B4158">
            <v>1737758</v>
          </cell>
          <cell r="C4158" t="str">
            <v>Skipped (no invoice)</v>
          </cell>
        </row>
        <row r="4159">
          <cell r="B4159">
            <v>1731790</v>
          </cell>
          <cell r="C4159" t="str">
            <v>Auto Invoiced</v>
          </cell>
        </row>
        <row r="4160">
          <cell r="B4160">
            <v>1739540</v>
          </cell>
          <cell r="C4160" t="str">
            <v>Skipped (no invoice)</v>
          </cell>
        </row>
        <row r="4161">
          <cell r="B4161">
            <v>1737562</v>
          </cell>
          <cell r="C4161" t="str">
            <v>Auto Invoiced</v>
          </cell>
        </row>
        <row r="4162">
          <cell r="B4162">
            <v>1737891</v>
          </cell>
          <cell r="C4162" t="str">
            <v>Auto Invoiced</v>
          </cell>
        </row>
        <row r="4163">
          <cell r="B4163">
            <v>1655919</v>
          </cell>
          <cell r="C4163" t="str">
            <v>Auto Invoiced</v>
          </cell>
        </row>
        <row r="4164">
          <cell r="B4164">
            <v>1716878</v>
          </cell>
          <cell r="C4164" t="str">
            <v>Auto Invoiced</v>
          </cell>
        </row>
        <row r="4165">
          <cell r="B4165">
            <v>1689855</v>
          </cell>
          <cell r="C4165" t="str">
            <v>Auto Invoiced</v>
          </cell>
        </row>
        <row r="4166">
          <cell r="B4166">
            <v>1693497</v>
          </cell>
          <cell r="C4166" t="str">
            <v>Auto Invoiced</v>
          </cell>
        </row>
        <row r="4167">
          <cell r="B4167">
            <v>1705285</v>
          </cell>
          <cell r="C4167" t="str">
            <v>Auto Invoiced</v>
          </cell>
        </row>
        <row r="4168">
          <cell r="B4168">
            <v>1693889</v>
          </cell>
          <cell r="C4168" t="str">
            <v>Auto Invoiced</v>
          </cell>
        </row>
        <row r="4169">
          <cell r="B4169">
            <v>1700491</v>
          </cell>
          <cell r="C4169" t="str">
            <v>Auto Invoiced</v>
          </cell>
        </row>
        <row r="4170">
          <cell r="B4170">
            <v>1713429</v>
          </cell>
          <cell r="C4170" t="str">
            <v>Skipped (no invoice)</v>
          </cell>
        </row>
        <row r="4171">
          <cell r="B4171">
            <v>1713409</v>
          </cell>
          <cell r="C4171" t="str">
            <v>Skipped (no invoice)</v>
          </cell>
        </row>
        <row r="4172">
          <cell r="B4172">
            <v>1713076</v>
          </cell>
          <cell r="C4172" t="str">
            <v>Skipped (no invoice)</v>
          </cell>
        </row>
        <row r="4173">
          <cell r="B4173">
            <v>1678599</v>
          </cell>
          <cell r="C4173" t="str">
            <v>Auto Invoiced</v>
          </cell>
        </row>
        <row r="4174">
          <cell r="B4174">
            <v>1713016</v>
          </cell>
          <cell r="C4174" t="str">
            <v>Skipped (no invoice)</v>
          </cell>
        </row>
        <row r="4175">
          <cell r="B4175">
            <v>1713389</v>
          </cell>
          <cell r="C4175" t="str">
            <v>Skipped (no invoice)</v>
          </cell>
        </row>
        <row r="4176">
          <cell r="B4176">
            <v>1713417</v>
          </cell>
          <cell r="C4176" t="str">
            <v>Skipped (no invoice)</v>
          </cell>
        </row>
        <row r="4177">
          <cell r="B4177">
            <v>1728444</v>
          </cell>
          <cell r="C4177" t="str">
            <v>Auto Invoiced</v>
          </cell>
        </row>
        <row r="4178">
          <cell r="B4178">
            <v>1713103</v>
          </cell>
          <cell r="C4178" t="str">
            <v>Skipped (no invoice)</v>
          </cell>
        </row>
        <row r="4179">
          <cell r="B4179">
            <v>1718853</v>
          </cell>
          <cell r="C4179" t="str">
            <v>Auto Invoiced</v>
          </cell>
        </row>
        <row r="4180">
          <cell r="B4180">
            <v>1693876</v>
          </cell>
          <cell r="C4180" t="str">
            <v>Auto Invoiced</v>
          </cell>
        </row>
        <row r="4181">
          <cell r="B4181">
            <v>1723326</v>
          </cell>
          <cell r="C4181" t="str">
            <v>Auto Invoiced</v>
          </cell>
        </row>
        <row r="4182">
          <cell r="B4182">
            <v>1690041</v>
          </cell>
          <cell r="C4182" t="str">
            <v>Auto Invoiced</v>
          </cell>
        </row>
        <row r="4183">
          <cell r="B4183">
            <v>1690034</v>
          </cell>
          <cell r="C4183" t="str">
            <v>Auto Invoiced</v>
          </cell>
        </row>
        <row r="4184">
          <cell r="B4184">
            <v>1690054</v>
          </cell>
          <cell r="C4184" t="str">
            <v>Auto Invoiced</v>
          </cell>
        </row>
        <row r="4185">
          <cell r="B4185">
            <v>1701657</v>
          </cell>
          <cell r="C4185" t="str">
            <v>Auto Invoiced</v>
          </cell>
        </row>
        <row r="4186">
          <cell r="B4186">
            <v>1698200</v>
          </cell>
          <cell r="C4186" t="str">
            <v>Auto Invoiced</v>
          </cell>
        </row>
        <row r="4187">
          <cell r="B4187">
            <v>1684268</v>
          </cell>
          <cell r="C4187" t="str">
            <v>Skipped (no invoice)</v>
          </cell>
        </row>
        <row r="4188">
          <cell r="B4188">
            <v>1684261</v>
          </cell>
          <cell r="C4188" t="str">
            <v>Skipped (no invoice)</v>
          </cell>
        </row>
        <row r="4189">
          <cell r="B4189">
            <v>1675543</v>
          </cell>
          <cell r="C4189" t="str">
            <v>Skipped (no invoice)</v>
          </cell>
        </row>
        <row r="4190">
          <cell r="B4190">
            <v>1722811</v>
          </cell>
          <cell r="C4190" t="str">
            <v>Skipped (no invoice)</v>
          </cell>
        </row>
        <row r="4191">
          <cell r="B4191">
            <v>1719282</v>
          </cell>
          <cell r="C4191" t="str">
            <v>Skipped (no invoice)</v>
          </cell>
        </row>
        <row r="4192">
          <cell r="B4192">
            <v>1716938</v>
          </cell>
          <cell r="C4192" t="str">
            <v>Skipped (no invoice)</v>
          </cell>
        </row>
        <row r="4193">
          <cell r="B4193">
            <v>1684272</v>
          </cell>
          <cell r="C4193" t="str">
            <v>Skipped (no invoice)</v>
          </cell>
        </row>
        <row r="4194">
          <cell r="B4194">
            <v>1691675</v>
          </cell>
          <cell r="C4194" t="str">
            <v>Skipped (no invoice)</v>
          </cell>
        </row>
        <row r="4195">
          <cell r="B4195">
            <v>1728895</v>
          </cell>
          <cell r="C4195" t="str">
            <v>Skipped (no invoice)</v>
          </cell>
        </row>
        <row r="4196">
          <cell r="B4196">
            <v>1734608</v>
          </cell>
          <cell r="C4196" t="str">
            <v>Skipped (no invoice)</v>
          </cell>
        </row>
        <row r="4197">
          <cell r="B4197">
            <v>1720530</v>
          </cell>
          <cell r="C4197" t="str">
            <v>Auto Invoiced</v>
          </cell>
        </row>
        <row r="4198">
          <cell r="B4198">
            <v>1730044</v>
          </cell>
          <cell r="C4198" t="str">
            <v>Auto Invoiced</v>
          </cell>
        </row>
        <row r="4199">
          <cell r="B4199">
            <v>1693952</v>
          </cell>
          <cell r="C4199" t="str">
            <v>Auto Invoiced</v>
          </cell>
        </row>
        <row r="4200">
          <cell r="B4200">
            <v>1745312</v>
          </cell>
          <cell r="C4200" t="str">
            <v>Skipped (no invoice)</v>
          </cell>
        </row>
        <row r="4201">
          <cell r="B4201">
            <v>1726694</v>
          </cell>
          <cell r="C4201" t="str">
            <v>Auto Invoiced</v>
          </cell>
        </row>
        <row r="4202">
          <cell r="B4202">
            <v>1696844</v>
          </cell>
          <cell r="C4202" t="str">
            <v>Auto Invoiced</v>
          </cell>
        </row>
        <row r="4203">
          <cell r="B4203">
            <v>1712984</v>
          </cell>
          <cell r="C4203" t="str">
            <v>Auto Invoiced</v>
          </cell>
        </row>
        <row r="4204">
          <cell r="B4204">
            <v>1716805</v>
          </cell>
          <cell r="C4204" t="str">
            <v>Auto Invoiced</v>
          </cell>
        </row>
        <row r="4205">
          <cell r="B4205">
            <v>1725260</v>
          </cell>
          <cell r="C4205" t="str">
            <v>Skipped (no invoice)</v>
          </cell>
        </row>
        <row r="4206">
          <cell r="B4206">
            <v>1731463</v>
          </cell>
          <cell r="C4206" t="str">
            <v>Auto Invoiced</v>
          </cell>
        </row>
        <row r="4207">
          <cell r="B4207">
            <v>1729311</v>
          </cell>
          <cell r="C4207" t="str">
            <v>Auto Invoiced</v>
          </cell>
        </row>
        <row r="4208">
          <cell r="B4208">
            <v>1692174</v>
          </cell>
          <cell r="C4208" t="str">
            <v>Skipped (no invoice)</v>
          </cell>
        </row>
        <row r="4209">
          <cell r="B4209">
            <v>1729308</v>
          </cell>
          <cell r="C4209" t="str">
            <v>Auto Invoiced</v>
          </cell>
        </row>
        <row r="4210">
          <cell r="B4210">
            <v>1735415</v>
          </cell>
          <cell r="C4210" t="str">
            <v>Auto Invoiced</v>
          </cell>
        </row>
        <row r="4211">
          <cell r="B4211">
            <v>1732744</v>
          </cell>
          <cell r="C4211" t="str">
            <v>Auto Invoiced</v>
          </cell>
        </row>
        <row r="4212">
          <cell r="B4212">
            <v>1539397</v>
          </cell>
          <cell r="C4212" t="str">
            <v>Auto Invoiced</v>
          </cell>
        </row>
        <row r="4213">
          <cell r="B4213">
            <v>1729790</v>
          </cell>
          <cell r="C4213" t="str">
            <v>Auto Invoiced</v>
          </cell>
        </row>
        <row r="4214">
          <cell r="B4214">
            <v>1730230</v>
          </cell>
          <cell r="C4214" t="str">
            <v>Auto Invoiced</v>
          </cell>
        </row>
        <row r="4215">
          <cell r="B4215">
            <v>1719563</v>
          </cell>
          <cell r="C4215" t="str">
            <v>Auto Invoiced</v>
          </cell>
        </row>
        <row r="4216">
          <cell r="B4216">
            <v>1718857</v>
          </cell>
          <cell r="C4216" t="str">
            <v>Auto Invoiced</v>
          </cell>
        </row>
        <row r="4217">
          <cell r="B4217">
            <v>1709516</v>
          </cell>
          <cell r="C4217" t="str">
            <v>Auto Invoiced</v>
          </cell>
        </row>
        <row r="4218">
          <cell r="B4218">
            <v>1726173</v>
          </cell>
          <cell r="C4218" t="str">
            <v>Auto Invoiced</v>
          </cell>
        </row>
        <row r="4219">
          <cell r="B4219">
            <v>1710409</v>
          </cell>
          <cell r="C4219" t="str">
            <v>Auto Invoiced</v>
          </cell>
        </row>
        <row r="4220">
          <cell r="B4220">
            <v>1688484</v>
          </cell>
          <cell r="C4220" t="str">
            <v>Auto Invoiced</v>
          </cell>
        </row>
        <row r="4221">
          <cell r="B4221">
            <v>1687245</v>
          </cell>
          <cell r="C4221" t="str">
            <v>Auto Invoiced</v>
          </cell>
        </row>
        <row r="4222">
          <cell r="B4222">
            <v>1611367</v>
          </cell>
          <cell r="C4222" t="str">
            <v>Auto Invoiced</v>
          </cell>
        </row>
        <row r="4223">
          <cell r="B4223">
            <v>1695790</v>
          </cell>
          <cell r="C4223" t="str">
            <v>Auto Invoiced</v>
          </cell>
        </row>
        <row r="4224">
          <cell r="B4224">
            <v>1667662</v>
          </cell>
          <cell r="C4224" t="str">
            <v>Auto Invoiced</v>
          </cell>
        </row>
        <row r="4225">
          <cell r="B4225">
            <v>1722488</v>
          </cell>
          <cell r="C4225" t="str">
            <v>Auto Invoiced</v>
          </cell>
        </row>
        <row r="4226">
          <cell r="B4226">
            <v>1554064</v>
          </cell>
          <cell r="C4226" t="str">
            <v>Auto Invoiced</v>
          </cell>
        </row>
        <row r="4227">
          <cell r="B4227">
            <v>1630180</v>
          </cell>
          <cell r="C4227" t="str">
            <v>Auto Invoiced</v>
          </cell>
        </row>
        <row r="4228">
          <cell r="B4228">
            <v>1711467</v>
          </cell>
          <cell r="C4228" t="str">
            <v>Auto Invoiced</v>
          </cell>
        </row>
        <row r="4229">
          <cell r="B4229">
            <v>1699869</v>
          </cell>
          <cell r="C4229" t="str">
            <v>Auto Invoiced</v>
          </cell>
        </row>
        <row r="4230">
          <cell r="B4230">
            <v>1713858</v>
          </cell>
          <cell r="C4230" t="str">
            <v>Auto Invoiced</v>
          </cell>
        </row>
        <row r="4231">
          <cell r="B4231">
            <v>1734979</v>
          </cell>
          <cell r="C4231" t="str">
            <v>Auto Invoiced</v>
          </cell>
        </row>
        <row r="4232">
          <cell r="B4232">
            <v>1716751</v>
          </cell>
          <cell r="C4232" t="str">
            <v>Auto Invoiced</v>
          </cell>
        </row>
        <row r="4233">
          <cell r="B4233">
            <v>1709576</v>
          </cell>
          <cell r="C4233" t="str">
            <v>Auto Invoiced</v>
          </cell>
        </row>
        <row r="4234">
          <cell r="B4234">
            <v>1701551</v>
          </cell>
          <cell r="C4234" t="str">
            <v>Auto Invoiced</v>
          </cell>
        </row>
        <row r="4235">
          <cell r="B4235">
            <v>1716580</v>
          </cell>
          <cell r="C4235" t="str">
            <v>Auto Invoiced</v>
          </cell>
        </row>
        <row r="4236">
          <cell r="B4236">
            <v>1739553</v>
          </cell>
          <cell r="C4236" t="str">
            <v>Skipped (no invoice)</v>
          </cell>
        </row>
        <row r="4237">
          <cell r="B4237">
            <v>1739490</v>
          </cell>
          <cell r="C4237" t="str">
            <v>Skipped (no invoice)</v>
          </cell>
        </row>
        <row r="4238">
          <cell r="B4238">
            <v>1705272</v>
          </cell>
          <cell r="C4238" t="str">
            <v>Auto Invoiced</v>
          </cell>
        </row>
        <row r="4239">
          <cell r="B4239">
            <v>1728895</v>
          </cell>
          <cell r="C4239" t="str">
            <v>Skipped (no invoice)</v>
          </cell>
        </row>
        <row r="4240">
          <cell r="B4240">
            <v>1739451</v>
          </cell>
          <cell r="C4240" t="str">
            <v>Skipped (no invoice)</v>
          </cell>
        </row>
        <row r="4241">
          <cell r="B4241">
            <v>1694937</v>
          </cell>
          <cell r="C4241" t="str">
            <v>Auto Invoiced</v>
          </cell>
        </row>
        <row r="4242">
          <cell r="B4242">
            <v>1633201</v>
          </cell>
          <cell r="C4242" t="str">
            <v>Auto Invoiced</v>
          </cell>
        </row>
        <row r="4243">
          <cell r="B4243">
            <v>1713324</v>
          </cell>
          <cell r="C4243" t="str">
            <v>Auto Invoiced</v>
          </cell>
        </row>
        <row r="4244">
          <cell r="B4244">
            <v>1734608</v>
          </cell>
          <cell r="C4244" t="str">
            <v>Skipped (no invoice)</v>
          </cell>
        </row>
        <row r="4245">
          <cell r="B4245">
            <v>1658278</v>
          </cell>
          <cell r="C4245" t="str">
            <v>Skipped (no invoice)</v>
          </cell>
        </row>
        <row r="4246">
          <cell r="B4246">
            <v>1702058</v>
          </cell>
          <cell r="C4246" t="str">
            <v>Auto Invoiced</v>
          </cell>
        </row>
        <row r="4247">
          <cell r="B4247">
            <v>1575797</v>
          </cell>
          <cell r="C4247" t="str">
            <v>Auto Invoiced</v>
          </cell>
        </row>
        <row r="4248">
          <cell r="B4248">
            <v>1717676</v>
          </cell>
          <cell r="C4248" t="str">
            <v>Auto Invoiced</v>
          </cell>
        </row>
        <row r="4249">
          <cell r="B4249">
            <v>1717678</v>
          </cell>
          <cell r="C4249" t="str">
            <v>Auto Invoiced</v>
          </cell>
        </row>
        <row r="4250">
          <cell r="B4250">
            <v>1730034</v>
          </cell>
          <cell r="C4250" t="str">
            <v>Auto Invoiced</v>
          </cell>
        </row>
        <row r="4251">
          <cell r="B4251">
            <v>1717680</v>
          </cell>
          <cell r="C4251" t="str">
            <v>Auto Invoiced</v>
          </cell>
        </row>
        <row r="4252">
          <cell r="B4252">
            <v>1735107</v>
          </cell>
          <cell r="C4252" t="str">
            <v>Skipped (no invoice)</v>
          </cell>
        </row>
        <row r="4253">
          <cell r="B4253">
            <v>1703745</v>
          </cell>
          <cell r="C4253" t="str">
            <v>Auto Invoiced</v>
          </cell>
        </row>
        <row r="4254">
          <cell r="B4254">
            <v>1706552</v>
          </cell>
          <cell r="C4254" t="str">
            <v>Auto Invoiced</v>
          </cell>
        </row>
        <row r="4255">
          <cell r="B4255">
            <v>1703288</v>
          </cell>
          <cell r="C4255" t="str">
            <v>Auto Invoiced</v>
          </cell>
        </row>
        <row r="4256">
          <cell r="B4256">
            <v>1709957</v>
          </cell>
          <cell r="C4256" t="str">
            <v>Auto Invoiced</v>
          </cell>
        </row>
        <row r="4257">
          <cell r="B4257">
            <v>1740798</v>
          </cell>
          <cell r="C4257" t="str">
            <v>Auto Invoiced</v>
          </cell>
        </row>
        <row r="4258">
          <cell r="B4258">
            <v>1716530</v>
          </cell>
          <cell r="C4258" t="str">
            <v>Auto Invoiced</v>
          </cell>
        </row>
        <row r="4259">
          <cell r="B4259">
            <v>1698336</v>
          </cell>
          <cell r="C4259" t="str">
            <v>Skipped (no invoice)</v>
          </cell>
        </row>
        <row r="4260">
          <cell r="B4260">
            <v>1706569</v>
          </cell>
          <cell r="C4260" t="str">
            <v>Auto Invoiced</v>
          </cell>
        </row>
        <row r="4261">
          <cell r="B4261">
            <v>1691581</v>
          </cell>
          <cell r="C4261" t="str">
            <v>Skipped (no invoice)</v>
          </cell>
        </row>
        <row r="4262">
          <cell r="B4262">
            <v>1677406</v>
          </cell>
          <cell r="C4262" t="str">
            <v>Auto Invoiced</v>
          </cell>
        </row>
        <row r="4263">
          <cell r="B4263">
            <v>1745312</v>
          </cell>
          <cell r="C4263" t="str">
            <v>Skipped (no invoice)</v>
          </cell>
        </row>
        <row r="4264">
          <cell r="B4264">
            <v>1706566</v>
          </cell>
          <cell r="C4264" t="str">
            <v>Auto Invoiced</v>
          </cell>
        </row>
        <row r="4265">
          <cell r="B4265">
            <v>1690380</v>
          </cell>
          <cell r="C4265" t="str">
            <v>Auto Invoiced</v>
          </cell>
        </row>
        <row r="4266">
          <cell r="B4266">
            <v>1699223</v>
          </cell>
          <cell r="C4266" t="str">
            <v>Auto Invoiced</v>
          </cell>
        </row>
        <row r="4267">
          <cell r="B4267">
            <v>1737481</v>
          </cell>
          <cell r="C4267" t="str">
            <v>Auto Invoiced</v>
          </cell>
        </row>
        <row r="4268">
          <cell r="B4268">
            <v>1713151</v>
          </cell>
          <cell r="C4268" t="str">
            <v>Auto Invoiced</v>
          </cell>
        </row>
        <row r="4269">
          <cell r="B4269">
            <v>1706558</v>
          </cell>
          <cell r="C4269" t="str">
            <v>Auto Invoiced</v>
          </cell>
        </row>
        <row r="4270">
          <cell r="B4270">
            <v>1741146</v>
          </cell>
          <cell r="C4270" t="str">
            <v>Auto Invoiced</v>
          </cell>
        </row>
        <row r="4271">
          <cell r="B4271">
            <v>1688787</v>
          </cell>
          <cell r="C4271" t="str">
            <v>Skipped (no invoice)</v>
          </cell>
        </row>
        <row r="4272">
          <cell r="B4272">
            <v>1702002</v>
          </cell>
          <cell r="C4272" t="str">
            <v>Skipped (no invoice)</v>
          </cell>
        </row>
        <row r="4273">
          <cell r="B4273">
            <v>1675521</v>
          </cell>
          <cell r="C4273" t="str">
            <v>Skipped (no invoice)</v>
          </cell>
        </row>
        <row r="4274">
          <cell r="B4274">
            <v>1675088</v>
          </cell>
          <cell r="C4274" t="str">
            <v>Skipped (no invoice)</v>
          </cell>
        </row>
        <row r="4275">
          <cell r="B4275">
            <v>1673238</v>
          </cell>
          <cell r="C4275" t="str">
            <v>Skipped (no invoice)</v>
          </cell>
        </row>
        <row r="4276">
          <cell r="B4276">
            <v>1684268</v>
          </cell>
          <cell r="C4276" t="str">
            <v>Skipped (no invoice)</v>
          </cell>
        </row>
        <row r="4277">
          <cell r="B4277">
            <v>1684261</v>
          </cell>
          <cell r="C4277" t="str">
            <v>Skipped (no invoice)</v>
          </cell>
        </row>
        <row r="4278">
          <cell r="B4278">
            <v>1675543</v>
          </cell>
          <cell r="C4278" t="str">
            <v>Skipped (no invoice)</v>
          </cell>
        </row>
        <row r="4279">
          <cell r="B4279">
            <v>1722811</v>
          </cell>
          <cell r="C4279" t="str">
            <v>Skipped (no invoice)</v>
          </cell>
        </row>
        <row r="4280">
          <cell r="B4280">
            <v>1716938</v>
          </cell>
          <cell r="C4280" t="str">
            <v>Skipped (no invoice)</v>
          </cell>
        </row>
        <row r="4281">
          <cell r="B4281">
            <v>1719282</v>
          </cell>
          <cell r="C4281" t="str">
            <v>Skipped (no invoice)</v>
          </cell>
        </row>
        <row r="4282">
          <cell r="B4282">
            <v>1684272</v>
          </cell>
          <cell r="C4282" t="str">
            <v>Skipped (no invoice)</v>
          </cell>
        </row>
        <row r="4283">
          <cell r="B4283">
            <v>1706743</v>
          </cell>
          <cell r="C4283" t="str">
            <v>Skipped (no invoice)</v>
          </cell>
        </row>
        <row r="4284">
          <cell r="B4284">
            <v>1691675</v>
          </cell>
          <cell r="C4284" t="str">
            <v>Skipped (no invoice)</v>
          </cell>
        </row>
        <row r="4285">
          <cell r="B4285">
            <v>1741129</v>
          </cell>
          <cell r="C4285" t="str">
            <v>Auto Invoiced</v>
          </cell>
        </row>
        <row r="4286">
          <cell r="B4286">
            <v>1735107</v>
          </cell>
          <cell r="C4286" t="str">
            <v>Skipped (no invoice)</v>
          </cell>
        </row>
        <row r="4287">
          <cell r="B4287">
            <v>1703188</v>
          </cell>
          <cell r="C4287" t="str">
            <v>Skipped (no invoice)</v>
          </cell>
        </row>
        <row r="4288">
          <cell r="B4288">
            <v>1732761</v>
          </cell>
          <cell r="C4288" t="str">
            <v>Skipped (no invoice)</v>
          </cell>
        </row>
        <row r="4289">
          <cell r="B4289">
            <v>1726132</v>
          </cell>
          <cell r="C4289" t="str">
            <v>Skipped (no invoice)</v>
          </cell>
        </row>
        <row r="4290">
          <cell r="B4290">
            <v>1742705</v>
          </cell>
          <cell r="C4290" t="str">
            <v>Skipped (no invoice)</v>
          </cell>
        </row>
        <row r="4291">
          <cell r="B4291">
            <v>1682657</v>
          </cell>
          <cell r="C4291" t="str">
            <v>Skipped (no invoice)</v>
          </cell>
        </row>
        <row r="4292">
          <cell r="B4292">
            <v>1692213</v>
          </cell>
          <cell r="C4292" t="str">
            <v>Skipped (no invoice)</v>
          </cell>
        </row>
        <row r="4293">
          <cell r="B4293">
            <v>1671389</v>
          </cell>
          <cell r="C4293" t="str">
            <v>Auto Invoiced</v>
          </cell>
        </row>
        <row r="4294">
          <cell r="B4294">
            <v>1692306</v>
          </cell>
          <cell r="C4294" t="str">
            <v>Skipped (no invoice)</v>
          </cell>
        </row>
        <row r="4295">
          <cell r="B4295">
            <v>1705205</v>
          </cell>
          <cell r="C4295" t="str">
            <v>Auto Invoiced</v>
          </cell>
        </row>
        <row r="4296">
          <cell r="B4296">
            <v>1675543</v>
          </cell>
          <cell r="C4296" t="str">
            <v>Skipped (no invoice)</v>
          </cell>
        </row>
        <row r="4297">
          <cell r="B4297">
            <v>1716938</v>
          </cell>
          <cell r="C4297" t="str">
            <v>Skipped (no invoice)</v>
          </cell>
        </row>
        <row r="4298">
          <cell r="B4298">
            <v>1696889</v>
          </cell>
          <cell r="C4298" t="str">
            <v>Skipped (no invoice)</v>
          </cell>
        </row>
        <row r="4299">
          <cell r="B4299">
            <v>1719282</v>
          </cell>
          <cell r="C4299" t="str">
            <v>Skipped (no invoice)</v>
          </cell>
        </row>
        <row r="4300">
          <cell r="B4300">
            <v>1722811</v>
          </cell>
          <cell r="C4300" t="str">
            <v>Skipped (no invoice)</v>
          </cell>
        </row>
        <row r="4301">
          <cell r="B4301">
            <v>1684272</v>
          </cell>
          <cell r="C4301" t="str">
            <v>Skipped (no invoice)</v>
          </cell>
        </row>
        <row r="4302">
          <cell r="B4302">
            <v>1716586</v>
          </cell>
          <cell r="C4302" t="str">
            <v>Auto Invoiced</v>
          </cell>
        </row>
        <row r="4303">
          <cell r="B4303">
            <v>1706743</v>
          </cell>
          <cell r="C4303" t="str">
            <v>Skipped (no invoice)</v>
          </cell>
        </row>
        <row r="4304">
          <cell r="B4304">
            <v>1722793</v>
          </cell>
          <cell r="C4304" t="str">
            <v>Skipped (no invoice)</v>
          </cell>
        </row>
        <row r="4305">
          <cell r="B4305">
            <v>1691675</v>
          </cell>
          <cell r="C4305" t="str">
            <v>Skipped (no invoice)</v>
          </cell>
        </row>
        <row r="4306">
          <cell r="B4306">
            <v>1727294</v>
          </cell>
          <cell r="C4306" t="str">
            <v>Auto Invoiced</v>
          </cell>
        </row>
        <row r="4307">
          <cell r="B4307">
            <v>1682424</v>
          </cell>
          <cell r="C4307" t="str">
            <v>Skipped (no invoice)</v>
          </cell>
        </row>
        <row r="4308">
          <cell r="B4308">
            <v>1735107</v>
          </cell>
          <cell r="C4308" t="str">
            <v>Skipped (no invoice)</v>
          </cell>
        </row>
        <row r="4309">
          <cell r="B4309">
            <v>1703188</v>
          </cell>
          <cell r="C4309" t="str">
            <v>Skipped (no invoice)</v>
          </cell>
        </row>
        <row r="4310">
          <cell r="B4310">
            <v>1706864</v>
          </cell>
          <cell r="C4310" t="str">
            <v>Auto Invoiced</v>
          </cell>
        </row>
        <row r="4311">
          <cell r="B4311">
            <v>1717667</v>
          </cell>
          <cell r="C4311" t="str">
            <v>Auto Invoiced</v>
          </cell>
        </row>
        <row r="4312">
          <cell r="B4312">
            <v>1727969</v>
          </cell>
          <cell r="C4312" t="str">
            <v>Skipped (no invoice)</v>
          </cell>
        </row>
        <row r="4313">
          <cell r="B4313">
            <v>1726132</v>
          </cell>
          <cell r="C4313" t="str">
            <v>Skipped (no invoice)</v>
          </cell>
        </row>
        <row r="4314">
          <cell r="B4314">
            <v>1706868</v>
          </cell>
          <cell r="C4314" t="str">
            <v>Auto Invoiced</v>
          </cell>
        </row>
        <row r="4315">
          <cell r="B4315">
            <v>1725674</v>
          </cell>
          <cell r="C4315" t="str">
            <v>Auto Invoiced</v>
          </cell>
        </row>
        <row r="4316">
          <cell r="B4316">
            <v>1728028</v>
          </cell>
          <cell r="C4316" t="str">
            <v>Skipped (no invoice)</v>
          </cell>
        </row>
        <row r="4317">
          <cell r="B4317">
            <v>1714753</v>
          </cell>
          <cell r="C4317" t="str">
            <v>Auto Invoiced</v>
          </cell>
        </row>
        <row r="4318">
          <cell r="B4318">
            <v>1673305</v>
          </cell>
          <cell r="C4318" t="str">
            <v>Auto Invoiced</v>
          </cell>
        </row>
        <row r="4319">
          <cell r="B4319">
            <v>1728324</v>
          </cell>
          <cell r="C4319" t="str">
            <v>Auto Invoiced</v>
          </cell>
        </row>
        <row r="4320">
          <cell r="B4320">
            <v>1731884</v>
          </cell>
          <cell r="C4320" t="str">
            <v>Auto Invoiced</v>
          </cell>
        </row>
        <row r="4321">
          <cell r="B4321">
            <v>1666240</v>
          </cell>
          <cell r="C4321" t="str">
            <v>Auto Invoiced</v>
          </cell>
        </row>
        <row r="4322">
          <cell r="B4322">
            <v>1686122</v>
          </cell>
          <cell r="C4322" t="str">
            <v>Auto Invoiced</v>
          </cell>
        </row>
        <row r="4323">
          <cell r="B4323">
            <v>1644614</v>
          </cell>
          <cell r="C4323" t="str">
            <v>Auto Invoiced</v>
          </cell>
        </row>
        <row r="4324">
          <cell r="B4324">
            <v>1688138</v>
          </cell>
          <cell r="C4324" t="str">
            <v>Auto Invoiced</v>
          </cell>
        </row>
        <row r="4325">
          <cell r="B4325">
            <v>1684099</v>
          </cell>
          <cell r="C4325" t="str">
            <v>Auto Invoiced</v>
          </cell>
        </row>
        <row r="4326">
          <cell r="B4326">
            <v>1679531</v>
          </cell>
          <cell r="C4326" t="str">
            <v>Auto Invoiced</v>
          </cell>
        </row>
        <row r="4327">
          <cell r="B4327">
            <v>1684093</v>
          </cell>
          <cell r="C4327" t="str">
            <v>Auto Invoiced</v>
          </cell>
        </row>
        <row r="4328">
          <cell r="B4328">
            <v>1631436</v>
          </cell>
          <cell r="C4328" t="str">
            <v>Auto Invoiced</v>
          </cell>
        </row>
        <row r="4329">
          <cell r="B4329">
            <v>1686166</v>
          </cell>
          <cell r="C4329" t="str">
            <v>Auto Invoiced</v>
          </cell>
        </row>
        <row r="4330">
          <cell r="B4330">
            <v>1688130</v>
          </cell>
          <cell r="C4330" t="str">
            <v>Auto Invoiced</v>
          </cell>
        </row>
        <row r="4331">
          <cell r="B4331">
            <v>1734957</v>
          </cell>
          <cell r="C4331" t="str">
            <v>Auto Invoiced</v>
          </cell>
        </row>
        <row r="4332">
          <cell r="B4332">
            <v>1732761</v>
          </cell>
          <cell r="C4332" t="str">
            <v>Skipped (no invoice)</v>
          </cell>
        </row>
        <row r="4333">
          <cell r="B4333">
            <v>1709821</v>
          </cell>
          <cell r="C4333" t="str">
            <v>Auto Invoiced</v>
          </cell>
        </row>
        <row r="4334">
          <cell r="B4334">
            <v>1675067</v>
          </cell>
          <cell r="C4334" t="str">
            <v>Auto Invoiced</v>
          </cell>
        </row>
        <row r="4335">
          <cell r="B4335">
            <v>1732343</v>
          </cell>
          <cell r="C4335" t="str">
            <v>Auto Invoiced</v>
          </cell>
        </row>
        <row r="4336">
          <cell r="B4336">
            <v>1686378</v>
          </cell>
          <cell r="C4336" t="str">
            <v>Auto Invoiced</v>
          </cell>
        </row>
        <row r="4337">
          <cell r="B4337">
            <v>1707271</v>
          </cell>
          <cell r="C4337" t="str">
            <v>Auto Invoiced</v>
          </cell>
        </row>
        <row r="4338">
          <cell r="B4338">
            <v>1708611</v>
          </cell>
          <cell r="C4338" t="str">
            <v>Skipped (no invoice)</v>
          </cell>
        </row>
        <row r="4339">
          <cell r="B4339">
            <v>1691675</v>
          </cell>
          <cell r="C4339" t="str">
            <v>Skipped (no invoice)</v>
          </cell>
        </row>
        <row r="4340">
          <cell r="B4340">
            <v>1713054</v>
          </cell>
          <cell r="C4340" t="str">
            <v>Auto Invoiced</v>
          </cell>
        </row>
        <row r="4341">
          <cell r="B4341">
            <v>1698437</v>
          </cell>
          <cell r="C4341" t="str">
            <v>Auto Invoiced</v>
          </cell>
        </row>
        <row r="4342">
          <cell r="B4342">
            <v>1705592</v>
          </cell>
          <cell r="C4342" t="str">
            <v>Auto Invoiced</v>
          </cell>
        </row>
        <row r="4343">
          <cell r="B4343">
            <v>1710180</v>
          </cell>
          <cell r="C4343" t="str">
            <v>Auto Invoiced</v>
          </cell>
        </row>
        <row r="4344">
          <cell r="B4344">
            <v>1728264</v>
          </cell>
          <cell r="C4344" t="str">
            <v>Skipped (no invoice)</v>
          </cell>
        </row>
        <row r="4345">
          <cell r="B4345">
            <v>1718748</v>
          </cell>
          <cell r="C4345" t="str">
            <v>Auto Invoiced</v>
          </cell>
        </row>
        <row r="4346">
          <cell r="B4346">
            <v>1709505</v>
          </cell>
          <cell r="C4346" t="str">
            <v>Auto Invoiced</v>
          </cell>
        </row>
        <row r="4347">
          <cell r="B4347">
            <v>1707602</v>
          </cell>
          <cell r="C4347" t="str">
            <v>Auto Invoiced</v>
          </cell>
        </row>
        <row r="4348">
          <cell r="B4348">
            <v>1660002</v>
          </cell>
          <cell r="C4348" t="str">
            <v>Auto Invoiced</v>
          </cell>
        </row>
        <row r="4349">
          <cell r="B4349">
            <v>1699527</v>
          </cell>
          <cell r="C4349" t="str">
            <v>Auto Invoiced</v>
          </cell>
        </row>
        <row r="4350">
          <cell r="B4350">
            <v>1683935</v>
          </cell>
          <cell r="C4350" t="str">
            <v>Skipped (no invoice)</v>
          </cell>
        </row>
        <row r="4351">
          <cell r="B4351">
            <v>1688135</v>
          </cell>
          <cell r="C4351" t="str">
            <v>Auto Invoiced</v>
          </cell>
        </row>
        <row r="4352">
          <cell r="B4352">
            <v>1715202</v>
          </cell>
          <cell r="C4352" t="str">
            <v>Auto Invoiced</v>
          </cell>
        </row>
        <row r="4353">
          <cell r="B4353">
            <v>1699528</v>
          </cell>
          <cell r="C4353" t="str">
            <v>Auto Invoiced</v>
          </cell>
        </row>
        <row r="4354">
          <cell r="B4354">
            <v>1729577</v>
          </cell>
          <cell r="C4354" t="str">
            <v>Skipped (no invoice)</v>
          </cell>
        </row>
        <row r="4355">
          <cell r="B4355">
            <v>1659813</v>
          </cell>
          <cell r="C4355" t="str">
            <v>Auto Invoiced</v>
          </cell>
        </row>
        <row r="4356">
          <cell r="B4356">
            <v>1699529</v>
          </cell>
          <cell r="C4356" t="str">
            <v>Auto Invoiced</v>
          </cell>
        </row>
        <row r="4357">
          <cell r="B4357">
            <v>1497621</v>
          </cell>
          <cell r="C4357" t="str">
            <v>Auto Invoiced</v>
          </cell>
        </row>
        <row r="4358">
          <cell r="B4358">
            <v>1690082</v>
          </cell>
          <cell r="C4358" t="str">
            <v>Auto Invoiced</v>
          </cell>
        </row>
        <row r="4359">
          <cell r="B4359">
            <v>1727294</v>
          </cell>
          <cell r="C4359" t="str">
            <v>Skipped (no invoice)</v>
          </cell>
        </row>
        <row r="4360">
          <cell r="B4360">
            <v>1683818</v>
          </cell>
          <cell r="C4360" t="str">
            <v>Skipped (no invoice)</v>
          </cell>
        </row>
        <row r="4361">
          <cell r="B4361">
            <v>1714912</v>
          </cell>
          <cell r="C4361" t="str">
            <v>Auto Invoiced</v>
          </cell>
        </row>
        <row r="4362">
          <cell r="B4362">
            <v>1708103</v>
          </cell>
          <cell r="C4362" t="str">
            <v>Auto Invoiced</v>
          </cell>
        </row>
        <row r="4363">
          <cell r="B4363">
            <v>1539402</v>
          </cell>
          <cell r="C4363" t="str">
            <v>Auto Invoiced</v>
          </cell>
        </row>
        <row r="4364">
          <cell r="B4364">
            <v>1671376</v>
          </cell>
          <cell r="C4364" t="str">
            <v>Auto Invoiced</v>
          </cell>
        </row>
        <row r="4365">
          <cell r="B4365">
            <v>1730253</v>
          </cell>
          <cell r="C4365" t="str">
            <v>Auto Invoiced</v>
          </cell>
        </row>
        <row r="4366">
          <cell r="B4366">
            <v>1741129</v>
          </cell>
          <cell r="C4366" t="str">
            <v>Skipped (no invoice)</v>
          </cell>
        </row>
        <row r="4367">
          <cell r="B4367">
            <v>1708612</v>
          </cell>
          <cell r="C4367" t="str">
            <v>Auto Invoiced</v>
          </cell>
        </row>
        <row r="4368">
          <cell r="B4368">
            <v>1713025</v>
          </cell>
          <cell r="C4368" t="str">
            <v>Auto Invoiced</v>
          </cell>
        </row>
        <row r="4369">
          <cell r="B4369">
            <v>1727344</v>
          </cell>
          <cell r="C4369" t="str">
            <v>Skipped (no invoice)</v>
          </cell>
        </row>
        <row r="4370">
          <cell r="B4370">
            <v>1708614</v>
          </cell>
          <cell r="C4370" t="str">
            <v>Auto Invoiced</v>
          </cell>
        </row>
        <row r="4371">
          <cell r="B4371">
            <v>1708604</v>
          </cell>
          <cell r="C4371" t="str">
            <v>Auto Invoiced</v>
          </cell>
        </row>
        <row r="4372">
          <cell r="B4372">
            <v>1692381</v>
          </cell>
          <cell r="C4372" t="str">
            <v>Auto Invoiced</v>
          </cell>
        </row>
        <row r="4373">
          <cell r="B4373">
            <v>1690279</v>
          </cell>
          <cell r="C4373" t="str">
            <v>Auto Invoiced</v>
          </cell>
        </row>
        <row r="4374">
          <cell r="B4374">
            <v>1690823</v>
          </cell>
          <cell r="C4374" t="str">
            <v>Auto Invoiced</v>
          </cell>
        </row>
        <row r="4375">
          <cell r="B4375">
            <v>1613421</v>
          </cell>
          <cell r="C4375" t="str">
            <v>Auto Invoiced</v>
          </cell>
        </row>
        <row r="4376">
          <cell r="B4376">
            <v>1697084</v>
          </cell>
          <cell r="C4376" t="str">
            <v>Auto Invoiced</v>
          </cell>
        </row>
        <row r="4377">
          <cell r="B4377">
            <v>1724321</v>
          </cell>
          <cell r="C4377" t="str">
            <v>Auto Invoiced</v>
          </cell>
        </row>
        <row r="4378">
          <cell r="B4378">
            <v>1680203</v>
          </cell>
          <cell r="C4378" t="str">
            <v>Auto Invoiced</v>
          </cell>
        </row>
        <row r="4379">
          <cell r="B4379">
            <v>1684306</v>
          </cell>
          <cell r="C4379" t="str">
            <v>Auto Invoiced</v>
          </cell>
        </row>
        <row r="4380">
          <cell r="B4380">
            <v>1550976</v>
          </cell>
          <cell r="C4380" t="str">
            <v>Skipped (no invoice)</v>
          </cell>
        </row>
        <row r="4381">
          <cell r="B4381">
            <v>1699593</v>
          </cell>
          <cell r="C4381" t="str">
            <v>Skipped (no invoice)</v>
          </cell>
        </row>
        <row r="4382">
          <cell r="B4382">
            <v>1705941</v>
          </cell>
          <cell r="C4382" t="str">
            <v>Auto Invoiced</v>
          </cell>
        </row>
        <row r="4383">
          <cell r="B4383">
            <v>1705938</v>
          </cell>
          <cell r="C4383" t="str">
            <v>Auto Invoiced</v>
          </cell>
        </row>
        <row r="4384">
          <cell r="B4384">
            <v>1703784</v>
          </cell>
          <cell r="C4384" t="str">
            <v>Auto Invoiced</v>
          </cell>
        </row>
        <row r="4385">
          <cell r="B4385">
            <v>1732356</v>
          </cell>
          <cell r="C4385" t="str">
            <v>Auto Invoiced</v>
          </cell>
        </row>
        <row r="4386">
          <cell r="B4386">
            <v>1694879</v>
          </cell>
          <cell r="C4386" t="str">
            <v>Auto Invoiced</v>
          </cell>
        </row>
        <row r="4387">
          <cell r="B4387">
            <v>1682706</v>
          </cell>
          <cell r="C4387" t="str">
            <v>Skipped (no invoice)</v>
          </cell>
        </row>
        <row r="4388">
          <cell r="B4388">
            <v>1705224</v>
          </cell>
          <cell r="C4388" t="str">
            <v>Auto Invoiced</v>
          </cell>
        </row>
        <row r="4389">
          <cell r="B4389">
            <v>1732746</v>
          </cell>
          <cell r="C4389" t="str">
            <v>Auto Invoiced</v>
          </cell>
        </row>
        <row r="4390">
          <cell r="B4390">
            <v>1735107</v>
          </cell>
          <cell r="C4390" t="str">
            <v>Skipped (no invoice)</v>
          </cell>
        </row>
        <row r="4391">
          <cell r="B4391">
            <v>1682424</v>
          </cell>
          <cell r="C4391" t="str">
            <v>Skipped (no invoice)</v>
          </cell>
        </row>
        <row r="4392">
          <cell r="B4392">
            <v>1672825</v>
          </cell>
          <cell r="C4392" t="str">
            <v>Auto Invoiced</v>
          </cell>
        </row>
        <row r="4393">
          <cell r="B4393">
            <v>1631836</v>
          </cell>
          <cell r="C4393" t="str">
            <v>Auto Invoiced</v>
          </cell>
        </row>
        <row r="4394">
          <cell r="B4394">
            <v>1716851</v>
          </cell>
          <cell r="C4394" t="str">
            <v>Auto Invoiced</v>
          </cell>
        </row>
        <row r="4395">
          <cell r="B4395">
            <v>1714501</v>
          </cell>
          <cell r="C4395" t="str">
            <v>Auto Invoiced</v>
          </cell>
        </row>
        <row r="4396">
          <cell r="B4396">
            <v>1706869</v>
          </cell>
          <cell r="C4396" t="str">
            <v>Auto Invoiced</v>
          </cell>
        </row>
        <row r="4397">
          <cell r="B4397">
            <v>1699719</v>
          </cell>
          <cell r="C4397" t="str">
            <v>Auto Invoiced</v>
          </cell>
        </row>
        <row r="4398">
          <cell r="B4398">
            <v>1669518</v>
          </cell>
          <cell r="C4398" t="str">
            <v>Auto Invoiced</v>
          </cell>
        </row>
        <row r="4399">
          <cell r="B4399">
            <v>1729667</v>
          </cell>
          <cell r="C4399" t="str">
            <v>Auto Invoiced</v>
          </cell>
        </row>
        <row r="4400">
          <cell r="B4400">
            <v>1725548</v>
          </cell>
          <cell r="C4400" t="str">
            <v>Auto Invoiced</v>
          </cell>
        </row>
        <row r="4401">
          <cell r="B4401">
            <v>1653311</v>
          </cell>
          <cell r="C4401" t="str">
            <v>Auto Invoiced</v>
          </cell>
        </row>
        <row r="4402">
          <cell r="B4402">
            <v>1706866</v>
          </cell>
          <cell r="C4402" t="str">
            <v>Auto Invoiced</v>
          </cell>
        </row>
        <row r="4403">
          <cell r="B4403">
            <v>1682542</v>
          </cell>
          <cell r="C4403" t="str">
            <v>Skipped (no invoice)</v>
          </cell>
        </row>
        <row r="4404">
          <cell r="B4404">
            <v>1728320</v>
          </cell>
          <cell r="C4404" t="str">
            <v>Auto Invoiced</v>
          </cell>
        </row>
        <row r="4405">
          <cell r="B4405">
            <v>1648083</v>
          </cell>
          <cell r="C4405" t="str">
            <v>Auto Invoiced</v>
          </cell>
        </row>
        <row r="4406">
          <cell r="B4406">
            <v>1730027</v>
          </cell>
          <cell r="C4406" t="str">
            <v>Auto Invoiced</v>
          </cell>
        </row>
        <row r="4407">
          <cell r="B4407">
            <v>1699218</v>
          </cell>
          <cell r="C4407" t="str">
            <v>Auto Invoiced</v>
          </cell>
        </row>
        <row r="4408">
          <cell r="B4408">
            <v>1706867</v>
          </cell>
          <cell r="C4408" t="str">
            <v>Auto Invoiced</v>
          </cell>
        </row>
        <row r="4409">
          <cell r="B4409">
            <v>1711469</v>
          </cell>
          <cell r="C4409" t="str">
            <v>Skipped (no invoice)</v>
          </cell>
        </row>
        <row r="4410">
          <cell r="B4410">
            <v>1722699</v>
          </cell>
          <cell r="C4410" t="str">
            <v>Auto Invoiced</v>
          </cell>
        </row>
        <row r="4411">
          <cell r="B4411">
            <v>1694043</v>
          </cell>
          <cell r="C4411" t="str">
            <v>Auto Invoiced</v>
          </cell>
        </row>
        <row r="4412">
          <cell r="B4412">
            <v>1731309</v>
          </cell>
          <cell r="C4412" t="str">
            <v>Auto Invoiced</v>
          </cell>
        </row>
        <row r="4413">
          <cell r="B4413">
            <v>1733952</v>
          </cell>
          <cell r="C4413" t="str">
            <v>Auto Invoiced</v>
          </cell>
        </row>
        <row r="4414">
          <cell r="B4414">
            <v>1729743</v>
          </cell>
          <cell r="C4414" t="str">
            <v>Auto Invoiced</v>
          </cell>
        </row>
        <row r="4415">
          <cell r="B4415">
            <v>1702258</v>
          </cell>
          <cell r="C4415" t="str">
            <v>Auto Invoiced</v>
          </cell>
        </row>
        <row r="4416">
          <cell r="B4416">
            <v>1728217</v>
          </cell>
          <cell r="C4416" t="str">
            <v>Auto Invoiced</v>
          </cell>
        </row>
        <row r="4417">
          <cell r="B4417">
            <v>1703188</v>
          </cell>
          <cell r="C4417" t="str">
            <v>Skipped (no invoice)</v>
          </cell>
        </row>
        <row r="4418">
          <cell r="B4418">
            <v>1690709</v>
          </cell>
          <cell r="C4418" t="str">
            <v>Auto Invoiced</v>
          </cell>
        </row>
        <row r="4419">
          <cell r="B4419">
            <v>1713321</v>
          </cell>
          <cell r="C4419" t="str">
            <v>Auto Invoiced</v>
          </cell>
        </row>
        <row r="4420">
          <cell r="B4420">
            <v>1682028</v>
          </cell>
          <cell r="C4420" t="str">
            <v>Skipped (no invoice)</v>
          </cell>
        </row>
        <row r="4421">
          <cell r="B4421">
            <v>1699253</v>
          </cell>
          <cell r="C4421" t="str">
            <v>Auto Invoiced</v>
          </cell>
        </row>
        <row r="4422">
          <cell r="B4422">
            <v>1684083</v>
          </cell>
          <cell r="C4422" t="str">
            <v>Auto Invoiced</v>
          </cell>
        </row>
        <row r="4423">
          <cell r="B4423">
            <v>1616274</v>
          </cell>
          <cell r="C4423" t="str">
            <v>Auto Invoiced</v>
          </cell>
        </row>
        <row r="4424">
          <cell r="B4424">
            <v>1722798</v>
          </cell>
          <cell r="C4424" t="str">
            <v>Auto Invoiced</v>
          </cell>
        </row>
        <row r="4425">
          <cell r="B4425">
            <v>1666227</v>
          </cell>
          <cell r="C4425" t="str">
            <v>Auto Invoiced</v>
          </cell>
        </row>
        <row r="4426">
          <cell r="B4426">
            <v>1684089</v>
          </cell>
          <cell r="C4426" t="str">
            <v>Auto Invoiced</v>
          </cell>
        </row>
        <row r="4427">
          <cell r="B4427">
            <v>1623781</v>
          </cell>
          <cell r="C4427" t="str">
            <v>Auto Invoiced</v>
          </cell>
        </row>
        <row r="4428">
          <cell r="B4428">
            <v>1722800</v>
          </cell>
          <cell r="C4428" t="str">
            <v>Auto Invoiced</v>
          </cell>
        </row>
        <row r="4429">
          <cell r="B4429">
            <v>1713466</v>
          </cell>
          <cell r="C4429" t="str">
            <v>Auto Invoiced</v>
          </cell>
        </row>
        <row r="4430">
          <cell r="B4430">
            <v>1666230</v>
          </cell>
          <cell r="C4430" t="str">
            <v>Auto Invoiced</v>
          </cell>
        </row>
        <row r="4431">
          <cell r="B4431">
            <v>1666251</v>
          </cell>
          <cell r="C4431" t="str">
            <v>Auto Invoiced</v>
          </cell>
        </row>
        <row r="4432">
          <cell r="B4432">
            <v>1623796</v>
          </cell>
          <cell r="C4432" t="str">
            <v>Auto Invoiced</v>
          </cell>
        </row>
        <row r="4433">
          <cell r="B4433">
            <v>1698253</v>
          </cell>
          <cell r="C4433" t="str">
            <v>Auto Invoiced</v>
          </cell>
        </row>
        <row r="4434">
          <cell r="B4434">
            <v>1675543</v>
          </cell>
          <cell r="C4434" t="str">
            <v>Skipped (no invoice)</v>
          </cell>
        </row>
        <row r="4435">
          <cell r="B4435">
            <v>1719282</v>
          </cell>
          <cell r="C4435" t="str">
            <v>Skipped (no invoice)</v>
          </cell>
        </row>
        <row r="4436">
          <cell r="B4436">
            <v>1722811</v>
          </cell>
          <cell r="C4436" t="str">
            <v>Skipped (no invoice)</v>
          </cell>
        </row>
        <row r="4437">
          <cell r="B4437">
            <v>1716938</v>
          </cell>
          <cell r="C4437" t="str">
            <v>Skipped (no invoice)</v>
          </cell>
        </row>
        <row r="4438">
          <cell r="B4438">
            <v>1696889</v>
          </cell>
          <cell r="C4438" t="str">
            <v>Skipped (no invoice)</v>
          </cell>
        </row>
        <row r="4439">
          <cell r="B4439">
            <v>1684272</v>
          </cell>
          <cell r="C4439" t="str">
            <v>Skipped (no invoice)</v>
          </cell>
        </row>
        <row r="4440">
          <cell r="B4440">
            <v>1636513</v>
          </cell>
          <cell r="C4440" t="str">
            <v>Skipped (no invoice)</v>
          </cell>
        </row>
        <row r="4441">
          <cell r="B4441">
            <v>1706743</v>
          </cell>
          <cell r="C4441" t="str">
            <v>Skipped (no invoice)</v>
          </cell>
        </row>
        <row r="4442">
          <cell r="B4442">
            <v>1709751</v>
          </cell>
          <cell r="C4442" t="str">
            <v>Auto Invoiced</v>
          </cell>
        </row>
        <row r="4443">
          <cell r="B4443">
            <v>1720070</v>
          </cell>
          <cell r="C4443" t="str">
            <v>Auto Invoiced</v>
          </cell>
        </row>
        <row r="4444">
          <cell r="B4444">
            <v>1668605</v>
          </cell>
          <cell r="C4444" t="str">
            <v>Auto Invoiced</v>
          </cell>
        </row>
        <row r="4445">
          <cell r="B4445">
            <v>1722793</v>
          </cell>
          <cell r="C4445" t="str">
            <v>Skipped (no invoice)</v>
          </cell>
        </row>
        <row r="4446">
          <cell r="B4446">
            <v>1660777</v>
          </cell>
          <cell r="C4446" t="str">
            <v>Skipped (no invoice)</v>
          </cell>
        </row>
        <row r="4447">
          <cell r="B4447">
            <v>1701910</v>
          </cell>
          <cell r="C4447" t="str">
            <v>Auto Invoiced</v>
          </cell>
        </row>
        <row r="4448">
          <cell r="B4448">
            <v>1679774</v>
          </cell>
          <cell r="C4448" t="str">
            <v>Skipped (no invoice)</v>
          </cell>
        </row>
        <row r="4449">
          <cell r="B4449">
            <v>1631428</v>
          </cell>
          <cell r="C4449" t="str">
            <v>Skipped (no invoice)</v>
          </cell>
        </row>
        <row r="4450">
          <cell r="B4450">
            <v>1682529</v>
          </cell>
          <cell r="C4450" t="str">
            <v>Skipped (no invoice)</v>
          </cell>
        </row>
        <row r="4451">
          <cell r="B4451">
            <v>1706553</v>
          </cell>
          <cell r="C4451" t="str">
            <v>Auto Invoiced</v>
          </cell>
        </row>
        <row r="4452">
          <cell r="B4452">
            <v>1685984</v>
          </cell>
          <cell r="C4452" t="str">
            <v>Skipped (no invoice)</v>
          </cell>
        </row>
        <row r="4453">
          <cell r="B4453">
            <v>1720429</v>
          </cell>
          <cell r="C4453" t="str">
            <v>Auto Invoiced</v>
          </cell>
        </row>
        <row r="4454">
          <cell r="B4454">
            <v>1611795</v>
          </cell>
          <cell r="C4454" t="str">
            <v>Auto Invoiced</v>
          </cell>
        </row>
        <row r="4455">
          <cell r="B4455">
            <v>1705561</v>
          </cell>
          <cell r="C4455" t="str">
            <v>Skipped (no invoice)</v>
          </cell>
        </row>
        <row r="4456">
          <cell r="B4456">
            <v>1732747</v>
          </cell>
          <cell r="C4456" t="str">
            <v>Auto Invoiced</v>
          </cell>
        </row>
        <row r="4457">
          <cell r="B4457">
            <v>1732745</v>
          </cell>
          <cell r="C4457" t="str">
            <v>Auto Invoiced</v>
          </cell>
        </row>
        <row r="4458">
          <cell r="B4458">
            <v>1677472</v>
          </cell>
          <cell r="C4458" t="str">
            <v>Skipped (no invoice)</v>
          </cell>
        </row>
        <row r="4459">
          <cell r="B4459">
            <v>1686080</v>
          </cell>
          <cell r="C4459" t="str">
            <v>Skipped (no invoice)</v>
          </cell>
        </row>
        <row r="4460">
          <cell r="B4460">
            <v>1686309</v>
          </cell>
          <cell r="C4460" t="str">
            <v>Skipped (no invoice)</v>
          </cell>
        </row>
        <row r="4461">
          <cell r="B4461">
            <v>1679811</v>
          </cell>
          <cell r="C4461" t="str">
            <v>Auto Invoiced</v>
          </cell>
        </row>
        <row r="4462">
          <cell r="B4462">
            <v>1691675</v>
          </cell>
          <cell r="C4462" t="str">
            <v>Skipped (no invoice)</v>
          </cell>
        </row>
        <row r="4463">
          <cell r="B4463">
            <v>1698294</v>
          </cell>
          <cell r="C4463" t="str">
            <v>Auto Invoiced</v>
          </cell>
        </row>
        <row r="4464">
          <cell r="B4464">
            <v>1701813</v>
          </cell>
          <cell r="C4464" t="str">
            <v>Auto Invoiced</v>
          </cell>
        </row>
        <row r="4465">
          <cell r="B4465">
            <v>1714666</v>
          </cell>
          <cell r="C4465" t="str">
            <v>Auto Invoiced</v>
          </cell>
        </row>
        <row r="4466">
          <cell r="B4466">
            <v>1693472</v>
          </cell>
          <cell r="C4466" t="str">
            <v>Auto Invoiced</v>
          </cell>
        </row>
        <row r="4467">
          <cell r="B4467">
            <v>1731347</v>
          </cell>
          <cell r="C4467" t="str">
            <v>Auto Invoiced</v>
          </cell>
        </row>
        <row r="4468">
          <cell r="B4468">
            <v>1684268</v>
          </cell>
          <cell r="C4468" t="str">
            <v>Skipped (no invoice)</v>
          </cell>
        </row>
        <row r="4469">
          <cell r="B4469">
            <v>1684261</v>
          </cell>
          <cell r="C4469" t="str">
            <v>Skipped (no invoice)</v>
          </cell>
        </row>
        <row r="4470">
          <cell r="B4470">
            <v>1675543</v>
          </cell>
          <cell r="C4470" t="str">
            <v>Skipped (no invoice)</v>
          </cell>
        </row>
        <row r="4471">
          <cell r="B4471">
            <v>1716938</v>
          </cell>
          <cell r="C4471" t="str">
            <v>Skipped (no invoice)</v>
          </cell>
        </row>
        <row r="4472">
          <cell r="B4472">
            <v>1722811</v>
          </cell>
          <cell r="C4472" t="str">
            <v>Skipped (no invoice)</v>
          </cell>
        </row>
        <row r="4473">
          <cell r="B4473">
            <v>1719282</v>
          </cell>
          <cell r="C4473" t="str">
            <v>Skipped (no invoice)</v>
          </cell>
        </row>
        <row r="4474">
          <cell r="B4474">
            <v>1696889</v>
          </cell>
          <cell r="C4474" t="str">
            <v>Skipped (no invoice)</v>
          </cell>
        </row>
        <row r="4475">
          <cell r="B4475">
            <v>1636513</v>
          </cell>
          <cell r="C4475" t="str">
            <v>Skipped (no invoice)</v>
          </cell>
        </row>
        <row r="4476">
          <cell r="B4476">
            <v>1684272</v>
          </cell>
          <cell r="C4476" t="str">
            <v>Skipped (no invoice)</v>
          </cell>
        </row>
        <row r="4477">
          <cell r="B4477">
            <v>1719923</v>
          </cell>
          <cell r="C4477" t="str">
            <v>Skipped (no invoice)</v>
          </cell>
        </row>
        <row r="4478">
          <cell r="B4478">
            <v>1713540</v>
          </cell>
          <cell r="C4478" t="str">
            <v>Skipped (no invoice)</v>
          </cell>
        </row>
        <row r="4479">
          <cell r="B4479">
            <v>1691741</v>
          </cell>
          <cell r="C4479" t="str">
            <v>Skipped (no invoice)</v>
          </cell>
        </row>
        <row r="4480">
          <cell r="B4480">
            <v>1731465</v>
          </cell>
          <cell r="C4480" t="str">
            <v>Skipped (no invoice)</v>
          </cell>
        </row>
        <row r="4481">
          <cell r="B4481">
            <v>1693790</v>
          </cell>
          <cell r="C4481" t="str">
            <v>Skipped (no invoice)</v>
          </cell>
        </row>
        <row r="4482">
          <cell r="B4482">
            <v>1693928</v>
          </cell>
          <cell r="C4482" t="str">
            <v>Skipped (no invoice)</v>
          </cell>
        </row>
        <row r="4483">
          <cell r="B4483">
            <v>1717772</v>
          </cell>
          <cell r="C4483" t="str">
            <v>Auto Invoiced</v>
          </cell>
        </row>
        <row r="4484">
          <cell r="B4484">
            <v>1719211</v>
          </cell>
          <cell r="C4484" t="str">
            <v>Auto Invoiced</v>
          </cell>
        </row>
        <row r="4485">
          <cell r="B4485">
            <v>1719259</v>
          </cell>
          <cell r="C4485" t="str">
            <v>Auto Invoiced</v>
          </cell>
        </row>
        <row r="4486">
          <cell r="B4486">
            <v>1564655</v>
          </cell>
          <cell r="C4486" t="str">
            <v>Auto Invoiced</v>
          </cell>
        </row>
        <row r="4487">
          <cell r="B4487">
            <v>1690330</v>
          </cell>
          <cell r="C4487" t="str">
            <v>Skipped (no invoice)</v>
          </cell>
        </row>
        <row r="4488">
          <cell r="B4488">
            <v>1706743</v>
          </cell>
          <cell r="C4488" t="str">
            <v>Skipped (no invoice)</v>
          </cell>
        </row>
        <row r="4489">
          <cell r="B4489">
            <v>1712987</v>
          </cell>
          <cell r="C4489" t="str">
            <v>Skipped (no invoice)</v>
          </cell>
        </row>
        <row r="4490">
          <cell r="B4490">
            <v>1713048</v>
          </cell>
          <cell r="C4490" t="str">
            <v>Auto Invoiced</v>
          </cell>
        </row>
        <row r="4491">
          <cell r="B4491">
            <v>1700271</v>
          </cell>
          <cell r="C4491" t="str">
            <v>Skipped (no invoice)</v>
          </cell>
        </row>
        <row r="4492">
          <cell r="B4492">
            <v>1709751</v>
          </cell>
          <cell r="C4492" t="str">
            <v>Skipped (no invoice)</v>
          </cell>
        </row>
        <row r="4493">
          <cell r="B4493">
            <v>1704958</v>
          </cell>
          <cell r="C4493" t="str">
            <v>Auto Invoiced</v>
          </cell>
        </row>
        <row r="4494">
          <cell r="B4494">
            <v>1690154</v>
          </cell>
          <cell r="C4494" t="str">
            <v>Auto Invoiced</v>
          </cell>
        </row>
        <row r="4495">
          <cell r="B4495">
            <v>1646099</v>
          </cell>
          <cell r="C4495" t="str">
            <v>Auto Invoiced</v>
          </cell>
        </row>
        <row r="4496">
          <cell r="B4496">
            <v>1719246</v>
          </cell>
          <cell r="C4496" t="str">
            <v>Auto Invoiced</v>
          </cell>
        </row>
        <row r="4497">
          <cell r="B4497">
            <v>1630188</v>
          </cell>
          <cell r="C4497" t="str">
            <v>Skipped (no invoice)</v>
          </cell>
        </row>
        <row r="4498">
          <cell r="B4498">
            <v>1706557</v>
          </cell>
          <cell r="C4498" t="str">
            <v>Auto Invoiced</v>
          </cell>
        </row>
        <row r="4499">
          <cell r="B4499">
            <v>1732739</v>
          </cell>
          <cell r="C4499" t="str">
            <v>Auto Invoiced</v>
          </cell>
        </row>
        <row r="4500">
          <cell r="B4500">
            <v>1706547</v>
          </cell>
          <cell r="C4500" t="str">
            <v>Auto Invoiced</v>
          </cell>
        </row>
        <row r="4501">
          <cell r="B4501">
            <v>1699678</v>
          </cell>
          <cell r="C4501" t="str">
            <v>Auto Invoiced</v>
          </cell>
        </row>
        <row r="4502">
          <cell r="B4502">
            <v>1699673</v>
          </cell>
          <cell r="C4502" t="str">
            <v>Auto Invoiced</v>
          </cell>
        </row>
        <row r="4503">
          <cell r="B4503">
            <v>1688997</v>
          </cell>
          <cell r="C4503" t="str">
            <v>Auto Invoiced</v>
          </cell>
        </row>
        <row r="4504">
          <cell r="B4504">
            <v>1695270</v>
          </cell>
          <cell r="C4504" t="str">
            <v>Auto Invoiced</v>
          </cell>
        </row>
        <row r="4505">
          <cell r="B4505">
            <v>1729751</v>
          </cell>
          <cell r="C4505" t="str">
            <v>Auto Invoiced</v>
          </cell>
        </row>
        <row r="4506">
          <cell r="B4506">
            <v>1697990</v>
          </cell>
          <cell r="C4506" t="str">
            <v>Auto Invoiced</v>
          </cell>
        </row>
        <row r="4507">
          <cell r="B4507">
            <v>1711316</v>
          </cell>
          <cell r="C4507" t="str">
            <v>Auto Invoiced</v>
          </cell>
        </row>
        <row r="4508">
          <cell r="B4508">
            <v>1651676</v>
          </cell>
          <cell r="C4508" t="str">
            <v>Skipped (no invoice)</v>
          </cell>
        </row>
        <row r="4509">
          <cell r="B4509">
            <v>1699541</v>
          </cell>
          <cell r="C4509" t="str">
            <v>Auto Invoiced</v>
          </cell>
        </row>
        <row r="4510">
          <cell r="B4510">
            <v>1721307</v>
          </cell>
          <cell r="C4510" t="str">
            <v>Auto Invoiced</v>
          </cell>
        </row>
        <row r="4511">
          <cell r="B4511">
            <v>1714573</v>
          </cell>
          <cell r="C4511" t="str">
            <v>Auto Invoiced</v>
          </cell>
        </row>
        <row r="4512">
          <cell r="B4512">
            <v>1707925</v>
          </cell>
          <cell r="C4512" t="str">
            <v>Skipped (no invoice)</v>
          </cell>
        </row>
        <row r="4513">
          <cell r="B4513">
            <v>1651492</v>
          </cell>
          <cell r="C4513" t="str">
            <v>Auto Invoiced</v>
          </cell>
        </row>
        <row r="4514">
          <cell r="B4514">
            <v>1690330</v>
          </cell>
          <cell r="C4514" t="str">
            <v>Skipped (no invoice)</v>
          </cell>
        </row>
        <row r="4515">
          <cell r="B4515">
            <v>1696883</v>
          </cell>
          <cell r="C4515" t="str">
            <v>Auto Invoiced</v>
          </cell>
        </row>
        <row r="4516">
          <cell r="B4516">
            <v>1647466</v>
          </cell>
          <cell r="C4516" t="str">
            <v>Auto Invoiced</v>
          </cell>
        </row>
        <row r="4517">
          <cell r="B4517">
            <v>1507242</v>
          </cell>
          <cell r="C4517" t="str">
            <v>Auto Invoiced</v>
          </cell>
        </row>
        <row r="4518">
          <cell r="B4518">
            <v>1720821</v>
          </cell>
          <cell r="C4518" t="str">
            <v>Skipped (no invoice)</v>
          </cell>
        </row>
        <row r="4519">
          <cell r="B4519">
            <v>1693427</v>
          </cell>
          <cell r="C4519" t="str">
            <v>Auto Invoiced</v>
          </cell>
        </row>
        <row r="4520">
          <cell r="B4520">
            <v>1716248</v>
          </cell>
          <cell r="C4520" t="str">
            <v>Auto Invoiced</v>
          </cell>
        </row>
        <row r="4521">
          <cell r="B4521">
            <v>1705185</v>
          </cell>
          <cell r="C4521" t="str">
            <v>Auto Invoiced</v>
          </cell>
        </row>
        <row r="4522">
          <cell r="B4522">
            <v>1725522</v>
          </cell>
          <cell r="C4522" t="str">
            <v>Skipped (no invoice)</v>
          </cell>
        </row>
        <row r="4523">
          <cell r="B4523">
            <v>1706743</v>
          </cell>
          <cell r="C4523" t="str">
            <v>Skipped (no invoice)</v>
          </cell>
        </row>
        <row r="4524">
          <cell r="B4524">
            <v>1699531</v>
          </cell>
          <cell r="C4524" t="str">
            <v>Auto Invoiced</v>
          </cell>
        </row>
        <row r="4525">
          <cell r="B4525">
            <v>1707525</v>
          </cell>
          <cell r="C4525" t="str">
            <v>Skipped (no invoice)</v>
          </cell>
        </row>
        <row r="4526">
          <cell r="B4526">
            <v>1707522</v>
          </cell>
          <cell r="C4526" t="str">
            <v>Skipped (no invoice)</v>
          </cell>
        </row>
        <row r="4527">
          <cell r="B4527">
            <v>1699544</v>
          </cell>
          <cell r="C4527" t="str">
            <v>Auto Invoiced</v>
          </cell>
        </row>
        <row r="4528">
          <cell r="B4528">
            <v>1716793</v>
          </cell>
          <cell r="C4528" t="str">
            <v>Auto Invoiced</v>
          </cell>
        </row>
        <row r="4529">
          <cell r="B4529">
            <v>1714664</v>
          </cell>
          <cell r="C4529" t="str">
            <v>Auto Invoiced</v>
          </cell>
        </row>
        <row r="4530">
          <cell r="B4530">
            <v>1713048</v>
          </cell>
          <cell r="C4530" t="str">
            <v>Skipped (no invoice)</v>
          </cell>
        </row>
        <row r="4531">
          <cell r="B4531">
            <v>1672713</v>
          </cell>
          <cell r="C4531" t="str">
            <v>Auto Invoiced</v>
          </cell>
        </row>
        <row r="4532">
          <cell r="B4532">
            <v>1712987</v>
          </cell>
          <cell r="C4532" t="str">
            <v>Skipped (no invoice)</v>
          </cell>
        </row>
        <row r="4533">
          <cell r="B4533">
            <v>1709751</v>
          </cell>
          <cell r="C4533" t="str">
            <v>Skipped (no invoice)</v>
          </cell>
        </row>
        <row r="4534">
          <cell r="B4534">
            <v>1700271</v>
          </cell>
          <cell r="C4534" t="str">
            <v>Skipped (no invoice)</v>
          </cell>
        </row>
        <row r="4535">
          <cell r="B4535">
            <v>1638246</v>
          </cell>
          <cell r="C4535" t="str">
            <v>Auto Invoiced</v>
          </cell>
        </row>
        <row r="4536">
          <cell r="B4536">
            <v>1638843</v>
          </cell>
          <cell r="C4536" t="str">
            <v>Skipped (no invoice)</v>
          </cell>
        </row>
        <row r="4537">
          <cell r="B4537">
            <v>1725562</v>
          </cell>
          <cell r="C4537" t="str">
            <v>Auto Invoiced</v>
          </cell>
        </row>
        <row r="4538">
          <cell r="B4538">
            <v>1673300</v>
          </cell>
          <cell r="C4538" t="str">
            <v>Auto Invoiced</v>
          </cell>
        </row>
        <row r="4539">
          <cell r="B4539">
            <v>1726075</v>
          </cell>
          <cell r="C4539" t="str">
            <v>Auto Invoiced</v>
          </cell>
        </row>
        <row r="4540">
          <cell r="B4540">
            <v>1703325</v>
          </cell>
          <cell r="C4540" t="str">
            <v>Auto Invoiced</v>
          </cell>
        </row>
        <row r="4541">
          <cell r="B4541">
            <v>1705647</v>
          </cell>
          <cell r="C4541" t="str">
            <v>Auto Invoiced</v>
          </cell>
        </row>
        <row r="4542">
          <cell r="B4542">
            <v>1646115</v>
          </cell>
          <cell r="C4542" t="str">
            <v>Auto Invoiced</v>
          </cell>
        </row>
        <row r="4543">
          <cell r="B4543">
            <v>1698048</v>
          </cell>
          <cell r="C4543" t="str">
            <v>Auto Invoiced</v>
          </cell>
        </row>
        <row r="4544">
          <cell r="B4544">
            <v>1684268</v>
          </cell>
          <cell r="C4544" t="str">
            <v>Skipped (no invoice)</v>
          </cell>
        </row>
        <row r="4545">
          <cell r="B4545">
            <v>1684261</v>
          </cell>
          <cell r="C4545" t="str">
            <v>Skipped (no invoice)</v>
          </cell>
        </row>
        <row r="4546">
          <cell r="B4546">
            <v>1695190</v>
          </cell>
          <cell r="C4546" t="str">
            <v>Skipped (no invoice)</v>
          </cell>
        </row>
        <row r="4547">
          <cell r="B4547">
            <v>1658131</v>
          </cell>
          <cell r="C4547" t="str">
            <v>Skipped (no invoice)</v>
          </cell>
        </row>
        <row r="4548">
          <cell r="B4548">
            <v>1675543</v>
          </cell>
          <cell r="C4548" t="str">
            <v>Skipped (no invoice)</v>
          </cell>
        </row>
        <row r="4549">
          <cell r="B4549">
            <v>1719282</v>
          </cell>
          <cell r="C4549" t="str">
            <v>Skipped (no invoice)</v>
          </cell>
        </row>
        <row r="4550">
          <cell r="B4550">
            <v>1722811</v>
          </cell>
          <cell r="C4550" t="str">
            <v>Skipped (no invoice)</v>
          </cell>
        </row>
        <row r="4551">
          <cell r="B4551">
            <v>1716938</v>
          </cell>
          <cell r="C4551" t="str">
            <v>Skipped (no invoice)</v>
          </cell>
        </row>
        <row r="4552">
          <cell r="B4552">
            <v>1696889</v>
          </cell>
          <cell r="C4552" t="str">
            <v>Skipped (no invoice)</v>
          </cell>
        </row>
        <row r="4553">
          <cell r="B4553">
            <v>1636513</v>
          </cell>
          <cell r="C4553" t="str">
            <v>Skipped (no invoice)</v>
          </cell>
        </row>
        <row r="4554">
          <cell r="B4554">
            <v>1684272</v>
          </cell>
          <cell r="C4554" t="str">
            <v>Skipped (no invoice)</v>
          </cell>
        </row>
        <row r="4555">
          <cell r="B4555">
            <v>1690911</v>
          </cell>
          <cell r="C4555" t="str">
            <v>Auto Invoiced</v>
          </cell>
        </row>
        <row r="4556">
          <cell r="B4556">
            <v>1701689</v>
          </cell>
          <cell r="C4556" t="str">
            <v>Skipped (no invoice)</v>
          </cell>
        </row>
        <row r="4557">
          <cell r="B4557">
            <v>1713544</v>
          </cell>
          <cell r="C4557" t="str">
            <v>Skipped (no invoice)</v>
          </cell>
        </row>
        <row r="4558">
          <cell r="B4558">
            <v>1709889</v>
          </cell>
          <cell r="C4558" t="str">
            <v>Skipped (no invoice)</v>
          </cell>
        </row>
        <row r="4559">
          <cell r="B4559">
            <v>1603088</v>
          </cell>
          <cell r="C4559" t="str">
            <v>Auto Invoiced</v>
          </cell>
        </row>
        <row r="4560">
          <cell r="B4560">
            <v>1697126</v>
          </cell>
          <cell r="C4560" t="str">
            <v>Auto Invoiced</v>
          </cell>
        </row>
        <row r="4561">
          <cell r="B4561">
            <v>1662839</v>
          </cell>
          <cell r="C4561" t="str">
            <v>Auto Invoiced</v>
          </cell>
        </row>
        <row r="4562">
          <cell r="B4562">
            <v>1603099</v>
          </cell>
          <cell r="C4562" t="str">
            <v>Auto Invoiced</v>
          </cell>
        </row>
        <row r="4563">
          <cell r="B4563">
            <v>1691577</v>
          </cell>
          <cell r="C4563" t="str">
            <v>Skipped (no invoice)</v>
          </cell>
        </row>
        <row r="4564">
          <cell r="B4564">
            <v>1644582</v>
          </cell>
          <cell r="C4564" t="str">
            <v>Auto Invoiced</v>
          </cell>
        </row>
        <row r="4565">
          <cell r="B4565">
            <v>1709739</v>
          </cell>
          <cell r="C4565" t="str">
            <v>Auto Invoiced</v>
          </cell>
        </row>
        <row r="4566">
          <cell r="B4566">
            <v>1705267</v>
          </cell>
          <cell r="C4566" t="str">
            <v>Skipped (no invoice)</v>
          </cell>
        </row>
        <row r="4567">
          <cell r="B4567">
            <v>1703899</v>
          </cell>
          <cell r="C4567" t="str">
            <v>Skipped (no invoice)</v>
          </cell>
        </row>
        <row r="4568">
          <cell r="B4568">
            <v>1701590</v>
          </cell>
          <cell r="C4568" t="str">
            <v>Skipped (no invoice)</v>
          </cell>
        </row>
        <row r="4569">
          <cell r="B4569">
            <v>1726684</v>
          </cell>
          <cell r="C4569" t="str">
            <v>Auto Invoiced</v>
          </cell>
        </row>
        <row r="4570">
          <cell r="B4570">
            <v>1670761</v>
          </cell>
          <cell r="C4570" t="str">
            <v>Skipped (no invoice)</v>
          </cell>
        </row>
        <row r="4571">
          <cell r="B4571">
            <v>1645919</v>
          </cell>
          <cell r="C4571" t="str">
            <v>Skipped (no invoice)</v>
          </cell>
        </row>
        <row r="4572">
          <cell r="B4572">
            <v>1673296</v>
          </cell>
          <cell r="C4572" t="str">
            <v>Auto Invoiced</v>
          </cell>
        </row>
        <row r="4573">
          <cell r="B4573">
            <v>1723313</v>
          </cell>
          <cell r="C4573" t="str">
            <v>Auto Invoiced</v>
          </cell>
        </row>
        <row r="4574">
          <cell r="B4574">
            <v>1734862</v>
          </cell>
          <cell r="C4574" t="str">
            <v>Auto Invoiced</v>
          </cell>
        </row>
        <row r="4575">
          <cell r="B4575">
            <v>1688537</v>
          </cell>
          <cell r="C4575" t="str">
            <v>Auto Invoiced</v>
          </cell>
        </row>
        <row r="4576">
          <cell r="B4576">
            <v>1682712</v>
          </cell>
          <cell r="C4576" t="str">
            <v>Auto Invoiced</v>
          </cell>
        </row>
        <row r="4577">
          <cell r="B4577">
            <v>1658335</v>
          </cell>
          <cell r="C4577" t="str">
            <v>Auto Invoiced</v>
          </cell>
        </row>
        <row r="4578">
          <cell r="B4578">
            <v>1694068</v>
          </cell>
          <cell r="C4578" t="str">
            <v>Auto Invoiced</v>
          </cell>
        </row>
        <row r="4579">
          <cell r="B4579">
            <v>1684261</v>
          </cell>
          <cell r="C4579" t="str">
            <v>Skipped (no invoice)</v>
          </cell>
        </row>
        <row r="4580">
          <cell r="B4580">
            <v>1684268</v>
          </cell>
          <cell r="C4580" t="str">
            <v>Skipped (no invoice)</v>
          </cell>
        </row>
        <row r="4581">
          <cell r="B4581">
            <v>1695190</v>
          </cell>
          <cell r="C4581" t="str">
            <v>Skipped (no invoice)</v>
          </cell>
        </row>
        <row r="4582">
          <cell r="B4582">
            <v>1670946</v>
          </cell>
          <cell r="C4582" t="str">
            <v>Skipped (no invoice)</v>
          </cell>
        </row>
        <row r="4583">
          <cell r="B4583">
            <v>1675543</v>
          </cell>
          <cell r="C4583" t="str">
            <v>Skipped (no invoice)</v>
          </cell>
        </row>
        <row r="4584">
          <cell r="B4584">
            <v>1658131</v>
          </cell>
          <cell r="C4584" t="str">
            <v>Skipped (no invoice)</v>
          </cell>
        </row>
        <row r="4585">
          <cell r="B4585">
            <v>1698183</v>
          </cell>
          <cell r="C4585" t="str">
            <v>Auto Invoiced</v>
          </cell>
        </row>
        <row r="4586">
          <cell r="B4586">
            <v>1716938</v>
          </cell>
          <cell r="C4586" t="str">
            <v>Skipped (no invoice)</v>
          </cell>
        </row>
        <row r="4587">
          <cell r="B4587">
            <v>1722811</v>
          </cell>
          <cell r="C4587" t="str">
            <v>Skipped (no invoice)</v>
          </cell>
        </row>
        <row r="4588">
          <cell r="B4588">
            <v>1719282</v>
          </cell>
          <cell r="C4588" t="str">
            <v>Skipped (no invoice)</v>
          </cell>
        </row>
        <row r="4589">
          <cell r="B4589">
            <v>1691348</v>
          </cell>
          <cell r="C4589" t="str">
            <v>Auto Invoiced</v>
          </cell>
        </row>
        <row r="4590">
          <cell r="B4590">
            <v>1587868</v>
          </cell>
          <cell r="C4590" t="str">
            <v>Auto Invoiced</v>
          </cell>
        </row>
        <row r="4591">
          <cell r="B4591">
            <v>1637815</v>
          </cell>
          <cell r="C4591" t="str">
            <v>Auto Invoiced</v>
          </cell>
        </row>
        <row r="4592">
          <cell r="B4592">
            <v>1703597</v>
          </cell>
          <cell r="C4592" t="str">
            <v>Auto Invoiced</v>
          </cell>
        </row>
        <row r="4593">
          <cell r="B4593">
            <v>1677946</v>
          </cell>
          <cell r="C4593" t="str">
            <v>Auto Invoiced</v>
          </cell>
        </row>
        <row r="4594">
          <cell r="B4594">
            <v>1669935</v>
          </cell>
          <cell r="C4594" t="str">
            <v>Auto Invoiced</v>
          </cell>
        </row>
        <row r="4595">
          <cell r="B4595">
            <v>1682401</v>
          </cell>
          <cell r="C4595" t="str">
            <v>Skipped (no invoice)</v>
          </cell>
        </row>
        <row r="4596">
          <cell r="B4596">
            <v>1704088</v>
          </cell>
          <cell r="C4596" t="str">
            <v>Auto Invoiced</v>
          </cell>
        </row>
        <row r="4597">
          <cell r="B4597">
            <v>1701451</v>
          </cell>
          <cell r="C4597" t="str">
            <v>Auto Invoiced</v>
          </cell>
        </row>
        <row r="4598">
          <cell r="B4598">
            <v>1669946</v>
          </cell>
          <cell r="C4598" t="str">
            <v>Auto Invoiced</v>
          </cell>
        </row>
        <row r="4599">
          <cell r="B4599">
            <v>1669942</v>
          </cell>
          <cell r="C4599" t="str">
            <v>Auto Invoiced</v>
          </cell>
        </row>
        <row r="4600">
          <cell r="B4600">
            <v>1704056</v>
          </cell>
          <cell r="C4600" t="str">
            <v>Auto Invoiced</v>
          </cell>
        </row>
        <row r="4601">
          <cell r="B4601">
            <v>1691349</v>
          </cell>
          <cell r="C4601" t="str">
            <v>Auto Invoiced</v>
          </cell>
        </row>
        <row r="4602">
          <cell r="B4602">
            <v>1686414</v>
          </cell>
          <cell r="C4602" t="str">
            <v>Auto Invoiced</v>
          </cell>
        </row>
        <row r="4603">
          <cell r="B4603">
            <v>1719445</v>
          </cell>
          <cell r="C4603" t="str">
            <v>Auto Invoiced</v>
          </cell>
        </row>
        <row r="4604">
          <cell r="B4604">
            <v>1704309</v>
          </cell>
          <cell r="C4604" t="str">
            <v>Auto Invoiced</v>
          </cell>
        </row>
        <row r="4605">
          <cell r="B4605">
            <v>1702126</v>
          </cell>
          <cell r="C4605" t="str">
            <v>Auto Invoiced</v>
          </cell>
        </row>
        <row r="4606">
          <cell r="B4606">
            <v>1708092</v>
          </cell>
          <cell r="C4606" t="str">
            <v>Auto Invoiced</v>
          </cell>
        </row>
        <row r="4607">
          <cell r="B4607">
            <v>1667806</v>
          </cell>
          <cell r="C4607" t="str">
            <v>Auto Invoiced</v>
          </cell>
        </row>
        <row r="4608">
          <cell r="B4608">
            <v>1539396</v>
          </cell>
          <cell r="C4608" t="str">
            <v>Auto Invoiced</v>
          </cell>
        </row>
        <row r="4609">
          <cell r="B4609">
            <v>1708097</v>
          </cell>
          <cell r="C4609" t="str">
            <v>Auto Invoiced</v>
          </cell>
        </row>
        <row r="4610">
          <cell r="B4610">
            <v>1708089</v>
          </cell>
          <cell r="C4610" t="str">
            <v>Auto Invoiced</v>
          </cell>
        </row>
        <row r="4611">
          <cell r="B4611">
            <v>1667432</v>
          </cell>
          <cell r="C4611" t="str">
            <v>Auto Invoiced</v>
          </cell>
        </row>
        <row r="4612">
          <cell r="B4612">
            <v>1719607</v>
          </cell>
          <cell r="C4612" t="str">
            <v>Auto Invoiced</v>
          </cell>
        </row>
        <row r="4613">
          <cell r="B4613">
            <v>1689029</v>
          </cell>
          <cell r="C4613" t="str">
            <v>Auto Invoiced</v>
          </cell>
        </row>
        <row r="4614">
          <cell r="B4614">
            <v>1696889</v>
          </cell>
          <cell r="C4614" t="str">
            <v>Skipped (no invoice)</v>
          </cell>
        </row>
        <row r="4615">
          <cell r="B4615">
            <v>1700095</v>
          </cell>
          <cell r="C4615" t="str">
            <v>Auto Invoiced</v>
          </cell>
        </row>
        <row r="4616">
          <cell r="B4616">
            <v>1625504</v>
          </cell>
          <cell r="C4616" t="str">
            <v>Skipped (no invoice)</v>
          </cell>
        </row>
        <row r="4617">
          <cell r="B4617">
            <v>1665030</v>
          </cell>
          <cell r="C4617" t="str">
            <v>Auto Invoiced</v>
          </cell>
        </row>
        <row r="4618">
          <cell r="B4618">
            <v>1638230</v>
          </cell>
          <cell r="C4618" t="str">
            <v>Auto Invoiced</v>
          </cell>
        </row>
        <row r="4619">
          <cell r="B4619">
            <v>1698259</v>
          </cell>
          <cell r="C4619" t="str">
            <v>Auto Invoiced</v>
          </cell>
        </row>
        <row r="4620">
          <cell r="B4620">
            <v>1659723</v>
          </cell>
          <cell r="C4620" t="str">
            <v>Auto Invoiced</v>
          </cell>
        </row>
        <row r="4621">
          <cell r="B4621">
            <v>1669926</v>
          </cell>
          <cell r="C4621" t="str">
            <v>Auto Invoiced</v>
          </cell>
        </row>
        <row r="4622">
          <cell r="B4622">
            <v>1633563</v>
          </cell>
          <cell r="C4622" t="str">
            <v>Auto Invoiced</v>
          </cell>
        </row>
        <row r="4623">
          <cell r="B4623">
            <v>1669916</v>
          </cell>
          <cell r="C4623" t="str">
            <v>Auto Invoiced</v>
          </cell>
        </row>
        <row r="4624">
          <cell r="B4624">
            <v>1578337</v>
          </cell>
          <cell r="C4624" t="str">
            <v>Auto Invoiced</v>
          </cell>
        </row>
        <row r="4625">
          <cell r="B4625">
            <v>1625505</v>
          </cell>
          <cell r="C4625" t="str">
            <v>Auto Invoiced</v>
          </cell>
        </row>
        <row r="4626">
          <cell r="B4626">
            <v>1704966</v>
          </cell>
          <cell r="C4626" t="str">
            <v>Auto Invoiced</v>
          </cell>
        </row>
        <row r="4627">
          <cell r="B4627">
            <v>1591579</v>
          </cell>
          <cell r="C4627" t="str">
            <v>Auto Invoiced</v>
          </cell>
        </row>
        <row r="4628">
          <cell r="B4628">
            <v>1699908</v>
          </cell>
          <cell r="C4628" t="str">
            <v>Auto Invoiced</v>
          </cell>
        </row>
        <row r="4629">
          <cell r="B4629">
            <v>1700032</v>
          </cell>
          <cell r="C4629" t="str">
            <v>Auto Invoiced</v>
          </cell>
        </row>
        <row r="4630">
          <cell r="B4630">
            <v>1672910</v>
          </cell>
          <cell r="C4630" t="str">
            <v>Auto Invoiced</v>
          </cell>
        </row>
        <row r="4631">
          <cell r="B4631">
            <v>1688129</v>
          </cell>
          <cell r="C4631" t="str">
            <v>Auto Invoiced</v>
          </cell>
        </row>
        <row r="4632">
          <cell r="B4632">
            <v>1682016</v>
          </cell>
          <cell r="C4632" t="str">
            <v>Auto Invoiced</v>
          </cell>
        </row>
        <row r="4633">
          <cell r="B4633">
            <v>1611361</v>
          </cell>
          <cell r="C4633" t="str">
            <v>Auto Invoiced</v>
          </cell>
        </row>
        <row r="4634">
          <cell r="B4634">
            <v>1698564</v>
          </cell>
          <cell r="C4634" t="str">
            <v>Auto Invoiced</v>
          </cell>
        </row>
        <row r="4635">
          <cell r="B4635">
            <v>1653739</v>
          </cell>
          <cell r="C4635" t="str">
            <v>Auto Invoiced</v>
          </cell>
        </row>
        <row r="4636">
          <cell r="B4636">
            <v>1711286</v>
          </cell>
          <cell r="C4636" t="str">
            <v>Auto Invoiced</v>
          </cell>
        </row>
        <row r="4637">
          <cell r="B4637">
            <v>1613415</v>
          </cell>
          <cell r="C4637" t="str">
            <v>Auto Invoiced</v>
          </cell>
        </row>
        <row r="4638">
          <cell r="B4638">
            <v>1722310</v>
          </cell>
          <cell r="C4638" t="str">
            <v>Auto Invoiced</v>
          </cell>
        </row>
        <row r="4639">
          <cell r="B4639">
            <v>1684216</v>
          </cell>
          <cell r="C4639" t="str">
            <v>Auto Invoiced</v>
          </cell>
        </row>
        <row r="4640">
          <cell r="B4640">
            <v>1662854</v>
          </cell>
          <cell r="C4640" t="str">
            <v>Auto Invoiced</v>
          </cell>
        </row>
        <row r="4641">
          <cell r="B4641">
            <v>1711386</v>
          </cell>
          <cell r="C4641" t="str">
            <v>Auto Invoiced</v>
          </cell>
        </row>
        <row r="4642">
          <cell r="B4642">
            <v>1702072</v>
          </cell>
          <cell r="C4642" t="str">
            <v>Auto Invoiced</v>
          </cell>
        </row>
        <row r="4643">
          <cell r="B4643">
            <v>1690475</v>
          </cell>
          <cell r="C4643" t="str">
            <v>Auto Invoiced</v>
          </cell>
        </row>
        <row r="4644">
          <cell r="B4644">
            <v>1665049</v>
          </cell>
          <cell r="C4644" t="str">
            <v>Auto Invoiced</v>
          </cell>
        </row>
        <row r="4645">
          <cell r="B4645">
            <v>1682010</v>
          </cell>
          <cell r="C4645" t="str">
            <v>Auto Invoiced</v>
          </cell>
        </row>
        <row r="4646">
          <cell r="B4646">
            <v>1690625</v>
          </cell>
          <cell r="C4646" t="str">
            <v>Auto Invoiced</v>
          </cell>
        </row>
        <row r="4647">
          <cell r="B4647">
            <v>1709209</v>
          </cell>
          <cell r="C4647" t="str">
            <v>Auto Invoiced</v>
          </cell>
        </row>
        <row r="4648">
          <cell r="B4648">
            <v>1664854</v>
          </cell>
          <cell r="C4648" t="str">
            <v>Auto Invoiced</v>
          </cell>
        </row>
        <row r="4649">
          <cell r="B4649">
            <v>1682024</v>
          </cell>
          <cell r="C4649" t="str">
            <v>Auto Invoiced</v>
          </cell>
        </row>
        <row r="4650">
          <cell r="B4650">
            <v>1710289</v>
          </cell>
          <cell r="C4650" t="str">
            <v>Auto Invoiced</v>
          </cell>
        </row>
        <row r="4651">
          <cell r="B4651">
            <v>1651459</v>
          </cell>
          <cell r="C4651" t="str">
            <v>Auto Invoiced</v>
          </cell>
        </row>
        <row r="4652">
          <cell r="B4652">
            <v>1715180</v>
          </cell>
          <cell r="C4652" t="str">
            <v>Auto Invoiced</v>
          </cell>
        </row>
        <row r="4653">
          <cell r="B4653">
            <v>1679806</v>
          </cell>
          <cell r="C4653" t="str">
            <v>Auto Invoiced</v>
          </cell>
        </row>
        <row r="4654">
          <cell r="B4654">
            <v>1688374</v>
          </cell>
          <cell r="C4654" t="str">
            <v>Auto Invoiced</v>
          </cell>
        </row>
        <row r="4655">
          <cell r="B4655">
            <v>1701689</v>
          </cell>
          <cell r="C4655" t="str">
            <v>Skipped (no invoice)</v>
          </cell>
        </row>
        <row r="4656">
          <cell r="B4656">
            <v>1628163</v>
          </cell>
          <cell r="C4656" t="str">
            <v>Auto Invoiced</v>
          </cell>
        </row>
        <row r="4657">
          <cell r="B4657">
            <v>1713544</v>
          </cell>
          <cell r="C4657" t="str">
            <v>Skipped (no invoice)</v>
          </cell>
        </row>
        <row r="4658">
          <cell r="B4658">
            <v>1677935</v>
          </cell>
          <cell r="C4658" t="str">
            <v>Auto Invoiced</v>
          </cell>
        </row>
        <row r="4659">
          <cell r="B4659">
            <v>1711419</v>
          </cell>
          <cell r="C4659" t="str">
            <v>Skipped (no invoice)</v>
          </cell>
        </row>
        <row r="4660">
          <cell r="B4660">
            <v>1711385</v>
          </cell>
          <cell r="C4660" t="str">
            <v>Skipped (no invoice)</v>
          </cell>
        </row>
        <row r="4661">
          <cell r="B4661">
            <v>1682685</v>
          </cell>
          <cell r="C4661" t="str">
            <v>Skipped (no invoice)</v>
          </cell>
        </row>
        <row r="4662">
          <cell r="B4662">
            <v>1695000</v>
          </cell>
          <cell r="C4662" t="str">
            <v>Auto Invoiced</v>
          </cell>
        </row>
        <row r="4663">
          <cell r="B4663">
            <v>1701544</v>
          </cell>
          <cell r="C4663" t="str">
            <v>Auto Invoiced</v>
          </cell>
        </row>
        <row r="4664">
          <cell r="B4664">
            <v>1709889</v>
          </cell>
          <cell r="C4664" t="str">
            <v>Skipped (no invoice)</v>
          </cell>
        </row>
        <row r="4665">
          <cell r="B4665">
            <v>1703606</v>
          </cell>
          <cell r="C4665" t="str">
            <v>Auto Invoiced</v>
          </cell>
        </row>
        <row r="4666">
          <cell r="B4666">
            <v>1682406</v>
          </cell>
          <cell r="C4666" t="str">
            <v>Skipped (no invoice)</v>
          </cell>
        </row>
        <row r="4667">
          <cell r="B4667">
            <v>1672823</v>
          </cell>
          <cell r="C4667" t="str">
            <v>Auto Invoiced</v>
          </cell>
        </row>
        <row r="4668">
          <cell r="B4668">
            <v>1614573</v>
          </cell>
          <cell r="C4668" t="str">
            <v>Auto Invoiced</v>
          </cell>
        </row>
        <row r="4669">
          <cell r="B4669">
            <v>1698021</v>
          </cell>
          <cell r="C4669" t="str">
            <v>Auto Invoiced</v>
          </cell>
        </row>
        <row r="4670">
          <cell r="B4670">
            <v>1653575</v>
          </cell>
          <cell r="C4670" t="str">
            <v>Skipped (no invoice)</v>
          </cell>
        </row>
        <row r="4671">
          <cell r="B4671">
            <v>1718949</v>
          </cell>
          <cell r="C4671" t="str">
            <v>Auto Invoiced</v>
          </cell>
        </row>
        <row r="4672">
          <cell r="B4672">
            <v>1690520</v>
          </cell>
          <cell r="C4672" t="str">
            <v>Auto Invoiced</v>
          </cell>
        </row>
        <row r="4673">
          <cell r="B4673">
            <v>1682641</v>
          </cell>
          <cell r="C4673" t="str">
            <v>Skipped (no invoice)</v>
          </cell>
        </row>
        <row r="4674">
          <cell r="B4674">
            <v>1669399</v>
          </cell>
          <cell r="C4674" t="str">
            <v>Auto Invoiced</v>
          </cell>
        </row>
        <row r="4675">
          <cell r="B4675">
            <v>1706541</v>
          </cell>
          <cell r="C4675" t="str">
            <v>Auto Invoiced</v>
          </cell>
        </row>
        <row r="4676">
          <cell r="B4676">
            <v>1683857</v>
          </cell>
          <cell r="C4676" t="str">
            <v>Skipped (no invoice)</v>
          </cell>
        </row>
        <row r="4677">
          <cell r="B4677">
            <v>1683949</v>
          </cell>
          <cell r="C4677" t="str">
            <v>Skipped (no invoice)</v>
          </cell>
        </row>
        <row r="4678">
          <cell r="B4678">
            <v>1699911</v>
          </cell>
          <cell r="C4678" t="str">
            <v>Auto Invoiced</v>
          </cell>
        </row>
        <row r="4679">
          <cell r="B4679">
            <v>1701590</v>
          </cell>
          <cell r="C4679" t="str">
            <v>Skipped (no invoice)</v>
          </cell>
        </row>
        <row r="4680">
          <cell r="B4680">
            <v>1678595</v>
          </cell>
          <cell r="C4680" t="str">
            <v>Auto Invoiced</v>
          </cell>
        </row>
        <row r="4681">
          <cell r="B4681">
            <v>1691582</v>
          </cell>
          <cell r="C4681" t="str">
            <v>Skipped (no invoice)</v>
          </cell>
        </row>
        <row r="4682">
          <cell r="B4682">
            <v>1705267</v>
          </cell>
          <cell r="C4682" t="str">
            <v>Skipped (no invoice)</v>
          </cell>
        </row>
        <row r="4683">
          <cell r="B4683">
            <v>1690499</v>
          </cell>
          <cell r="C4683" t="str">
            <v>Auto Invoiced</v>
          </cell>
        </row>
        <row r="4684">
          <cell r="B4684">
            <v>1703899</v>
          </cell>
          <cell r="C4684" t="str">
            <v>Skipped (no invoice)</v>
          </cell>
        </row>
        <row r="4685">
          <cell r="B4685">
            <v>1683880</v>
          </cell>
          <cell r="C4685" t="str">
            <v>Skipped (no invoice)</v>
          </cell>
        </row>
        <row r="4686">
          <cell r="B4686">
            <v>1667025</v>
          </cell>
          <cell r="C4686" t="str">
            <v>Auto Invoiced</v>
          </cell>
        </row>
        <row r="4687">
          <cell r="B4687">
            <v>1697163</v>
          </cell>
          <cell r="C4687" t="str">
            <v>Auto Invoiced</v>
          </cell>
        </row>
        <row r="4688">
          <cell r="B4688">
            <v>1679588</v>
          </cell>
          <cell r="C4688" t="str">
            <v>Auto Invoiced</v>
          </cell>
        </row>
        <row r="4689">
          <cell r="B4689">
            <v>1652388</v>
          </cell>
          <cell r="C4689" t="str">
            <v>Skipped (no invoice)</v>
          </cell>
        </row>
        <row r="4690">
          <cell r="B4690">
            <v>1626651</v>
          </cell>
          <cell r="C4690" t="str">
            <v>Skipped (no invoice)</v>
          </cell>
        </row>
        <row r="4691">
          <cell r="B4691">
            <v>1626674</v>
          </cell>
          <cell r="C4691" t="str">
            <v>Skipped (no invoice)</v>
          </cell>
        </row>
        <row r="4692">
          <cell r="B4692">
            <v>1667349</v>
          </cell>
          <cell r="C4692" t="str">
            <v>Skipped (no invoice)</v>
          </cell>
        </row>
        <row r="4693">
          <cell r="B4693">
            <v>1688787</v>
          </cell>
          <cell r="C4693" t="str">
            <v>Skipped (no invoice)</v>
          </cell>
        </row>
        <row r="4694">
          <cell r="B4694">
            <v>1702002</v>
          </cell>
          <cell r="C4694" t="str">
            <v>Skipped (no invoice)</v>
          </cell>
        </row>
        <row r="4695">
          <cell r="B4695">
            <v>1675521</v>
          </cell>
          <cell r="C4695" t="str">
            <v>Skipped (no invoice)</v>
          </cell>
        </row>
        <row r="4696">
          <cell r="B4696">
            <v>1668045</v>
          </cell>
          <cell r="C4696" t="str">
            <v>Skipped (no invoice)</v>
          </cell>
        </row>
        <row r="4697">
          <cell r="B4697">
            <v>1675088</v>
          </cell>
          <cell r="C4697" t="str">
            <v>Skipped (no invoice)</v>
          </cell>
        </row>
        <row r="4698">
          <cell r="B4698">
            <v>1705908</v>
          </cell>
          <cell r="C4698" t="str">
            <v>Skipped (no invoice)</v>
          </cell>
        </row>
        <row r="4699">
          <cell r="B4699">
            <v>1684261</v>
          </cell>
          <cell r="C4699" t="str">
            <v>Skipped (no invoice)</v>
          </cell>
        </row>
        <row r="4700">
          <cell r="B4700">
            <v>1673238</v>
          </cell>
          <cell r="C4700" t="str">
            <v>Skipped (no invoice)</v>
          </cell>
        </row>
        <row r="4701">
          <cell r="B4701">
            <v>1708624</v>
          </cell>
          <cell r="C4701" t="str">
            <v>Skipped (no invoice)</v>
          </cell>
        </row>
        <row r="4702">
          <cell r="B4702">
            <v>1695190</v>
          </cell>
          <cell r="C4702" t="str">
            <v>Skipped (no invoice)</v>
          </cell>
        </row>
        <row r="4703">
          <cell r="B4703">
            <v>1684268</v>
          </cell>
          <cell r="C4703" t="str">
            <v>Skipped (no invoice)</v>
          </cell>
        </row>
        <row r="4704">
          <cell r="B4704">
            <v>1670946</v>
          </cell>
          <cell r="C4704" t="str">
            <v>Skipped (no invoice)</v>
          </cell>
        </row>
        <row r="4705">
          <cell r="B4705">
            <v>1700081</v>
          </cell>
          <cell r="C4705" t="str">
            <v>Auto Invoiced</v>
          </cell>
        </row>
        <row r="4706">
          <cell r="B4706">
            <v>1675543</v>
          </cell>
          <cell r="C4706" t="str">
            <v>Skipped (no invoice)</v>
          </cell>
        </row>
        <row r="4707">
          <cell r="B4707">
            <v>1658131</v>
          </cell>
          <cell r="C4707" t="str">
            <v>Skipped (no invoice)</v>
          </cell>
        </row>
        <row r="4708">
          <cell r="B4708">
            <v>1716938</v>
          </cell>
          <cell r="C4708" t="str">
            <v>Skipped (no invoice)</v>
          </cell>
        </row>
        <row r="4709">
          <cell r="B4709">
            <v>1722811</v>
          </cell>
          <cell r="C4709" t="str">
            <v>Skipped (no invoice)</v>
          </cell>
        </row>
        <row r="4710">
          <cell r="B4710">
            <v>1719282</v>
          </cell>
          <cell r="C4710" t="str">
            <v>Skipped (no invoice)</v>
          </cell>
        </row>
        <row r="4711">
          <cell r="B4711">
            <v>1706537</v>
          </cell>
          <cell r="C4711" t="str">
            <v>Auto Invoiced</v>
          </cell>
        </row>
        <row r="4712">
          <cell r="B4712">
            <v>1670518</v>
          </cell>
          <cell r="C4712" t="str">
            <v>Auto Invoiced</v>
          </cell>
        </row>
        <row r="4713">
          <cell r="B4713">
            <v>1700081</v>
          </cell>
          <cell r="C4713" t="str">
            <v>Skipped (no invoice)</v>
          </cell>
        </row>
        <row r="4714">
          <cell r="B4714">
            <v>1692262</v>
          </cell>
          <cell r="C4714" t="str">
            <v>Auto Invoiced</v>
          </cell>
        </row>
        <row r="4715">
          <cell r="B4715">
            <v>1658131</v>
          </cell>
          <cell r="C4715" t="str">
            <v>Skipped (no invoice)</v>
          </cell>
        </row>
        <row r="4716">
          <cell r="B4716">
            <v>1675543</v>
          </cell>
          <cell r="C4716" t="str">
            <v>Skipped (no invoice)</v>
          </cell>
        </row>
        <row r="4717">
          <cell r="B4717">
            <v>1690121</v>
          </cell>
          <cell r="C4717" t="str">
            <v>Auto Invoiced</v>
          </cell>
        </row>
        <row r="4718">
          <cell r="B4718">
            <v>1708084</v>
          </cell>
          <cell r="C4718" t="str">
            <v>Auto Invoiced</v>
          </cell>
        </row>
        <row r="4719">
          <cell r="B4719">
            <v>1685589</v>
          </cell>
          <cell r="C4719" t="str">
            <v>Auto Invoiced</v>
          </cell>
        </row>
        <row r="4720">
          <cell r="B4720">
            <v>1705741</v>
          </cell>
          <cell r="C4720" t="str">
            <v>Auto Invoiced</v>
          </cell>
        </row>
        <row r="4721">
          <cell r="B4721">
            <v>1705740</v>
          </cell>
          <cell r="C4721" t="str">
            <v>Auto Invoiced</v>
          </cell>
        </row>
        <row r="4722">
          <cell r="B4722">
            <v>1705756</v>
          </cell>
          <cell r="C4722" t="str">
            <v>Auto Invoiced</v>
          </cell>
        </row>
        <row r="4723">
          <cell r="B4723">
            <v>1705754</v>
          </cell>
          <cell r="C4723" t="str">
            <v>Auto Invoiced</v>
          </cell>
        </row>
        <row r="4724">
          <cell r="B4724">
            <v>1700081</v>
          </cell>
          <cell r="C4724" t="str">
            <v>Skipped (no invoice)</v>
          </cell>
        </row>
        <row r="4725">
          <cell r="B4725">
            <v>1670518</v>
          </cell>
          <cell r="C4725" t="str">
            <v>Skipped (no invoice)</v>
          </cell>
        </row>
        <row r="4726">
          <cell r="B4726">
            <v>1708985</v>
          </cell>
          <cell r="C4726" t="str">
            <v>Auto Invoiced</v>
          </cell>
        </row>
        <row r="4727">
          <cell r="B4727">
            <v>1704192</v>
          </cell>
          <cell r="C4727" t="str">
            <v>Auto Invoiced</v>
          </cell>
        </row>
        <row r="4728">
          <cell r="B4728">
            <v>1554084</v>
          </cell>
          <cell r="C4728" t="str">
            <v>Auto Invoiced</v>
          </cell>
        </row>
        <row r="4729">
          <cell r="B4729">
            <v>1715525</v>
          </cell>
          <cell r="C4729" t="str">
            <v>Auto Invoiced</v>
          </cell>
        </row>
        <row r="4730">
          <cell r="B4730">
            <v>1656521</v>
          </cell>
          <cell r="C4730" t="str">
            <v>Auto Invoiced</v>
          </cell>
        </row>
        <row r="4731">
          <cell r="B4731">
            <v>1689102</v>
          </cell>
          <cell r="C4731" t="str">
            <v>Auto Invoiced</v>
          </cell>
        </row>
        <row r="4732">
          <cell r="B4732">
            <v>1722112</v>
          </cell>
          <cell r="C4732" t="str">
            <v>Auto Invoiced</v>
          </cell>
        </row>
        <row r="4733">
          <cell r="B4733">
            <v>1654795</v>
          </cell>
          <cell r="C4733" t="str">
            <v>Auto Invoiced</v>
          </cell>
        </row>
        <row r="4734">
          <cell r="B4734">
            <v>1713005</v>
          </cell>
          <cell r="C4734" t="str">
            <v>Auto Invoiced</v>
          </cell>
        </row>
        <row r="4735">
          <cell r="B4735">
            <v>1675543</v>
          </cell>
          <cell r="C4735" t="str">
            <v>Skipped (no invoice)</v>
          </cell>
        </row>
        <row r="4736">
          <cell r="B4736">
            <v>1714907</v>
          </cell>
          <cell r="C4736" t="str">
            <v>Auto Invoiced</v>
          </cell>
        </row>
        <row r="4737">
          <cell r="B4737">
            <v>1673240</v>
          </cell>
          <cell r="C4737" t="str">
            <v>Auto Invoiced</v>
          </cell>
        </row>
        <row r="4738">
          <cell r="B4738">
            <v>1680434</v>
          </cell>
          <cell r="C4738" t="str">
            <v>Auto Invoiced</v>
          </cell>
        </row>
        <row r="4739">
          <cell r="B4739">
            <v>1696001</v>
          </cell>
          <cell r="C4739" t="str">
            <v>Auto Invoiced</v>
          </cell>
        </row>
        <row r="4740">
          <cell r="B4740">
            <v>1682702</v>
          </cell>
          <cell r="C4740" t="str">
            <v>Auto Invoiced</v>
          </cell>
        </row>
        <row r="4741">
          <cell r="B4741">
            <v>1658131</v>
          </cell>
          <cell r="C4741" t="str">
            <v>Skipped (no invoice)</v>
          </cell>
        </row>
        <row r="4742">
          <cell r="B4742">
            <v>1669270</v>
          </cell>
          <cell r="C4742" t="str">
            <v>Auto Invoiced</v>
          </cell>
        </row>
        <row r="4743">
          <cell r="B4743">
            <v>1720506</v>
          </cell>
          <cell r="C4743" t="str">
            <v>Auto Invoiced</v>
          </cell>
        </row>
        <row r="4744">
          <cell r="B4744">
            <v>1682571</v>
          </cell>
          <cell r="C4744" t="str">
            <v>Auto Invoiced</v>
          </cell>
        </row>
        <row r="4745">
          <cell r="B4745">
            <v>1689962</v>
          </cell>
          <cell r="C4745" t="str">
            <v>Auto Invoiced</v>
          </cell>
        </row>
        <row r="4746">
          <cell r="B4746">
            <v>1700017</v>
          </cell>
          <cell r="C4746" t="str">
            <v>Auto Invoiced</v>
          </cell>
        </row>
        <row r="4747">
          <cell r="B4747">
            <v>1685606</v>
          </cell>
          <cell r="C4747" t="str">
            <v>Auto Invoiced</v>
          </cell>
        </row>
        <row r="4748">
          <cell r="B4748">
            <v>1685837</v>
          </cell>
          <cell r="C4748" t="str">
            <v>Auto Invoiced</v>
          </cell>
        </row>
        <row r="4749">
          <cell r="B4749">
            <v>1686107</v>
          </cell>
          <cell r="C4749" t="str">
            <v>Auto Invoiced</v>
          </cell>
        </row>
        <row r="4750">
          <cell r="B4750">
            <v>1703251</v>
          </cell>
          <cell r="C4750" t="str">
            <v>Auto Invoiced</v>
          </cell>
        </row>
        <row r="4751">
          <cell r="B4751">
            <v>1683944</v>
          </cell>
          <cell r="C4751" t="str">
            <v>Auto Invoiced</v>
          </cell>
        </row>
        <row r="4752">
          <cell r="B4752">
            <v>1686281</v>
          </cell>
          <cell r="C4752" t="str">
            <v>Auto Invoiced</v>
          </cell>
        </row>
        <row r="4753">
          <cell r="B4753">
            <v>1709866</v>
          </cell>
          <cell r="C4753" t="str">
            <v>Auto Invoiced</v>
          </cell>
        </row>
        <row r="4754">
          <cell r="B4754">
            <v>1700081</v>
          </cell>
          <cell r="C4754" t="str">
            <v>Skipped (no invoice)</v>
          </cell>
        </row>
        <row r="4755">
          <cell r="B4755">
            <v>1704984</v>
          </cell>
          <cell r="C4755" t="str">
            <v>Auto Invoiced</v>
          </cell>
        </row>
        <row r="4756">
          <cell r="B4756">
            <v>1670518</v>
          </cell>
          <cell r="C4756" t="str">
            <v>Skipped (no invoice)</v>
          </cell>
        </row>
        <row r="4757">
          <cell r="B4757">
            <v>1703388</v>
          </cell>
          <cell r="C4757" t="str">
            <v>Auto Invoiced</v>
          </cell>
        </row>
        <row r="4758">
          <cell r="B4758">
            <v>1700326</v>
          </cell>
          <cell r="C4758" t="str">
            <v>Auto Invoiced</v>
          </cell>
        </row>
        <row r="4759">
          <cell r="B4759">
            <v>1701664</v>
          </cell>
          <cell r="C4759" t="str">
            <v>Auto Invoiced</v>
          </cell>
        </row>
        <row r="4760">
          <cell r="B4760">
            <v>1708053</v>
          </cell>
          <cell r="C4760" t="str">
            <v>Auto Invoiced</v>
          </cell>
        </row>
        <row r="4761">
          <cell r="B4761">
            <v>1660030</v>
          </cell>
          <cell r="C4761" t="str">
            <v>Auto Invoiced</v>
          </cell>
        </row>
        <row r="4762">
          <cell r="B4762">
            <v>1711300</v>
          </cell>
          <cell r="C4762" t="str">
            <v>Auto Invoiced</v>
          </cell>
        </row>
        <row r="4763">
          <cell r="B4763">
            <v>1703329</v>
          </cell>
          <cell r="C4763" t="str">
            <v>Auto Invoiced</v>
          </cell>
        </row>
        <row r="4764">
          <cell r="B4764">
            <v>1689995</v>
          </cell>
          <cell r="C4764" t="str">
            <v>Auto Invoiced</v>
          </cell>
        </row>
        <row r="4765">
          <cell r="B4765">
            <v>1691766</v>
          </cell>
          <cell r="C4765" t="str">
            <v>Auto Invoiced</v>
          </cell>
        </row>
        <row r="4766">
          <cell r="B4766">
            <v>1709553</v>
          </cell>
          <cell r="C4766" t="str">
            <v>Auto Invoiced</v>
          </cell>
        </row>
        <row r="4767">
          <cell r="B4767">
            <v>1709755</v>
          </cell>
          <cell r="C4767" t="str">
            <v>Skipped (no invoice)</v>
          </cell>
        </row>
        <row r="4768">
          <cell r="B4768">
            <v>1653676</v>
          </cell>
          <cell r="C4768" t="str">
            <v>Skipped (no invoice)</v>
          </cell>
        </row>
        <row r="4769">
          <cell r="B4769">
            <v>1670946</v>
          </cell>
          <cell r="C4769" t="str">
            <v>Skipped (no invoice)</v>
          </cell>
        </row>
        <row r="4770">
          <cell r="B4770">
            <v>1702147</v>
          </cell>
          <cell r="C4770" t="str">
            <v>Auto Invoiced</v>
          </cell>
        </row>
        <row r="4771">
          <cell r="B4771">
            <v>1691580</v>
          </cell>
          <cell r="C4771" t="str">
            <v>Skipped (no invoice)</v>
          </cell>
        </row>
        <row r="4772">
          <cell r="B4772">
            <v>1675182</v>
          </cell>
          <cell r="C4772" t="str">
            <v>Skipped (no invoice)</v>
          </cell>
        </row>
        <row r="4773">
          <cell r="B4773">
            <v>1675169</v>
          </cell>
          <cell r="C4773" t="str">
            <v>Skipped (no invoice)</v>
          </cell>
        </row>
        <row r="4774">
          <cell r="B4774">
            <v>1676249</v>
          </cell>
          <cell r="C4774" t="str">
            <v>Auto Invoiced</v>
          </cell>
        </row>
        <row r="4775">
          <cell r="B4775">
            <v>1708173</v>
          </cell>
          <cell r="C4775" t="str">
            <v>Auto Invoiced</v>
          </cell>
        </row>
        <row r="4776">
          <cell r="B4776">
            <v>1711008</v>
          </cell>
          <cell r="C4776" t="str">
            <v>Auto Invoiced</v>
          </cell>
        </row>
        <row r="4777">
          <cell r="B4777">
            <v>1689467</v>
          </cell>
          <cell r="C4777" t="str">
            <v>Skipped (no invoice)</v>
          </cell>
        </row>
        <row r="4778">
          <cell r="B4778">
            <v>1676245</v>
          </cell>
          <cell r="C4778" t="str">
            <v>Auto Invoiced</v>
          </cell>
        </row>
        <row r="4779">
          <cell r="B4779">
            <v>1676244</v>
          </cell>
          <cell r="C4779" t="str">
            <v>Auto Invoiced</v>
          </cell>
        </row>
        <row r="4780">
          <cell r="B4780">
            <v>1716841</v>
          </cell>
          <cell r="C4780" t="str">
            <v>Skipped (no invoice)</v>
          </cell>
        </row>
        <row r="4781">
          <cell r="B4781">
            <v>1688787</v>
          </cell>
          <cell r="C4781" t="str">
            <v>Skipped (no invoice)</v>
          </cell>
        </row>
        <row r="4782">
          <cell r="B4782">
            <v>1702002</v>
          </cell>
          <cell r="C4782" t="str">
            <v>Skipped (no invoice)</v>
          </cell>
        </row>
        <row r="4783">
          <cell r="B4783">
            <v>1667729</v>
          </cell>
          <cell r="C4783" t="str">
            <v>Skipped (no invoice)</v>
          </cell>
        </row>
        <row r="4784">
          <cell r="B4784">
            <v>1675521</v>
          </cell>
          <cell r="C4784" t="str">
            <v>Skipped (no invoice)</v>
          </cell>
        </row>
        <row r="4785">
          <cell r="B4785">
            <v>1668045</v>
          </cell>
          <cell r="C4785" t="str">
            <v>Skipped (no invoice)</v>
          </cell>
        </row>
        <row r="4786">
          <cell r="B4786">
            <v>1675088</v>
          </cell>
          <cell r="C4786" t="str">
            <v>Skipped (no invoice)</v>
          </cell>
        </row>
        <row r="4787">
          <cell r="B4787">
            <v>1646131</v>
          </cell>
          <cell r="C4787" t="str">
            <v>Auto Invoiced</v>
          </cell>
        </row>
        <row r="4788">
          <cell r="B4788">
            <v>1699947</v>
          </cell>
          <cell r="C4788" t="str">
            <v>Skipped (no invoice)</v>
          </cell>
        </row>
        <row r="4789">
          <cell r="B4789">
            <v>1662629</v>
          </cell>
          <cell r="C4789" t="str">
            <v>Auto Invoiced</v>
          </cell>
        </row>
        <row r="4790">
          <cell r="B4790">
            <v>1657787</v>
          </cell>
          <cell r="C4790" t="str">
            <v>Auto Invoiced</v>
          </cell>
        </row>
        <row r="4791">
          <cell r="B4791">
            <v>1667624</v>
          </cell>
          <cell r="C4791" t="str">
            <v>Auto Invoiced</v>
          </cell>
        </row>
        <row r="4792">
          <cell r="B4792">
            <v>1658172</v>
          </cell>
          <cell r="C4792" t="str">
            <v>Skipped (no invoice)</v>
          </cell>
        </row>
        <row r="4793">
          <cell r="B4793">
            <v>1688947</v>
          </cell>
          <cell r="C4793" t="str">
            <v>Auto Invoiced</v>
          </cell>
        </row>
        <row r="4794">
          <cell r="B4794">
            <v>1684261</v>
          </cell>
          <cell r="C4794" t="str">
            <v>Skipped (no invoice)</v>
          </cell>
        </row>
        <row r="4795">
          <cell r="B4795">
            <v>1613391</v>
          </cell>
          <cell r="C4795" t="str">
            <v>Auto Invoiced</v>
          </cell>
        </row>
        <row r="4796">
          <cell r="B4796">
            <v>1672770</v>
          </cell>
          <cell r="C4796" t="str">
            <v>Auto Invoiced</v>
          </cell>
        </row>
        <row r="4797">
          <cell r="B4797">
            <v>1701925</v>
          </cell>
          <cell r="C4797" t="str">
            <v>Auto Invoiced</v>
          </cell>
        </row>
        <row r="4798">
          <cell r="B4798">
            <v>1695785</v>
          </cell>
          <cell r="C4798" t="str">
            <v>Auto Invoiced</v>
          </cell>
        </row>
        <row r="4799">
          <cell r="B4799">
            <v>1613458</v>
          </cell>
          <cell r="C4799" t="str">
            <v>Auto Invoiced</v>
          </cell>
        </row>
        <row r="4800">
          <cell r="B4800">
            <v>1705908</v>
          </cell>
          <cell r="C4800" t="str">
            <v>Skipped (no invoice)</v>
          </cell>
        </row>
        <row r="4801">
          <cell r="B4801">
            <v>1673238</v>
          </cell>
          <cell r="C4801" t="str">
            <v>Skipped (no invoice)</v>
          </cell>
        </row>
        <row r="4802">
          <cell r="B4802">
            <v>1708624</v>
          </cell>
          <cell r="C4802" t="str">
            <v>Skipped (no invoice)</v>
          </cell>
        </row>
        <row r="4803">
          <cell r="B4803">
            <v>1653613</v>
          </cell>
          <cell r="C4803" t="str">
            <v>Skipped (no invoice)</v>
          </cell>
        </row>
        <row r="4804">
          <cell r="B4804">
            <v>1688508</v>
          </cell>
          <cell r="C4804" t="str">
            <v>Skipped (no invoice)</v>
          </cell>
        </row>
        <row r="4805">
          <cell r="B4805">
            <v>1686369</v>
          </cell>
          <cell r="C4805" t="str">
            <v>Auto Invoiced</v>
          </cell>
        </row>
        <row r="4806">
          <cell r="B4806">
            <v>1667301</v>
          </cell>
          <cell r="C4806" t="str">
            <v>Auto Invoiced</v>
          </cell>
        </row>
        <row r="4807">
          <cell r="B4807">
            <v>1611198</v>
          </cell>
          <cell r="C4807" t="str">
            <v>Auto Invoiced</v>
          </cell>
        </row>
        <row r="4808">
          <cell r="B4808">
            <v>1649075</v>
          </cell>
          <cell r="C4808" t="str">
            <v>Auto Invoiced</v>
          </cell>
        </row>
        <row r="4809">
          <cell r="B4809">
            <v>1613434</v>
          </cell>
          <cell r="C4809" t="str">
            <v>Auto Invoiced</v>
          </cell>
        </row>
        <row r="4810">
          <cell r="B4810">
            <v>1630123</v>
          </cell>
          <cell r="C4810" t="str">
            <v>Skipped (no invoice)</v>
          </cell>
        </row>
        <row r="4811">
          <cell r="B4811">
            <v>1708120</v>
          </cell>
          <cell r="C4811" t="str">
            <v>Skipped (no invoice)</v>
          </cell>
        </row>
        <row r="4812">
          <cell r="B4812">
            <v>1667475</v>
          </cell>
          <cell r="C4812" t="str">
            <v>Auto Invoiced</v>
          </cell>
        </row>
        <row r="4813">
          <cell r="B4813">
            <v>1676707</v>
          </cell>
          <cell r="C4813" t="str">
            <v>Auto Invoiced</v>
          </cell>
        </row>
        <row r="4814">
          <cell r="B4814">
            <v>1640039</v>
          </cell>
          <cell r="C4814" t="str">
            <v>Auto Invoiced</v>
          </cell>
        </row>
        <row r="4815">
          <cell r="B4815">
            <v>1681952</v>
          </cell>
          <cell r="C4815" t="str">
            <v>Auto Invoiced</v>
          </cell>
        </row>
        <row r="4816">
          <cell r="B4816">
            <v>1613411</v>
          </cell>
          <cell r="C4816" t="str">
            <v>Auto Invoiced</v>
          </cell>
        </row>
        <row r="4817">
          <cell r="B4817">
            <v>1653869</v>
          </cell>
          <cell r="C4817" t="str">
            <v>Auto Invoiced</v>
          </cell>
        </row>
        <row r="4818">
          <cell r="B4818">
            <v>1653436</v>
          </cell>
          <cell r="C4818" t="str">
            <v>Auto Invoiced</v>
          </cell>
        </row>
        <row r="4819">
          <cell r="B4819">
            <v>1669457</v>
          </cell>
          <cell r="C4819" t="str">
            <v>Auto Invoiced</v>
          </cell>
        </row>
        <row r="4820">
          <cell r="B4820">
            <v>1708126</v>
          </cell>
          <cell r="C4820" t="str">
            <v>Skipped (no invoice)</v>
          </cell>
        </row>
        <row r="4821">
          <cell r="B4821">
            <v>1695190</v>
          </cell>
          <cell r="C4821" t="str">
            <v>Skipped (no invoice)</v>
          </cell>
        </row>
        <row r="4822">
          <cell r="B4822">
            <v>1684268</v>
          </cell>
          <cell r="C4822" t="str">
            <v>Skipped (no invoice)</v>
          </cell>
        </row>
        <row r="4823">
          <cell r="B4823">
            <v>1672765</v>
          </cell>
          <cell r="C4823" t="str">
            <v>Auto Invoiced</v>
          </cell>
        </row>
        <row r="4824">
          <cell r="B4824">
            <v>1641419</v>
          </cell>
          <cell r="C4824" t="str">
            <v>Auto Invoiced</v>
          </cell>
        </row>
        <row r="4825">
          <cell r="B4825">
            <v>1702302</v>
          </cell>
          <cell r="C4825" t="str">
            <v>Auto Invoiced</v>
          </cell>
        </row>
        <row r="4826">
          <cell r="B4826">
            <v>1669909</v>
          </cell>
          <cell r="C4826" t="str">
            <v>Auto Invoiced</v>
          </cell>
        </row>
        <row r="4827">
          <cell r="B4827">
            <v>1638240</v>
          </cell>
          <cell r="C4827" t="str">
            <v>Auto Invoiced</v>
          </cell>
        </row>
        <row r="4828">
          <cell r="B4828">
            <v>1683952</v>
          </cell>
          <cell r="C4828" t="str">
            <v>Auto Invoiced</v>
          </cell>
        </row>
        <row r="4829">
          <cell r="B4829">
            <v>1703310</v>
          </cell>
          <cell r="C4829" t="str">
            <v>Auto Invoiced</v>
          </cell>
        </row>
        <row r="4830">
          <cell r="B4830">
            <v>1698035</v>
          </cell>
          <cell r="C4830" t="str">
            <v>Auto Invoiced</v>
          </cell>
        </row>
        <row r="4831">
          <cell r="B4831">
            <v>1646494</v>
          </cell>
          <cell r="C4831" t="str">
            <v>Auto Invoiced</v>
          </cell>
        </row>
        <row r="4832">
          <cell r="B4832">
            <v>1571433</v>
          </cell>
          <cell r="C4832" t="str">
            <v>Auto Invoiced</v>
          </cell>
        </row>
        <row r="4833">
          <cell r="B4833">
            <v>1630133</v>
          </cell>
          <cell r="C4833" t="str">
            <v>Auto Invoiced</v>
          </cell>
        </row>
        <row r="4834">
          <cell r="B4834">
            <v>1669929</v>
          </cell>
          <cell r="C4834" t="str">
            <v>Auto Invoiced</v>
          </cell>
        </row>
        <row r="4835">
          <cell r="B4835">
            <v>1702103</v>
          </cell>
          <cell r="C4835" t="str">
            <v>Auto Invoiced</v>
          </cell>
        </row>
        <row r="4836">
          <cell r="B4836">
            <v>1691750</v>
          </cell>
          <cell r="C4836" t="str">
            <v>Auto Invoiced</v>
          </cell>
        </row>
        <row r="4837">
          <cell r="B4837">
            <v>1709755</v>
          </cell>
          <cell r="C4837" t="str">
            <v>Skipped (no invoice)</v>
          </cell>
        </row>
        <row r="4838">
          <cell r="B4838">
            <v>1630154</v>
          </cell>
          <cell r="C4838" t="str">
            <v>Auto Invoiced</v>
          </cell>
        </row>
        <row r="4839">
          <cell r="B4839">
            <v>1669937</v>
          </cell>
          <cell r="C4839" t="str">
            <v>Auto Invoiced</v>
          </cell>
        </row>
        <row r="4840">
          <cell r="B4840">
            <v>1653676</v>
          </cell>
          <cell r="C4840" t="str">
            <v>Skipped (no invoice)</v>
          </cell>
        </row>
        <row r="4841">
          <cell r="B4841">
            <v>1718172</v>
          </cell>
          <cell r="C4841" t="str">
            <v>Auto Invoiced</v>
          </cell>
        </row>
        <row r="4842">
          <cell r="B4842">
            <v>1705723</v>
          </cell>
          <cell r="C4842" t="str">
            <v>Auto Invoiced</v>
          </cell>
        </row>
        <row r="4843">
          <cell r="B4843">
            <v>1711487</v>
          </cell>
          <cell r="C4843" t="str">
            <v>Auto Invoiced</v>
          </cell>
        </row>
        <row r="4844">
          <cell r="B4844">
            <v>1653724</v>
          </cell>
          <cell r="C4844" t="str">
            <v>Auto Invoiced</v>
          </cell>
        </row>
        <row r="4845">
          <cell r="B4845">
            <v>1667864</v>
          </cell>
          <cell r="C4845" t="str">
            <v>Auto Invoiced</v>
          </cell>
        </row>
        <row r="4846">
          <cell r="B4846">
            <v>1702147</v>
          </cell>
          <cell r="C4846" t="str">
            <v>Skipped (no invoice)</v>
          </cell>
        </row>
        <row r="4847">
          <cell r="B4847">
            <v>1702319</v>
          </cell>
          <cell r="C4847" t="str">
            <v>Auto Invoiced</v>
          </cell>
        </row>
        <row r="4848">
          <cell r="B4848">
            <v>1684391</v>
          </cell>
          <cell r="C4848" t="str">
            <v>Auto Invoiced</v>
          </cell>
        </row>
        <row r="4849">
          <cell r="B4849">
            <v>1670946</v>
          </cell>
          <cell r="C4849" t="str">
            <v>Skipped (no invoice)</v>
          </cell>
        </row>
        <row r="4850">
          <cell r="B4850">
            <v>1703697</v>
          </cell>
          <cell r="C4850" t="str">
            <v>Auto Invoiced</v>
          </cell>
        </row>
        <row r="4851">
          <cell r="B4851">
            <v>1698145</v>
          </cell>
          <cell r="C4851" t="str">
            <v>Auto Invoiced</v>
          </cell>
        </row>
        <row r="4852">
          <cell r="B4852">
            <v>1682031</v>
          </cell>
          <cell r="C4852" t="str">
            <v>Auto Invoiced</v>
          </cell>
        </row>
        <row r="4853">
          <cell r="B4853">
            <v>1626325</v>
          </cell>
          <cell r="C4853" t="str">
            <v>Skipped (no invoice)</v>
          </cell>
        </row>
        <row r="4854">
          <cell r="B4854">
            <v>1667018</v>
          </cell>
          <cell r="C4854" t="str">
            <v>Auto Invoiced</v>
          </cell>
        </row>
        <row r="4855">
          <cell r="B4855">
            <v>1695837</v>
          </cell>
          <cell r="C4855" t="str">
            <v>Auto Invoiced</v>
          </cell>
        </row>
        <row r="4856">
          <cell r="B4856">
            <v>1684037</v>
          </cell>
          <cell r="C4856" t="str">
            <v>Auto Invoiced</v>
          </cell>
        </row>
        <row r="4857">
          <cell r="B4857">
            <v>1631328</v>
          </cell>
          <cell r="C4857" t="str">
            <v>Auto Invoiced</v>
          </cell>
        </row>
        <row r="4858">
          <cell r="B4858">
            <v>1705041</v>
          </cell>
          <cell r="C4858" t="str">
            <v>Auto Invoiced</v>
          </cell>
        </row>
        <row r="4859">
          <cell r="B4859">
            <v>1692344</v>
          </cell>
          <cell r="C4859" t="str">
            <v>Auto Invoiced</v>
          </cell>
        </row>
        <row r="4860">
          <cell r="B4860">
            <v>1633634</v>
          </cell>
          <cell r="C4860" t="str">
            <v>Auto Invoiced</v>
          </cell>
        </row>
        <row r="4861">
          <cell r="B4861">
            <v>1587875</v>
          </cell>
          <cell r="C4861" t="str">
            <v>Auto Invoiced</v>
          </cell>
        </row>
        <row r="4862">
          <cell r="B4862">
            <v>1662275</v>
          </cell>
          <cell r="C4862" t="str">
            <v>Auto Invoiced</v>
          </cell>
        </row>
        <row r="4863">
          <cell r="B4863">
            <v>1631342</v>
          </cell>
          <cell r="C4863" t="str">
            <v>Auto Invoiced</v>
          </cell>
        </row>
        <row r="4864">
          <cell r="B4864">
            <v>1703113</v>
          </cell>
          <cell r="C4864" t="str">
            <v>Auto Invoiced</v>
          </cell>
        </row>
        <row r="4865">
          <cell r="B4865">
            <v>1691580</v>
          </cell>
          <cell r="C4865" t="str">
            <v>Skipped (no invoice)</v>
          </cell>
        </row>
        <row r="4866">
          <cell r="B4866">
            <v>1689255</v>
          </cell>
          <cell r="C4866" t="str">
            <v>Auto Invoiced</v>
          </cell>
        </row>
        <row r="4867">
          <cell r="B4867">
            <v>1669122</v>
          </cell>
          <cell r="C4867" t="str">
            <v>Auto Invoiced</v>
          </cell>
        </row>
        <row r="4868">
          <cell r="B4868">
            <v>1688787</v>
          </cell>
          <cell r="C4868" t="str">
            <v>Skipped (no invoice)</v>
          </cell>
        </row>
        <row r="4869">
          <cell r="B4869">
            <v>1702002</v>
          </cell>
          <cell r="C4869" t="str">
            <v>Skipped (no invoice)</v>
          </cell>
        </row>
        <row r="4870">
          <cell r="B4870">
            <v>1675521</v>
          </cell>
          <cell r="C4870" t="str">
            <v>Skipped (no invoice)</v>
          </cell>
        </row>
        <row r="4871">
          <cell r="B4871">
            <v>1667729</v>
          </cell>
          <cell r="C4871" t="str">
            <v>Skipped (no invoice)</v>
          </cell>
        </row>
        <row r="4872">
          <cell r="B4872">
            <v>1668045</v>
          </cell>
          <cell r="C4872" t="str">
            <v>Skipped (no invoice)</v>
          </cell>
        </row>
        <row r="4873">
          <cell r="B4873">
            <v>1675088</v>
          </cell>
          <cell r="C4873" t="str">
            <v>Skipped (no invoice)</v>
          </cell>
        </row>
        <row r="4874">
          <cell r="B4874">
            <v>1705908</v>
          </cell>
          <cell r="C4874" t="str">
            <v>Skipped (no invoice)</v>
          </cell>
        </row>
        <row r="4875">
          <cell r="B4875">
            <v>1708624</v>
          </cell>
          <cell r="C4875" t="str">
            <v>Skipped (no invoice)</v>
          </cell>
        </row>
        <row r="4876">
          <cell r="B4876">
            <v>1673238</v>
          </cell>
          <cell r="C4876" t="str">
            <v>Skipped (no invoice)</v>
          </cell>
        </row>
        <row r="4877">
          <cell r="B4877">
            <v>1660512</v>
          </cell>
          <cell r="C4877" t="str">
            <v>Skipped (no invoice)</v>
          </cell>
        </row>
        <row r="4878">
          <cell r="B4878">
            <v>1658172</v>
          </cell>
          <cell r="C4878" t="str">
            <v>Skipped (no invoice)</v>
          </cell>
        </row>
        <row r="4879">
          <cell r="B4879">
            <v>1653613</v>
          </cell>
          <cell r="C4879" t="str">
            <v>Skipped (no invoice)</v>
          </cell>
        </row>
        <row r="4880">
          <cell r="B4880">
            <v>1638236</v>
          </cell>
          <cell r="C4880" t="str">
            <v>Skipped (no invoice)</v>
          </cell>
        </row>
        <row r="4881">
          <cell r="B4881">
            <v>1589505</v>
          </cell>
          <cell r="C4881" t="str">
            <v>Skipped (no invoice)</v>
          </cell>
        </row>
        <row r="4882">
          <cell r="B4882">
            <v>1622612</v>
          </cell>
          <cell r="C4882" t="str">
            <v>Skipped (no invoice)</v>
          </cell>
        </row>
        <row r="4883">
          <cell r="B4883">
            <v>1688508</v>
          </cell>
          <cell r="C4883" t="str">
            <v>Skipped (no invoice)</v>
          </cell>
        </row>
        <row r="4884">
          <cell r="B4884">
            <v>1647441</v>
          </cell>
          <cell r="C4884" t="str">
            <v>Auto Invoiced</v>
          </cell>
        </row>
        <row r="4885">
          <cell r="B4885">
            <v>1628477</v>
          </cell>
          <cell r="C4885" t="str">
            <v>Skipped (no invoice)</v>
          </cell>
        </row>
        <row r="4886">
          <cell r="B4886">
            <v>1680098</v>
          </cell>
          <cell r="C4886" t="str">
            <v>Auto Invoiced</v>
          </cell>
        </row>
        <row r="4887">
          <cell r="B4887">
            <v>1539394</v>
          </cell>
          <cell r="C4887" t="str">
            <v>Auto Invoiced</v>
          </cell>
        </row>
        <row r="4888">
          <cell r="B4888">
            <v>1675636</v>
          </cell>
          <cell r="C4888" t="str">
            <v>Auto Invoiced</v>
          </cell>
        </row>
        <row r="4889">
          <cell r="B4889">
            <v>1685365</v>
          </cell>
          <cell r="C4889" t="str">
            <v>Skipped (no invoice)</v>
          </cell>
        </row>
        <row r="4890">
          <cell r="B4890">
            <v>1675623</v>
          </cell>
          <cell r="C4890" t="str">
            <v>Auto Invoiced</v>
          </cell>
        </row>
        <row r="4891">
          <cell r="B4891">
            <v>1675654</v>
          </cell>
          <cell r="C4891" t="str">
            <v>Auto Invoiced</v>
          </cell>
        </row>
        <row r="4892">
          <cell r="B4892">
            <v>1628194</v>
          </cell>
          <cell r="C4892" t="str">
            <v>Auto Invoiced</v>
          </cell>
        </row>
        <row r="4893">
          <cell r="B4893">
            <v>1702069</v>
          </cell>
          <cell r="C4893" t="str">
            <v>Skipped (no invoice)</v>
          </cell>
        </row>
        <row r="4894">
          <cell r="B4894">
            <v>1682006</v>
          </cell>
          <cell r="C4894" t="str">
            <v>Skipped (no invoice)</v>
          </cell>
        </row>
        <row r="4895">
          <cell r="B4895">
            <v>1695190</v>
          </cell>
          <cell r="C4895" t="str">
            <v>Skipped (no invoice)</v>
          </cell>
        </row>
        <row r="4896">
          <cell r="B4896">
            <v>1708259</v>
          </cell>
          <cell r="C4896" t="str">
            <v>Auto Invoiced</v>
          </cell>
        </row>
        <row r="4897">
          <cell r="B4897">
            <v>1684268</v>
          </cell>
          <cell r="C4897" t="str">
            <v>Skipped (no invoice)</v>
          </cell>
        </row>
        <row r="4898">
          <cell r="B4898">
            <v>1679538</v>
          </cell>
          <cell r="C4898" t="str">
            <v>Auto Invoiced</v>
          </cell>
        </row>
        <row r="4899">
          <cell r="B4899">
            <v>1688854</v>
          </cell>
          <cell r="C4899" t="str">
            <v>Skipped (no invoice)</v>
          </cell>
        </row>
        <row r="4900">
          <cell r="B4900">
            <v>1682609</v>
          </cell>
          <cell r="C4900" t="str">
            <v>Auto Invoiced</v>
          </cell>
        </row>
        <row r="4901">
          <cell r="B4901">
            <v>1699947</v>
          </cell>
          <cell r="C4901" t="str">
            <v>Skipped (no invoice)</v>
          </cell>
        </row>
        <row r="4902">
          <cell r="B4902">
            <v>1684261</v>
          </cell>
          <cell r="C4902" t="str">
            <v>Skipped (no invoice)</v>
          </cell>
        </row>
        <row r="4903">
          <cell r="B4903">
            <v>1682081</v>
          </cell>
          <cell r="C4903" t="str">
            <v>Auto Invoiced</v>
          </cell>
        </row>
        <row r="4904">
          <cell r="B4904">
            <v>1678419</v>
          </cell>
          <cell r="C4904" t="str">
            <v>Auto Invoiced</v>
          </cell>
        </row>
        <row r="4905">
          <cell r="B4905">
            <v>1695909</v>
          </cell>
          <cell r="C4905" t="str">
            <v>Auto Invoiced</v>
          </cell>
        </row>
        <row r="4906">
          <cell r="B4906">
            <v>1657800</v>
          </cell>
          <cell r="C4906" t="str">
            <v>Skipped (no invoice)</v>
          </cell>
        </row>
        <row r="4907">
          <cell r="B4907">
            <v>1652388</v>
          </cell>
          <cell r="C4907" t="str">
            <v>Skipped (no invoice)</v>
          </cell>
        </row>
        <row r="4908">
          <cell r="B4908">
            <v>1626651</v>
          </cell>
          <cell r="C4908" t="str">
            <v>Skipped (no invoice)</v>
          </cell>
        </row>
        <row r="4909">
          <cell r="B4909">
            <v>1626674</v>
          </cell>
          <cell r="C4909" t="str">
            <v>Skipped (no invoice)</v>
          </cell>
        </row>
        <row r="4910">
          <cell r="B4910">
            <v>1667349</v>
          </cell>
          <cell r="C4910" t="str">
            <v>Skipped (no invoice)</v>
          </cell>
        </row>
        <row r="4911">
          <cell r="B4911">
            <v>1591220</v>
          </cell>
          <cell r="C4911" t="str">
            <v>Skipped (no invoice)</v>
          </cell>
        </row>
        <row r="4912">
          <cell r="B4912">
            <v>1688787</v>
          </cell>
          <cell r="C4912" t="str">
            <v>Skipped (no invoice)</v>
          </cell>
        </row>
        <row r="4913">
          <cell r="B4913">
            <v>1702002</v>
          </cell>
          <cell r="C4913" t="str">
            <v>Skipped (no invoice)</v>
          </cell>
        </row>
        <row r="4914">
          <cell r="B4914">
            <v>1667729</v>
          </cell>
          <cell r="C4914" t="str">
            <v>Skipped (no invoice)</v>
          </cell>
        </row>
        <row r="4915">
          <cell r="B4915">
            <v>1675521</v>
          </cell>
          <cell r="C4915" t="str">
            <v>Skipped (no invoice)</v>
          </cell>
        </row>
        <row r="4916">
          <cell r="B4916">
            <v>1668045</v>
          </cell>
          <cell r="C4916" t="str">
            <v>Skipped (no invoice)</v>
          </cell>
        </row>
        <row r="4917">
          <cell r="B4917">
            <v>1675088</v>
          </cell>
          <cell r="C4917" t="str">
            <v>Skipped (no invoice)</v>
          </cell>
        </row>
        <row r="4918">
          <cell r="B4918">
            <v>1696524</v>
          </cell>
          <cell r="C4918" t="str">
            <v>Skipped (no invoice)</v>
          </cell>
        </row>
        <row r="4919">
          <cell r="B4919">
            <v>1644645</v>
          </cell>
          <cell r="C4919" t="str">
            <v>Skipped (no invoice)</v>
          </cell>
        </row>
        <row r="4920">
          <cell r="B4920">
            <v>1671075</v>
          </cell>
          <cell r="C4920" t="str">
            <v>Skipped (no invoice)</v>
          </cell>
        </row>
        <row r="4921">
          <cell r="B4921">
            <v>1705908</v>
          </cell>
          <cell r="C4921" t="str">
            <v>Skipped (no invoice)</v>
          </cell>
        </row>
        <row r="4922">
          <cell r="B4922">
            <v>1673238</v>
          </cell>
          <cell r="C4922" t="str">
            <v>Skipped (no invoice)</v>
          </cell>
        </row>
        <row r="4923">
          <cell r="B4923">
            <v>1711243</v>
          </cell>
          <cell r="C4923" t="str">
            <v>Skipped (no invoice)</v>
          </cell>
        </row>
        <row r="4924">
          <cell r="B4924">
            <v>1708399</v>
          </cell>
          <cell r="C4924" t="str">
            <v>Skipped (no invoice)</v>
          </cell>
        </row>
        <row r="4925">
          <cell r="B4925">
            <v>1708248</v>
          </cell>
          <cell r="C4925" t="str">
            <v>Skipped (no invoice)</v>
          </cell>
        </row>
        <row r="4926">
          <cell r="B4926">
            <v>1708624</v>
          </cell>
          <cell r="C4926" t="str">
            <v>Skipped (no invoice)</v>
          </cell>
        </row>
        <row r="4927">
          <cell r="B4927">
            <v>1660130</v>
          </cell>
          <cell r="C4927" t="str">
            <v>Skipped (no invoice)</v>
          </cell>
        </row>
        <row r="4928">
          <cell r="B4928">
            <v>1671047</v>
          </cell>
          <cell r="C4928" t="str">
            <v>Auto Invoiced</v>
          </cell>
        </row>
        <row r="4929">
          <cell r="B4929">
            <v>1653968</v>
          </cell>
          <cell r="C4929" t="str">
            <v>Auto Invoiced</v>
          </cell>
        </row>
        <row r="4930">
          <cell r="B4930">
            <v>1663538</v>
          </cell>
          <cell r="C4930" t="str">
            <v>Auto Invoiced</v>
          </cell>
        </row>
        <row r="4931">
          <cell r="B4931">
            <v>1589524</v>
          </cell>
          <cell r="C4931" t="str">
            <v>Auto Invoiced</v>
          </cell>
        </row>
        <row r="4932">
          <cell r="B4932">
            <v>1716752</v>
          </cell>
          <cell r="C4932" t="str">
            <v>Auto Invoiced</v>
          </cell>
        </row>
        <row r="4933">
          <cell r="B4933">
            <v>1702191</v>
          </cell>
          <cell r="C4933" t="str">
            <v>Auto Invoiced</v>
          </cell>
        </row>
        <row r="4934">
          <cell r="B4934">
            <v>1710204</v>
          </cell>
          <cell r="C4934" t="str">
            <v>Skipped (no invoice)</v>
          </cell>
        </row>
        <row r="4935">
          <cell r="B4935">
            <v>1679392</v>
          </cell>
          <cell r="C4935" t="str">
            <v>Auto Invoiced</v>
          </cell>
        </row>
        <row r="4936">
          <cell r="B4936">
            <v>1703722</v>
          </cell>
          <cell r="C4936" t="str">
            <v>Auto Invoiced</v>
          </cell>
        </row>
        <row r="4937">
          <cell r="B4937">
            <v>1691643</v>
          </cell>
          <cell r="C4937" t="str">
            <v>Auto Invoiced</v>
          </cell>
        </row>
        <row r="4938">
          <cell r="B4938">
            <v>1682912</v>
          </cell>
          <cell r="C4938" t="str">
            <v>Skipped (no invoice)</v>
          </cell>
        </row>
        <row r="4939">
          <cell r="B4939">
            <v>1688787</v>
          </cell>
          <cell r="C4939" t="str">
            <v>Skipped (no invoice)</v>
          </cell>
        </row>
        <row r="4940">
          <cell r="B4940">
            <v>1702002</v>
          </cell>
          <cell r="C4940" t="str">
            <v>Skipped (no invoice)</v>
          </cell>
        </row>
        <row r="4941">
          <cell r="B4941">
            <v>1667729</v>
          </cell>
          <cell r="C4941" t="str">
            <v>Skipped (no invoice)</v>
          </cell>
        </row>
        <row r="4942">
          <cell r="B4942">
            <v>1675521</v>
          </cell>
          <cell r="C4942" t="str">
            <v>Skipped (no invoice)</v>
          </cell>
        </row>
        <row r="4943">
          <cell r="B4943">
            <v>1668045</v>
          </cell>
          <cell r="C4943" t="str">
            <v>Skipped (no invoice)</v>
          </cell>
        </row>
        <row r="4944">
          <cell r="B4944">
            <v>1675088</v>
          </cell>
          <cell r="C4944" t="str">
            <v>Skipped (no invoice)</v>
          </cell>
        </row>
        <row r="4945">
          <cell r="B4945">
            <v>1674741</v>
          </cell>
          <cell r="C4945" t="str">
            <v>Auto Invoiced</v>
          </cell>
        </row>
        <row r="4946">
          <cell r="B4946">
            <v>1667852</v>
          </cell>
          <cell r="C4946" t="str">
            <v>Auto Invoiced</v>
          </cell>
        </row>
        <row r="4947">
          <cell r="B4947">
            <v>1674739</v>
          </cell>
          <cell r="C4947" t="str">
            <v>Auto Invoiced</v>
          </cell>
        </row>
        <row r="4948">
          <cell r="B4948">
            <v>1695283</v>
          </cell>
          <cell r="C4948" t="str">
            <v>Auto Invoiced</v>
          </cell>
        </row>
        <row r="4949">
          <cell r="B4949">
            <v>1614599</v>
          </cell>
          <cell r="C4949" t="str">
            <v>Skipped (no invoice)</v>
          </cell>
        </row>
        <row r="4950">
          <cell r="B4950">
            <v>1691680</v>
          </cell>
          <cell r="C4950" t="str">
            <v>Skipped (no invoice)</v>
          </cell>
        </row>
        <row r="4951">
          <cell r="B4951">
            <v>1614626</v>
          </cell>
          <cell r="C4951" t="str">
            <v>Skipped (no invoice)</v>
          </cell>
        </row>
        <row r="4952">
          <cell r="B4952">
            <v>1644645</v>
          </cell>
          <cell r="C4952" t="str">
            <v>Skipped (no invoice)</v>
          </cell>
        </row>
        <row r="4953">
          <cell r="B4953">
            <v>1695294</v>
          </cell>
          <cell r="C4953" t="str">
            <v>Auto Invoiced</v>
          </cell>
        </row>
        <row r="4954">
          <cell r="B4954">
            <v>1696524</v>
          </cell>
          <cell r="C4954" t="str">
            <v>Skipped (no invoice)</v>
          </cell>
        </row>
        <row r="4955">
          <cell r="B4955">
            <v>1695341</v>
          </cell>
          <cell r="C4955" t="str">
            <v>Auto Invoiced</v>
          </cell>
        </row>
        <row r="4956">
          <cell r="B4956">
            <v>1692581</v>
          </cell>
          <cell r="C4956" t="str">
            <v>Auto Invoiced</v>
          </cell>
        </row>
        <row r="4957">
          <cell r="B4957">
            <v>1669478</v>
          </cell>
          <cell r="C4957" t="str">
            <v>Auto Invoiced</v>
          </cell>
        </row>
        <row r="4958">
          <cell r="B4958">
            <v>1699583</v>
          </cell>
          <cell r="C4958" t="str">
            <v>Auto Invoiced</v>
          </cell>
        </row>
        <row r="4959">
          <cell r="B4959">
            <v>1677176</v>
          </cell>
          <cell r="C4959" t="str">
            <v>Auto Invoiced</v>
          </cell>
        </row>
        <row r="4960">
          <cell r="B4960">
            <v>1659897</v>
          </cell>
          <cell r="C4960" t="str">
            <v>Skipped (no invoice)</v>
          </cell>
        </row>
        <row r="4961">
          <cell r="B4961">
            <v>1626406</v>
          </cell>
          <cell r="C4961" t="str">
            <v>Auto Invoiced</v>
          </cell>
        </row>
        <row r="4962">
          <cell r="B4962">
            <v>1679571</v>
          </cell>
          <cell r="C4962" t="str">
            <v>Auto Invoiced</v>
          </cell>
        </row>
        <row r="4963">
          <cell r="B4963">
            <v>1682492</v>
          </cell>
          <cell r="C4963" t="str">
            <v>Skipped (no invoice)</v>
          </cell>
        </row>
        <row r="4964">
          <cell r="B4964">
            <v>1686403</v>
          </cell>
          <cell r="C4964" t="str">
            <v>Auto Invoiced</v>
          </cell>
        </row>
        <row r="4965">
          <cell r="B4965">
            <v>1634726</v>
          </cell>
          <cell r="C4965" t="str">
            <v>Auto Invoiced</v>
          </cell>
        </row>
        <row r="4966">
          <cell r="B4966">
            <v>1687973</v>
          </cell>
          <cell r="C4966" t="str">
            <v>Auto Invoiced</v>
          </cell>
        </row>
        <row r="4967">
          <cell r="B4967">
            <v>1705908</v>
          </cell>
          <cell r="C4967" t="str">
            <v>Skipped (no invoice)</v>
          </cell>
        </row>
        <row r="4968">
          <cell r="B4968">
            <v>1682495</v>
          </cell>
          <cell r="C4968" t="str">
            <v>Auto Invoiced</v>
          </cell>
        </row>
        <row r="4969">
          <cell r="B4969">
            <v>1684239</v>
          </cell>
          <cell r="C4969" t="str">
            <v>Auto Invoiced</v>
          </cell>
        </row>
        <row r="4970">
          <cell r="B4970">
            <v>1464250</v>
          </cell>
          <cell r="C4970" t="str">
            <v>Auto Invoiced</v>
          </cell>
        </row>
        <row r="4971">
          <cell r="B4971">
            <v>1677504</v>
          </cell>
          <cell r="C4971" t="str">
            <v>Auto Invoiced</v>
          </cell>
        </row>
        <row r="4972">
          <cell r="B4972">
            <v>1662570</v>
          </cell>
          <cell r="C4972" t="str">
            <v>Auto Invoiced</v>
          </cell>
        </row>
        <row r="4973">
          <cell r="B4973">
            <v>1708399</v>
          </cell>
          <cell r="C4973" t="str">
            <v>Skipped (no invoice)</v>
          </cell>
        </row>
        <row r="4974">
          <cell r="B4974">
            <v>1660130</v>
          </cell>
          <cell r="C4974" t="str">
            <v>Skipped (no invoice)</v>
          </cell>
        </row>
        <row r="4975">
          <cell r="B4975">
            <v>1673238</v>
          </cell>
          <cell r="C4975" t="str">
            <v>Skipped (no invoice)</v>
          </cell>
        </row>
        <row r="4976">
          <cell r="B4976">
            <v>1708248</v>
          </cell>
          <cell r="C4976" t="str">
            <v>Skipped (no invoice)</v>
          </cell>
        </row>
        <row r="4977">
          <cell r="B4977">
            <v>1637802</v>
          </cell>
          <cell r="C4977" t="str">
            <v>Auto Invoiced</v>
          </cell>
        </row>
        <row r="4978">
          <cell r="B4978">
            <v>1711243</v>
          </cell>
          <cell r="C4978" t="str">
            <v>Skipped (no invoice)</v>
          </cell>
        </row>
        <row r="4979">
          <cell r="B4979">
            <v>1711234</v>
          </cell>
          <cell r="C4979" t="str">
            <v>Auto Invoiced</v>
          </cell>
        </row>
        <row r="4980">
          <cell r="B4980">
            <v>1645112</v>
          </cell>
          <cell r="C4980" t="str">
            <v>Auto Invoiced</v>
          </cell>
        </row>
        <row r="4981">
          <cell r="B4981">
            <v>1711241</v>
          </cell>
          <cell r="C4981" t="str">
            <v>Auto Invoiced</v>
          </cell>
        </row>
        <row r="4982">
          <cell r="B4982">
            <v>1708624</v>
          </cell>
          <cell r="C4982" t="str">
            <v>Skipped (no invoice)</v>
          </cell>
        </row>
        <row r="4983">
          <cell r="B4983">
            <v>1704071</v>
          </cell>
          <cell r="C4983" t="str">
            <v>Auto Invoiced</v>
          </cell>
        </row>
        <row r="4984">
          <cell r="B4984">
            <v>1708060</v>
          </cell>
          <cell r="C4984" t="str">
            <v>Skipped (no invoice)</v>
          </cell>
        </row>
        <row r="4985">
          <cell r="B4985">
            <v>1645093</v>
          </cell>
          <cell r="C4985" t="str">
            <v>Auto Invoiced</v>
          </cell>
        </row>
        <row r="4986">
          <cell r="B4986">
            <v>1682912</v>
          </cell>
          <cell r="C4986" t="str">
            <v>Skipped (no invoice)</v>
          </cell>
        </row>
        <row r="4987">
          <cell r="B4987">
            <v>1688787</v>
          </cell>
          <cell r="C4987" t="str">
            <v>Skipped (no invoice)</v>
          </cell>
        </row>
        <row r="4988">
          <cell r="B4988">
            <v>1702002</v>
          </cell>
          <cell r="C4988" t="str">
            <v>Skipped (no invoice)</v>
          </cell>
        </row>
        <row r="4989">
          <cell r="B4989">
            <v>1668045</v>
          </cell>
          <cell r="C4989" t="str">
            <v>Skipped (no invoice)</v>
          </cell>
        </row>
        <row r="4990">
          <cell r="B4990">
            <v>1667729</v>
          </cell>
          <cell r="C4990" t="str">
            <v>Skipped (no invoice)</v>
          </cell>
        </row>
        <row r="4991">
          <cell r="B4991">
            <v>1647266</v>
          </cell>
          <cell r="C4991" t="str">
            <v>Auto Invoiced</v>
          </cell>
        </row>
        <row r="4992">
          <cell r="B4992">
            <v>1675521</v>
          </cell>
          <cell r="C4992" t="str">
            <v>Skipped (no invoice)</v>
          </cell>
        </row>
        <row r="4993">
          <cell r="B4993">
            <v>1664225</v>
          </cell>
          <cell r="C4993" t="str">
            <v>Skipped (no invoice)</v>
          </cell>
        </row>
        <row r="4994">
          <cell r="B4994">
            <v>1689990</v>
          </cell>
          <cell r="C4994" t="str">
            <v>Skipped (no invoice)</v>
          </cell>
        </row>
        <row r="4995">
          <cell r="B4995">
            <v>1680030</v>
          </cell>
          <cell r="C4995" t="str">
            <v>Skipped (no invoice)</v>
          </cell>
        </row>
        <row r="4996">
          <cell r="B4996">
            <v>1675088</v>
          </cell>
          <cell r="C4996" t="str">
            <v>Skipped (no invoice)</v>
          </cell>
        </row>
        <row r="4997">
          <cell r="B4997">
            <v>1662200</v>
          </cell>
          <cell r="C4997" t="str">
            <v>Skipped (no invoice)</v>
          </cell>
        </row>
        <row r="4998">
          <cell r="B4998">
            <v>1673282</v>
          </cell>
          <cell r="C4998" t="str">
            <v>Skipped (no invoice)</v>
          </cell>
        </row>
        <row r="4999">
          <cell r="B4999">
            <v>1694073</v>
          </cell>
          <cell r="C4999" t="str">
            <v>Auto Invoiced</v>
          </cell>
        </row>
        <row r="5000">
          <cell r="B5000">
            <v>1668095</v>
          </cell>
          <cell r="C5000" t="str">
            <v>Auto Invoiced</v>
          </cell>
        </row>
        <row r="5001">
          <cell r="B5001">
            <v>1642073</v>
          </cell>
          <cell r="C5001" t="str">
            <v>Auto Invoiced</v>
          </cell>
        </row>
        <row r="5002">
          <cell r="B5002">
            <v>1643319</v>
          </cell>
          <cell r="C5002" t="str">
            <v>Skipped (no invoice)</v>
          </cell>
        </row>
        <row r="5003">
          <cell r="B5003">
            <v>1659743</v>
          </cell>
          <cell r="C5003" t="str">
            <v>Skipped (no invoice)</v>
          </cell>
        </row>
        <row r="5004">
          <cell r="B5004">
            <v>1533669</v>
          </cell>
          <cell r="C5004" t="str">
            <v>Skipped (no invoice)</v>
          </cell>
        </row>
        <row r="5005">
          <cell r="B5005">
            <v>1708782</v>
          </cell>
          <cell r="C5005" t="str">
            <v>Auto Invoiced</v>
          </cell>
        </row>
        <row r="5006">
          <cell r="B5006">
            <v>1703317</v>
          </cell>
          <cell r="C5006" t="str">
            <v>Auto Invoiced</v>
          </cell>
        </row>
        <row r="5007">
          <cell r="B5007">
            <v>1692387</v>
          </cell>
          <cell r="C5007" t="str">
            <v>Auto Invoiced</v>
          </cell>
        </row>
        <row r="5008">
          <cell r="B5008">
            <v>1667685</v>
          </cell>
          <cell r="C5008" t="str">
            <v>Auto Invoiced</v>
          </cell>
        </row>
        <row r="5009">
          <cell r="B5009">
            <v>1667645</v>
          </cell>
          <cell r="C5009" t="str">
            <v>Auto Invoiced</v>
          </cell>
        </row>
        <row r="5010">
          <cell r="B5010">
            <v>1667704</v>
          </cell>
          <cell r="C5010" t="str">
            <v>Auto Invoiced</v>
          </cell>
        </row>
        <row r="5011">
          <cell r="B5011">
            <v>1603103</v>
          </cell>
          <cell r="C5011" t="str">
            <v>Auto Invoiced</v>
          </cell>
        </row>
        <row r="5012">
          <cell r="B5012">
            <v>1647040</v>
          </cell>
          <cell r="C5012" t="str">
            <v>Auto Invoiced</v>
          </cell>
        </row>
        <row r="5013">
          <cell r="B5013">
            <v>1695283</v>
          </cell>
          <cell r="C5013" t="str">
            <v>Skipped (no invoice)</v>
          </cell>
        </row>
        <row r="5014">
          <cell r="B5014">
            <v>1679646</v>
          </cell>
          <cell r="C5014" t="str">
            <v>Auto Invoiced</v>
          </cell>
        </row>
        <row r="5015">
          <cell r="B5015">
            <v>1687469</v>
          </cell>
          <cell r="C5015" t="str">
            <v>Auto Invoiced</v>
          </cell>
        </row>
        <row r="5016">
          <cell r="B5016">
            <v>1688560</v>
          </cell>
          <cell r="C5016" t="str">
            <v>Auto Invoiced</v>
          </cell>
        </row>
        <row r="5017">
          <cell r="B5017">
            <v>1675105</v>
          </cell>
          <cell r="C5017" t="str">
            <v>Auto Invoiced</v>
          </cell>
        </row>
        <row r="5018">
          <cell r="B5018">
            <v>1667042</v>
          </cell>
          <cell r="C5018" t="str">
            <v>Auto Invoiced</v>
          </cell>
        </row>
        <row r="5019">
          <cell r="B5019">
            <v>1688550</v>
          </cell>
          <cell r="C5019" t="str">
            <v>Auto Invoiced</v>
          </cell>
        </row>
        <row r="5020">
          <cell r="B5020">
            <v>1691593</v>
          </cell>
          <cell r="C5020" t="str">
            <v>Auto Invoiced</v>
          </cell>
        </row>
        <row r="5021">
          <cell r="B5021">
            <v>1665455</v>
          </cell>
          <cell r="C5021" t="str">
            <v>Auto Invoiced</v>
          </cell>
        </row>
        <row r="5022">
          <cell r="B5022">
            <v>1690299</v>
          </cell>
          <cell r="C5022" t="str">
            <v>Auto Invoiced</v>
          </cell>
        </row>
        <row r="5023">
          <cell r="B5023">
            <v>1705818</v>
          </cell>
          <cell r="C5023" t="str">
            <v>Auto Invoiced</v>
          </cell>
        </row>
        <row r="5024">
          <cell r="B5024">
            <v>1660760</v>
          </cell>
          <cell r="C5024" t="str">
            <v>Auto Invoiced</v>
          </cell>
        </row>
        <row r="5025">
          <cell r="B5025">
            <v>1688910</v>
          </cell>
          <cell r="C5025" t="str">
            <v>Auto Invoiced</v>
          </cell>
        </row>
        <row r="5026">
          <cell r="B5026">
            <v>1680189</v>
          </cell>
          <cell r="C5026" t="str">
            <v>Skipped (no invoice)</v>
          </cell>
        </row>
        <row r="5027">
          <cell r="B5027">
            <v>1608183</v>
          </cell>
          <cell r="C5027" t="str">
            <v>Auto Invoiced</v>
          </cell>
        </row>
        <row r="5028">
          <cell r="B5028">
            <v>1660755</v>
          </cell>
          <cell r="C5028" t="str">
            <v>Auto Invoiced</v>
          </cell>
        </row>
        <row r="5029">
          <cell r="B5029">
            <v>1645823</v>
          </cell>
          <cell r="C5029" t="str">
            <v>Auto Invoiced</v>
          </cell>
        </row>
        <row r="5030">
          <cell r="B5030">
            <v>1620865</v>
          </cell>
          <cell r="C5030" t="str">
            <v>Auto Invoiced</v>
          </cell>
        </row>
        <row r="5031">
          <cell r="B5031">
            <v>1631107</v>
          </cell>
          <cell r="C5031" t="str">
            <v>Auto Invoiced</v>
          </cell>
        </row>
        <row r="5032">
          <cell r="B5032">
            <v>1642813</v>
          </cell>
          <cell r="C5032" t="str">
            <v>Auto Invoiced</v>
          </cell>
        </row>
        <row r="5033">
          <cell r="B5033">
            <v>1682596</v>
          </cell>
          <cell r="C5033" t="str">
            <v>Auto Invoiced</v>
          </cell>
        </row>
        <row r="5034">
          <cell r="B5034">
            <v>1682456</v>
          </cell>
          <cell r="C5034" t="str">
            <v>Auto Invoiced</v>
          </cell>
        </row>
        <row r="5035">
          <cell r="B5035">
            <v>1675521</v>
          </cell>
          <cell r="C5035" t="str">
            <v>Skipped (no invoice)</v>
          </cell>
        </row>
        <row r="5036">
          <cell r="B5036">
            <v>1667053</v>
          </cell>
          <cell r="C5036" t="str">
            <v>Auto Invoiced</v>
          </cell>
        </row>
        <row r="5037">
          <cell r="B5037">
            <v>1664849</v>
          </cell>
          <cell r="C5037" t="str">
            <v>Auto Invoiced</v>
          </cell>
        </row>
        <row r="5038">
          <cell r="B5038">
            <v>1667729</v>
          </cell>
          <cell r="C5038" t="str">
            <v>Skipped (no invoice)</v>
          </cell>
        </row>
        <row r="5039">
          <cell r="B5039">
            <v>1686349</v>
          </cell>
          <cell r="C5039" t="str">
            <v>Auto Invoiced</v>
          </cell>
        </row>
        <row r="5040">
          <cell r="B5040">
            <v>1642985</v>
          </cell>
          <cell r="C5040" t="str">
            <v>Skipped (no invoice)</v>
          </cell>
        </row>
        <row r="5041">
          <cell r="B5041">
            <v>1686203</v>
          </cell>
          <cell r="C5041" t="str">
            <v>Auto Invoiced</v>
          </cell>
        </row>
        <row r="5042">
          <cell r="B5042">
            <v>1667462</v>
          </cell>
          <cell r="C5042" t="str">
            <v>Auto Invoiced</v>
          </cell>
        </row>
        <row r="5043">
          <cell r="B5043">
            <v>1613448</v>
          </cell>
          <cell r="C5043" t="str">
            <v>Auto Invoiced</v>
          </cell>
        </row>
        <row r="5044">
          <cell r="B5044">
            <v>1667598</v>
          </cell>
          <cell r="C5044" t="str">
            <v>Auto Invoiced</v>
          </cell>
        </row>
        <row r="5045">
          <cell r="B5045">
            <v>1646393</v>
          </cell>
          <cell r="C5045" t="str">
            <v>Auto Invoiced</v>
          </cell>
        </row>
        <row r="5046">
          <cell r="B5046">
            <v>1684639</v>
          </cell>
          <cell r="C5046" t="str">
            <v>Auto Invoiced</v>
          </cell>
        </row>
        <row r="5047">
          <cell r="B5047">
            <v>1662345</v>
          </cell>
          <cell r="C5047" t="str">
            <v>Auto Invoiced</v>
          </cell>
        </row>
        <row r="5048">
          <cell r="B5048">
            <v>1550974</v>
          </cell>
          <cell r="C5048" t="str">
            <v>Skipped (no invoice)</v>
          </cell>
        </row>
        <row r="5049">
          <cell r="B5049">
            <v>1539391</v>
          </cell>
          <cell r="C5049" t="str">
            <v>Auto Invoiced</v>
          </cell>
        </row>
        <row r="5050">
          <cell r="B5050">
            <v>1702819</v>
          </cell>
          <cell r="C5050" t="str">
            <v>Auto Invoiced</v>
          </cell>
        </row>
        <row r="5051">
          <cell r="B5051">
            <v>1691123</v>
          </cell>
          <cell r="C5051" t="str">
            <v>Auto Invoiced</v>
          </cell>
        </row>
        <row r="5052">
          <cell r="B5052">
            <v>1639089</v>
          </cell>
          <cell r="C5052" t="str">
            <v>Auto Invoiced</v>
          </cell>
        </row>
        <row r="5053">
          <cell r="B5053">
            <v>1696403</v>
          </cell>
          <cell r="C5053" t="str">
            <v>Auto Invoiced</v>
          </cell>
        </row>
        <row r="5054">
          <cell r="B5054">
            <v>1671027</v>
          </cell>
          <cell r="C5054" t="str">
            <v>Auto Invoiced</v>
          </cell>
        </row>
        <row r="5055">
          <cell r="B5055">
            <v>1678079</v>
          </cell>
          <cell r="C5055" t="str">
            <v>Auto Invoiced</v>
          </cell>
        </row>
        <row r="5056">
          <cell r="B5056">
            <v>1667048</v>
          </cell>
          <cell r="C5056" t="str">
            <v>Auto Invoiced</v>
          </cell>
        </row>
        <row r="5057">
          <cell r="B5057">
            <v>1678073</v>
          </cell>
          <cell r="C5057" t="str">
            <v>Auto Invoiced</v>
          </cell>
        </row>
        <row r="5058">
          <cell r="B5058">
            <v>1667054</v>
          </cell>
          <cell r="C5058" t="str">
            <v>Auto Invoiced</v>
          </cell>
        </row>
        <row r="5059">
          <cell r="B5059">
            <v>1690276</v>
          </cell>
          <cell r="C5059" t="str">
            <v>Auto Invoiced</v>
          </cell>
        </row>
        <row r="5060">
          <cell r="B5060">
            <v>1673543</v>
          </cell>
          <cell r="C5060" t="str">
            <v>Auto Invoiced</v>
          </cell>
        </row>
        <row r="5061">
          <cell r="B5061">
            <v>1673561</v>
          </cell>
          <cell r="C5061" t="str">
            <v>Auto Invoiced</v>
          </cell>
        </row>
        <row r="5062">
          <cell r="B5062">
            <v>1667565</v>
          </cell>
          <cell r="C5062" t="str">
            <v>Auto Invoiced</v>
          </cell>
        </row>
        <row r="5063">
          <cell r="B5063">
            <v>1667715</v>
          </cell>
          <cell r="C5063" t="str">
            <v>Auto Invoiced</v>
          </cell>
        </row>
        <row r="5064">
          <cell r="B5064">
            <v>1651478</v>
          </cell>
          <cell r="C5064" t="str">
            <v>Auto Invoiced</v>
          </cell>
        </row>
        <row r="5065">
          <cell r="B5065">
            <v>1670583</v>
          </cell>
          <cell r="C5065" t="str">
            <v>Auto Invoiced</v>
          </cell>
        </row>
        <row r="5066">
          <cell r="B5066">
            <v>1664230</v>
          </cell>
          <cell r="C5066" t="str">
            <v>Skipped (no invoice)</v>
          </cell>
        </row>
        <row r="5067">
          <cell r="B5067">
            <v>1645873</v>
          </cell>
          <cell r="C5067" t="str">
            <v>Auto Invoiced</v>
          </cell>
        </row>
        <row r="5068">
          <cell r="B5068">
            <v>1664225</v>
          </cell>
          <cell r="C5068" t="str">
            <v>Skipped (no invoice)</v>
          </cell>
        </row>
        <row r="5069">
          <cell r="B5069">
            <v>1636565</v>
          </cell>
          <cell r="C5069" t="str">
            <v>Skipped (no invoice)</v>
          </cell>
        </row>
        <row r="5070">
          <cell r="B5070">
            <v>1688155</v>
          </cell>
          <cell r="C5070" t="str">
            <v>Auto Invoiced</v>
          </cell>
        </row>
        <row r="5071">
          <cell r="B5071">
            <v>1688182</v>
          </cell>
          <cell r="C5071" t="str">
            <v>Auto Invoiced</v>
          </cell>
        </row>
        <row r="5072">
          <cell r="B5072">
            <v>1680232</v>
          </cell>
          <cell r="C5072" t="str">
            <v>Auto Invoiced</v>
          </cell>
        </row>
        <row r="5073">
          <cell r="B5073">
            <v>1705026</v>
          </cell>
          <cell r="C5073" t="str">
            <v>Auto Invoiced</v>
          </cell>
        </row>
        <row r="5074">
          <cell r="B5074">
            <v>1695858</v>
          </cell>
          <cell r="C5074" t="str">
            <v>Auto Invoiced</v>
          </cell>
        </row>
        <row r="5075">
          <cell r="B5075">
            <v>1672626</v>
          </cell>
          <cell r="C5075" t="str">
            <v>Auto Invoiced</v>
          </cell>
        </row>
        <row r="5076">
          <cell r="B5076">
            <v>1705021</v>
          </cell>
          <cell r="C5076" t="str">
            <v>Auto Invoiced</v>
          </cell>
        </row>
        <row r="5077">
          <cell r="B5077">
            <v>1647643</v>
          </cell>
          <cell r="C5077" t="str">
            <v>Auto Invoiced</v>
          </cell>
        </row>
        <row r="5078">
          <cell r="B5078">
            <v>1686381</v>
          </cell>
          <cell r="C5078" t="str">
            <v>Auto Invoiced</v>
          </cell>
        </row>
        <row r="5079">
          <cell r="B5079">
            <v>1629661</v>
          </cell>
          <cell r="C5079" t="str">
            <v>Auto Invoiced</v>
          </cell>
        </row>
        <row r="5080">
          <cell r="B5080">
            <v>1631211</v>
          </cell>
          <cell r="C5080" t="str">
            <v>Auto Invoiced</v>
          </cell>
        </row>
        <row r="5081">
          <cell r="B5081">
            <v>1716459</v>
          </cell>
          <cell r="C5081" t="str">
            <v>Auto Invoiced</v>
          </cell>
        </row>
        <row r="5082">
          <cell r="B5082">
            <v>1634730</v>
          </cell>
          <cell r="C5082" t="str">
            <v>Skipped (no invoice)</v>
          </cell>
        </row>
        <row r="5083">
          <cell r="B5083">
            <v>1655821</v>
          </cell>
          <cell r="C5083" t="str">
            <v>Auto Invoiced</v>
          </cell>
        </row>
        <row r="5084">
          <cell r="B5084">
            <v>1649057</v>
          </cell>
          <cell r="C5084" t="str">
            <v>Auto Invoiced</v>
          </cell>
        </row>
        <row r="5085">
          <cell r="B5085">
            <v>1678091</v>
          </cell>
          <cell r="C5085" t="str">
            <v>Auto Invoiced</v>
          </cell>
        </row>
        <row r="5086">
          <cell r="B5086">
            <v>1653381</v>
          </cell>
          <cell r="C5086" t="str">
            <v>Auto Invoiced</v>
          </cell>
        </row>
        <row r="5087">
          <cell r="B5087">
            <v>1634728</v>
          </cell>
          <cell r="C5087" t="str">
            <v>Skipped (no invoice)</v>
          </cell>
        </row>
        <row r="5088">
          <cell r="B5088">
            <v>1616170</v>
          </cell>
          <cell r="C5088" t="str">
            <v>Skipped (no invoice)</v>
          </cell>
        </row>
        <row r="5089">
          <cell r="B5089">
            <v>1553963</v>
          </cell>
          <cell r="C5089" t="str">
            <v>Skipped (no invoice)</v>
          </cell>
        </row>
        <row r="5090">
          <cell r="B5090">
            <v>1678179</v>
          </cell>
          <cell r="C5090" t="str">
            <v>Auto Invoiced</v>
          </cell>
        </row>
        <row r="5091">
          <cell r="B5091">
            <v>1637955</v>
          </cell>
          <cell r="C5091" t="str">
            <v>Auto Invoiced</v>
          </cell>
        </row>
        <row r="5092">
          <cell r="B5092">
            <v>1634724</v>
          </cell>
          <cell r="C5092" t="str">
            <v>Skipped (no invoice)</v>
          </cell>
        </row>
        <row r="5093">
          <cell r="B5093">
            <v>1692119</v>
          </cell>
          <cell r="C5093" t="str">
            <v>Auto Invoiced</v>
          </cell>
        </row>
        <row r="5094">
          <cell r="B5094">
            <v>1626401</v>
          </cell>
          <cell r="C5094" t="str">
            <v>Auto Invoiced</v>
          </cell>
        </row>
        <row r="5095">
          <cell r="B5095">
            <v>1688929</v>
          </cell>
          <cell r="C5095" t="str">
            <v>Auto Invoiced</v>
          </cell>
        </row>
        <row r="5096">
          <cell r="B5096">
            <v>1681992</v>
          </cell>
          <cell r="C5096" t="str">
            <v>Auto Invoiced</v>
          </cell>
        </row>
        <row r="5097">
          <cell r="B5097">
            <v>1644322</v>
          </cell>
          <cell r="C5097" t="str">
            <v>Skipped (no invoice)</v>
          </cell>
        </row>
        <row r="5098">
          <cell r="B5098">
            <v>1634720</v>
          </cell>
          <cell r="C5098" t="str">
            <v>Skipped (no invoice)</v>
          </cell>
        </row>
        <row r="5099">
          <cell r="B5099">
            <v>1677404</v>
          </cell>
          <cell r="C5099" t="str">
            <v>Skipped (no invoice)</v>
          </cell>
        </row>
        <row r="5100">
          <cell r="B5100">
            <v>1679986</v>
          </cell>
          <cell r="C5100" t="str">
            <v>Skipped (no invoice)</v>
          </cell>
        </row>
        <row r="5101">
          <cell r="B5101">
            <v>1705668</v>
          </cell>
          <cell r="C5101" t="str">
            <v>Auto Invoiced</v>
          </cell>
        </row>
        <row r="5102">
          <cell r="B5102">
            <v>1378486</v>
          </cell>
          <cell r="C5102" t="str">
            <v>Skipped (no invoice)</v>
          </cell>
        </row>
        <row r="5103">
          <cell r="B5103">
            <v>1626402</v>
          </cell>
          <cell r="C5103" t="str">
            <v>Auto Invoiced</v>
          </cell>
        </row>
        <row r="5104">
          <cell r="B5104">
            <v>1606242</v>
          </cell>
          <cell r="C5104" t="str">
            <v>Skipped (no invoice)</v>
          </cell>
        </row>
        <row r="5105">
          <cell r="B5105">
            <v>1578348</v>
          </cell>
          <cell r="C5105" t="str">
            <v>Auto Invoiced</v>
          </cell>
        </row>
        <row r="5106">
          <cell r="B5106">
            <v>1686274</v>
          </cell>
          <cell r="C5106" t="str">
            <v>Auto Invoiced</v>
          </cell>
        </row>
        <row r="5107">
          <cell r="B5107">
            <v>1686297</v>
          </cell>
          <cell r="C5107" t="str">
            <v>Auto Invoiced</v>
          </cell>
        </row>
        <row r="5108">
          <cell r="B5108">
            <v>1575800</v>
          </cell>
          <cell r="C5108" t="str">
            <v>Skipped (no invoice)</v>
          </cell>
        </row>
        <row r="5109">
          <cell r="B5109">
            <v>1699524</v>
          </cell>
          <cell r="C5109" t="str">
            <v>Auto Invoiced</v>
          </cell>
        </row>
        <row r="5110">
          <cell r="B5110">
            <v>1699506</v>
          </cell>
          <cell r="C5110" t="str">
            <v>Auto Invoiced</v>
          </cell>
        </row>
        <row r="5111">
          <cell r="B5111">
            <v>1699513</v>
          </cell>
          <cell r="C5111" t="str">
            <v>Auto Invoiced</v>
          </cell>
        </row>
        <row r="5112">
          <cell r="B5112">
            <v>1699523</v>
          </cell>
          <cell r="C5112" t="str">
            <v>Auto Invoiced</v>
          </cell>
        </row>
        <row r="5113">
          <cell r="B5113">
            <v>1678060</v>
          </cell>
          <cell r="C5113" t="str">
            <v>Auto Invoiced</v>
          </cell>
        </row>
        <row r="5114">
          <cell r="B5114">
            <v>1699514</v>
          </cell>
          <cell r="C5114" t="str">
            <v>Auto Invoiced</v>
          </cell>
        </row>
        <row r="5115">
          <cell r="B5115">
            <v>1664356</v>
          </cell>
          <cell r="C5115" t="str">
            <v>Auto Invoiced</v>
          </cell>
        </row>
        <row r="5116">
          <cell r="B5116">
            <v>1699519</v>
          </cell>
          <cell r="C5116" t="str">
            <v>Auto Invoiced</v>
          </cell>
        </row>
        <row r="5117">
          <cell r="B5117">
            <v>1699512</v>
          </cell>
          <cell r="C5117" t="str">
            <v>Auto Invoiced</v>
          </cell>
        </row>
        <row r="5118">
          <cell r="B5118">
            <v>1699522</v>
          </cell>
          <cell r="C5118" t="str">
            <v>Auto Invoiced</v>
          </cell>
        </row>
        <row r="5119">
          <cell r="B5119">
            <v>1699526</v>
          </cell>
          <cell r="C5119" t="str">
            <v>Auto Invoiced</v>
          </cell>
        </row>
        <row r="5120">
          <cell r="B5120">
            <v>1699507</v>
          </cell>
          <cell r="C5120" t="str">
            <v>Auto Invoiced</v>
          </cell>
        </row>
        <row r="5121">
          <cell r="B5121">
            <v>1699525</v>
          </cell>
          <cell r="C5121" t="str">
            <v>Auto Invoiced</v>
          </cell>
        </row>
        <row r="5122">
          <cell r="B5122">
            <v>1699535</v>
          </cell>
          <cell r="C5122" t="str">
            <v>Auto Invoiced</v>
          </cell>
        </row>
        <row r="5123">
          <cell r="B5123">
            <v>1699536</v>
          </cell>
          <cell r="C5123" t="str">
            <v>Auto Invoiced</v>
          </cell>
        </row>
        <row r="5124">
          <cell r="B5124">
            <v>1699508</v>
          </cell>
          <cell r="C5124" t="str">
            <v>Skipped (no invoice)</v>
          </cell>
        </row>
        <row r="5125">
          <cell r="B5125">
            <v>1635874</v>
          </cell>
          <cell r="C5125" t="str">
            <v>Auto Invoiced</v>
          </cell>
        </row>
        <row r="5126">
          <cell r="B5126">
            <v>1653662</v>
          </cell>
          <cell r="C5126" t="str">
            <v>Skipped (no invoice)</v>
          </cell>
        </row>
        <row r="5127">
          <cell r="B5127">
            <v>1668438</v>
          </cell>
          <cell r="C5127" t="str">
            <v>Skipped (no invoice)</v>
          </cell>
        </row>
        <row r="5128">
          <cell r="B5128">
            <v>1656205</v>
          </cell>
          <cell r="C5128" t="str">
            <v>Auto Invoiced</v>
          </cell>
        </row>
        <row r="5129">
          <cell r="B5129">
            <v>1693539</v>
          </cell>
          <cell r="C5129" t="str">
            <v>Auto Invoiced</v>
          </cell>
        </row>
        <row r="5130">
          <cell r="B5130">
            <v>1685641</v>
          </cell>
          <cell r="C5130" t="str">
            <v>Auto Invoiced</v>
          </cell>
        </row>
        <row r="5131">
          <cell r="B5131">
            <v>1651430</v>
          </cell>
          <cell r="C5131" t="str">
            <v>Auto Invoiced</v>
          </cell>
        </row>
        <row r="5132">
          <cell r="B5132">
            <v>1602323</v>
          </cell>
          <cell r="C5132" t="str">
            <v>Skipped (no invoice)</v>
          </cell>
        </row>
        <row r="5133">
          <cell r="B5133">
            <v>1656202</v>
          </cell>
          <cell r="C5133" t="str">
            <v>Auto Invoiced</v>
          </cell>
        </row>
        <row r="5134">
          <cell r="B5134">
            <v>1628106</v>
          </cell>
          <cell r="C5134" t="str">
            <v>Auto Invoiced</v>
          </cell>
        </row>
        <row r="5135">
          <cell r="B5135">
            <v>1684350</v>
          </cell>
          <cell r="C5135" t="str">
            <v>Auto Invoiced</v>
          </cell>
        </row>
        <row r="5136">
          <cell r="B5136">
            <v>1684308</v>
          </cell>
          <cell r="C5136" t="str">
            <v>Auto Invoiced</v>
          </cell>
        </row>
        <row r="5137">
          <cell r="B5137">
            <v>1680030</v>
          </cell>
          <cell r="C5137" t="str">
            <v>Skipped (no invoice)</v>
          </cell>
        </row>
        <row r="5138">
          <cell r="B5138">
            <v>1675617</v>
          </cell>
          <cell r="C5138" t="str">
            <v>Auto Invoiced</v>
          </cell>
        </row>
        <row r="5139">
          <cell r="B5139">
            <v>1666880</v>
          </cell>
          <cell r="C5139" t="str">
            <v>Auto Invoiced</v>
          </cell>
        </row>
        <row r="5140">
          <cell r="B5140">
            <v>1684065</v>
          </cell>
          <cell r="C5140" t="str">
            <v>Auto Invoiced</v>
          </cell>
        </row>
        <row r="5141">
          <cell r="B5141">
            <v>1686180</v>
          </cell>
          <cell r="C5141" t="str">
            <v>Auto Invoiced</v>
          </cell>
        </row>
        <row r="5142">
          <cell r="B5142">
            <v>1683987</v>
          </cell>
          <cell r="C5142" t="str">
            <v>Auto Invoiced</v>
          </cell>
        </row>
        <row r="5143">
          <cell r="B5143">
            <v>1675088</v>
          </cell>
          <cell r="C5143" t="str">
            <v>Skipped (no invoice)</v>
          </cell>
        </row>
        <row r="5144">
          <cell r="B5144">
            <v>1695801</v>
          </cell>
          <cell r="C5144" t="str">
            <v>Auto Invoiced</v>
          </cell>
        </row>
        <row r="5145">
          <cell r="B5145">
            <v>1626651</v>
          </cell>
          <cell r="C5145" t="str">
            <v>Skipped (no invoice)</v>
          </cell>
        </row>
        <row r="5146">
          <cell r="B5146">
            <v>1626674</v>
          </cell>
          <cell r="C5146" t="str">
            <v>Skipped (no invoice)</v>
          </cell>
        </row>
        <row r="5147">
          <cell r="B5147">
            <v>1667349</v>
          </cell>
          <cell r="C5147" t="str">
            <v>Skipped (no invoice)</v>
          </cell>
        </row>
        <row r="5148">
          <cell r="B5148">
            <v>1591220</v>
          </cell>
          <cell r="C5148" t="str">
            <v>Skipped (no invoice)</v>
          </cell>
        </row>
        <row r="5149">
          <cell r="B5149">
            <v>1688787</v>
          </cell>
          <cell r="C5149" t="str">
            <v>Skipped (no invoice)</v>
          </cell>
        </row>
        <row r="5150">
          <cell r="B5150">
            <v>1682912</v>
          </cell>
          <cell r="C5150" t="str">
            <v>Skipped (no invoice)</v>
          </cell>
        </row>
        <row r="5151">
          <cell r="B5151">
            <v>1638215</v>
          </cell>
          <cell r="C5151" t="str">
            <v>Skipped (no invoice)</v>
          </cell>
        </row>
        <row r="5152">
          <cell r="B5152">
            <v>1702002</v>
          </cell>
          <cell r="C5152" t="str">
            <v>Skipped (no invoice)</v>
          </cell>
        </row>
        <row r="5153">
          <cell r="B5153">
            <v>1677942</v>
          </cell>
          <cell r="C5153" t="str">
            <v>Auto Invoiced</v>
          </cell>
        </row>
        <row r="5154">
          <cell r="B5154">
            <v>1698588</v>
          </cell>
          <cell r="C5154" t="str">
            <v>Auto Invoiced</v>
          </cell>
        </row>
        <row r="5155">
          <cell r="B5155">
            <v>1698592</v>
          </cell>
          <cell r="C5155" t="str">
            <v>Auto Invoiced</v>
          </cell>
        </row>
        <row r="5156">
          <cell r="B5156">
            <v>1698572</v>
          </cell>
          <cell r="C5156" t="str">
            <v>Auto Invoiced</v>
          </cell>
        </row>
        <row r="5157">
          <cell r="B5157">
            <v>1698570</v>
          </cell>
          <cell r="C5157" t="str">
            <v>Auto Invoiced</v>
          </cell>
        </row>
        <row r="5158">
          <cell r="B5158">
            <v>1646113</v>
          </cell>
          <cell r="C5158" t="str">
            <v>Auto Invoiced</v>
          </cell>
        </row>
        <row r="5159">
          <cell r="B5159">
            <v>1706110</v>
          </cell>
          <cell r="C5159" t="str">
            <v>Auto Invoiced</v>
          </cell>
        </row>
        <row r="5160">
          <cell r="B5160">
            <v>1697833</v>
          </cell>
          <cell r="C5160" t="str">
            <v>Auto Invoiced</v>
          </cell>
        </row>
        <row r="5161">
          <cell r="B5161">
            <v>1695755</v>
          </cell>
          <cell r="C5161" t="str">
            <v>Auto Invoiced</v>
          </cell>
        </row>
        <row r="5162">
          <cell r="B5162">
            <v>1674850</v>
          </cell>
          <cell r="C5162" t="str">
            <v>Auto Invoiced</v>
          </cell>
        </row>
        <row r="5163">
          <cell r="B5163">
            <v>1690682</v>
          </cell>
          <cell r="C5163" t="str">
            <v>Auto Invoiced</v>
          </cell>
        </row>
        <row r="5164">
          <cell r="B5164">
            <v>1703077</v>
          </cell>
          <cell r="C5164" t="str">
            <v>Auto Invoiced</v>
          </cell>
        </row>
        <row r="5165">
          <cell r="B5165">
            <v>1638215</v>
          </cell>
          <cell r="C5165" t="str">
            <v>Skipped (no invoice)</v>
          </cell>
        </row>
        <row r="5166">
          <cell r="B5166">
            <v>1702002</v>
          </cell>
          <cell r="C5166" t="str">
            <v>Skipped (no invoice)</v>
          </cell>
        </row>
        <row r="5167">
          <cell r="B5167">
            <v>1691575</v>
          </cell>
          <cell r="C5167" t="str">
            <v>Skipped (no invoice)</v>
          </cell>
        </row>
        <row r="5168">
          <cell r="B5168">
            <v>1521494</v>
          </cell>
          <cell r="C5168" t="str">
            <v>Skipped (no invoice)</v>
          </cell>
        </row>
        <row r="5169">
          <cell r="B5169">
            <v>1662760</v>
          </cell>
          <cell r="C5169" t="str">
            <v>Skipped (no invoice)</v>
          </cell>
        </row>
        <row r="5170">
          <cell r="B5170">
            <v>1643414</v>
          </cell>
          <cell r="C5170" t="str">
            <v>Skipped (no invoice)</v>
          </cell>
        </row>
        <row r="5171">
          <cell r="B5171">
            <v>1679461</v>
          </cell>
          <cell r="C5171" t="str">
            <v>Skipped (no invoice)</v>
          </cell>
        </row>
        <row r="5172">
          <cell r="B5172">
            <v>1592462</v>
          </cell>
          <cell r="C5172" t="str">
            <v>Skipped (no invoice)</v>
          </cell>
        </row>
        <row r="5173">
          <cell r="B5173">
            <v>1682912</v>
          </cell>
          <cell r="C5173" t="str">
            <v>Skipped (no invoice)</v>
          </cell>
        </row>
        <row r="5174">
          <cell r="B5174">
            <v>1464248</v>
          </cell>
          <cell r="C5174" t="str">
            <v>Auto Invoiced</v>
          </cell>
        </row>
        <row r="5175">
          <cell r="B5175">
            <v>1688787</v>
          </cell>
          <cell r="C5175" t="str">
            <v>Skipped (no invoice)</v>
          </cell>
        </row>
        <row r="5176">
          <cell r="B5176">
            <v>1664857</v>
          </cell>
          <cell r="C5176" t="str">
            <v>Auto Invoiced</v>
          </cell>
        </row>
        <row r="5177">
          <cell r="B5177">
            <v>1554040</v>
          </cell>
          <cell r="C5177" t="str">
            <v>Auto Invoiced</v>
          </cell>
        </row>
        <row r="5178">
          <cell r="B5178">
            <v>1622069</v>
          </cell>
          <cell r="C5178" t="str">
            <v>Auto Invoiced</v>
          </cell>
        </row>
        <row r="5179">
          <cell r="B5179">
            <v>1646112</v>
          </cell>
          <cell r="C5179" t="str">
            <v>Skipped (no invoice)</v>
          </cell>
        </row>
        <row r="5180">
          <cell r="B5180">
            <v>1600103</v>
          </cell>
          <cell r="C5180" t="str">
            <v>Auto Invoiced</v>
          </cell>
        </row>
        <row r="5181">
          <cell r="B5181">
            <v>1663048</v>
          </cell>
          <cell r="C5181" t="str">
            <v>Auto Invoiced</v>
          </cell>
        </row>
        <row r="5182">
          <cell r="B5182">
            <v>1638215</v>
          </cell>
          <cell r="C5182" t="str">
            <v>Skipped (no invoice)</v>
          </cell>
        </row>
        <row r="5183">
          <cell r="B5183">
            <v>1641627</v>
          </cell>
          <cell r="C5183" t="str">
            <v>Skipped (no invoice)</v>
          </cell>
        </row>
        <row r="5184">
          <cell r="B5184">
            <v>1702002</v>
          </cell>
          <cell r="C5184" t="str">
            <v>Skipped (no invoice)</v>
          </cell>
        </row>
        <row r="5185">
          <cell r="B5185">
            <v>1691575</v>
          </cell>
          <cell r="C5185" t="str">
            <v>Skipped (no invoice)</v>
          </cell>
        </row>
        <row r="5186">
          <cell r="B5186">
            <v>1669448</v>
          </cell>
          <cell r="C5186" t="str">
            <v>Auto Invoiced</v>
          </cell>
        </row>
        <row r="5187">
          <cell r="B5187">
            <v>1521494</v>
          </cell>
          <cell r="C5187" t="str">
            <v>Skipped (no invoice)</v>
          </cell>
        </row>
        <row r="5188">
          <cell r="B5188">
            <v>1673541</v>
          </cell>
          <cell r="C5188" t="str">
            <v>Auto Invoiced</v>
          </cell>
        </row>
        <row r="5189">
          <cell r="B5189">
            <v>1688359</v>
          </cell>
          <cell r="C5189" t="str">
            <v>Auto Invoiced</v>
          </cell>
        </row>
        <row r="5190">
          <cell r="B5190">
            <v>1643414</v>
          </cell>
          <cell r="C5190" t="str">
            <v>Skipped (no invoice)</v>
          </cell>
        </row>
        <row r="5191">
          <cell r="B5191">
            <v>1662760</v>
          </cell>
          <cell r="C5191" t="str">
            <v>Skipped (no invoice)</v>
          </cell>
        </row>
        <row r="5192">
          <cell r="B5192">
            <v>1682071</v>
          </cell>
          <cell r="C5192" t="str">
            <v>Auto Invoiced</v>
          </cell>
        </row>
        <row r="5193">
          <cell r="B5193">
            <v>1670740</v>
          </cell>
          <cell r="C5193" t="str">
            <v>Auto Invoiced</v>
          </cell>
        </row>
        <row r="5194">
          <cell r="B5194">
            <v>1689996</v>
          </cell>
          <cell r="C5194" t="str">
            <v>Auto Invoiced</v>
          </cell>
        </row>
        <row r="5195">
          <cell r="B5195">
            <v>1673596</v>
          </cell>
          <cell r="C5195" t="str">
            <v>Auto Invoiced</v>
          </cell>
        </row>
        <row r="5196">
          <cell r="B5196">
            <v>1653687</v>
          </cell>
          <cell r="C5196" t="str">
            <v>Auto Invoiced</v>
          </cell>
        </row>
        <row r="5197">
          <cell r="B5197">
            <v>1656835</v>
          </cell>
          <cell r="C5197" t="str">
            <v>Auto Invoiced</v>
          </cell>
        </row>
        <row r="5198">
          <cell r="B5198">
            <v>1693633</v>
          </cell>
          <cell r="C5198" t="str">
            <v>Auto Invoiced</v>
          </cell>
        </row>
        <row r="5199">
          <cell r="B5199">
            <v>1616164</v>
          </cell>
          <cell r="C5199" t="str">
            <v>Auto Invoiced</v>
          </cell>
        </row>
        <row r="5200">
          <cell r="B5200">
            <v>1679461</v>
          </cell>
          <cell r="C5200" t="str">
            <v>Skipped (no invoice)</v>
          </cell>
        </row>
        <row r="5201">
          <cell r="B5201">
            <v>1669184</v>
          </cell>
          <cell r="C5201" t="str">
            <v>Auto Invoiced</v>
          </cell>
        </row>
        <row r="5202">
          <cell r="B5202">
            <v>1660866</v>
          </cell>
          <cell r="C5202" t="str">
            <v>Auto Invoiced</v>
          </cell>
        </row>
        <row r="5203">
          <cell r="B5203">
            <v>1669195</v>
          </cell>
          <cell r="C5203" t="str">
            <v>Auto Invoiced</v>
          </cell>
        </row>
        <row r="5204">
          <cell r="B5204">
            <v>1455068</v>
          </cell>
          <cell r="C5204" t="str">
            <v>Auto Invoiced</v>
          </cell>
        </row>
        <row r="5205">
          <cell r="B5205">
            <v>1692378</v>
          </cell>
          <cell r="C5205" t="str">
            <v>Auto Invoiced</v>
          </cell>
        </row>
        <row r="5206">
          <cell r="B5206">
            <v>1685739</v>
          </cell>
          <cell r="C5206" t="str">
            <v>Auto Invoiced</v>
          </cell>
        </row>
        <row r="5207">
          <cell r="B5207">
            <v>1646370</v>
          </cell>
          <cell r="C5207" t="str">
            <v>Auto Invoiced</v>
          </cell>
        </row>
        <row r="5208">
          <cell r="B5208">
            <v>1649279</v>
          </cell>
          <cell r="C5208" t="str">
            <v>Auto Invoiced</v>
          </cell>
        </row>
        <row r="5209">
          <cell r="B5209">
            <v>1586762</v>
          </cell>
          <cell r="C5209" t="str">
            <v>Auto Invoiced</v>
          </cell>
        </row>
        <row r="5210">
          <cell r="B5210">
            <v>1538197</v>
          </cell>
          <cell r="C5210" t="str">
            <v>Auto Invoiced</v>
          </cell>
        </row>
        <row r="5211">
          <cell r="B5211">
            <v>1662847</v>
          </cell>
          <cell r="C5211" t="str">
            <v>Auto Invoiced</v>
          </cell>
        </row>
        <row r="5212">
          <cell r="B5212">
            <v>1653371</v>
          </cell>
          <cell r="C5212" t="str">
            <v>Auto Invoiced</v>
          </cell>
        </row>
        <row r="5213">
          <cell r="B5213">
            <v>1664524</v>
          </cell>
          <cell r="C5213" t="str">
            <v>Auto Invoiced</v>
          </cell>
        </row>
        <row r="5214">
          <cell r="B5214">
            <v>1613438</v>
          </cell>
          <cell r="C5214" t="str">
            <v>Auto Invoiced</v>
          </cell>
        </row>
        <row r="5215">
          <cell r="B5215">
            <v>1660552</v>
          </cell>
          <cell r="C5215" t="str">
            <v>Auto Invoiced</v>
          </cell>
        </row>
        <row r="5216">
          <cell r="B5216">
            <v>1641627</v>
          </cell>
          <cell r="C5216" t="str">
            <v>Skipped (no invoice)</v>
          </cell>
        </row>
        <row r="5217">
          <cell r="B5217">
            <v>1640044</v>
          </cell>
          <cell r="C5217" t="str">
            <v>Auto Invoiced</v>
          </cell>
        </row>
        <row r="5218">
          <cell r="B5218">
            <v>1582429</v>
          </cell>
          <cell r="C5218" t="str">
            <v>Auto Invoiced</v>
          </cell>
        </row>
        <row r="5219">
          <cell r="B5219">
            <v>1654825</v>
          </cell>
          <cell r="C5219" t="str">
            <v>Auto Invoiced</v>
          </cell>
        </row>
        <row r="5220">
          <cell r="B5220">
            <v>1630434</v>
          </cell>
          <cell r="C5220" t="str">
            <v>Auto Invoiced</v>
          </cell>
        </row>
        <row r="5221">
          <cell r="B5221">
            <v>1582437</v>
          </cell>
          <cell r="C5221" t="str">
            <v>Auto Invoiced</v>
          </cell>
        </row>
        <row r="5222">
          <cell r="B5222">
            <v>1638215</v>
          </cell>
          <cell r="C5222" t="str">
            <v>Skipped (no invoice)</v>
          </cell>
        </row>
        <row r="5223">
          <cell r="B5223">
            <v>1616173</v>
          </cell>
          <cell r="C5223" t="str">
            <v>Auto Invoiced</v>
          </cell>
        </row>
        <row r="5224">
          <cell r="B5224">
            <v>1697203</v>
          </cell>
          <cell r="C5224" t="str">
            <v>Auto Invoiced</v>
          </cell>
        </row>
        <row r="5225">
          <cell r="B5225">
            <v>1653315</v>
          </cell>
          <cell r="C5225" t="str">
            <v>Skipped (no invoice)</v>
          </cell>
        </row>
        <row r="5226">
          <cell r="B5226">
            <v>1703367</v>
          </cell>
          <cell r="C5226" t="str">
            <v>Auto Invoiced</v>
          </cell>
        </row>
        <row r="5227">
          <cell r="B5227">
            <v>1656224</v>
          </cell>
          <cell r="C5227" t="str">
            <v>Auto Invoiced</v>
          </cell>
        </row>
        <row r="5228">
          <cell r="B5228">
            <v>1485977</v>
          </cell>
          <cell r="C5228" t="str">
            <v>Auto Invoiced</v>
          </cell>
        </row>
        <row r="5229">
          <cell r="B5229">
            <v>1660010</v>
          </cell>
          <cell r="C5229" t="str">
            <v>Auto Invoiced</v>
          </cell>
        </row>
        <row r="5230">
          <cell r="B5230">
            <v>1674285</v>
          </cell>
          <cell r="C5230" t="str">
            <v>Auto Invoiced</v>
          </cell>
        </row>
        <row r="5231">
          <cell r="B5231">
            <v>1631143</v>
          </cell>
          <cell r="C5231" t="str">
            <v>Auto Invoiced</v>
          </cell>
        </row>
        <row r="5232">
          <cell r="B5232">
            <v>1673154</v>
          </cell>
          <cell r="C5232" t="str">
            <v>Auto Invoiced</v>
          </cell>
        </row>
        <row r="5233">
          <cell r="B5233">
            <v>1685761</v>
          </cell>
          <cell r="C5233" t="str">
            <v>Auto Invoiced</v>
          </cell>
        </row>
        <row r="5234">
          <cell r="B5234">
            <v>1613117</v>
          </cell>
          <cell r="C5234" t="str">
            <v>Auto Invoiced</v>
          </cell>
        </row>
        <row r="5235">
          <cell r="B5235">
            <v>1691575</v>
          </cell>
          <cell r="C5235" t="str">
            <v>Skipped (no invoice)</v>
          </cell>
        </row>
        <row r="5236">
          <cell r="B5236">
            <v>1702002</v>
          </cell>
          <cell r="C5236" t="str">
            <v>Skipped (no invoice)</v>
          </cell>
        </row>
        <row r="5237">
          <cell r="B5237">
            <v>1624565</v>
          </cell>
          <cell r="C5237" t="str">
            <v>Auto Invoiced</v>
          </cell>
        </row>
        <row r="5238">
          <cell r="B5238">
            <v>1602333</v>
          </cell>
          <cell r="C5238" t="str">
            <v>Auto Invoiced</v>
          </cell>
        </row>
        <row r="5239">
          <cell r="B5239">
            <v>1691828</v>
          </cell>
          <cell r="C5239" t="str">
            <v>Auto Invoiced</v>
          </cell>
        </row>
        <row r="5240">
          <cell r="B5240">
            <v>1682393</v>
          </cell>
          <cell r="C5240" t="str">
            <v>Auto Invoiced</v>
          </cell>
        </row>
        <row r="5241">
          <cell r="B5241">
            <v>1651633</v>
          </cell>
          <cell r="C5241" t="str">
            <v>Auto Invoiced</v>
          </cell>
        </row>
        <row r="5242">
          <cell r="B5242">
            <v>1656660</v>
          </cell>
          <cell r="C5242" t="str">
            <v>Auto Invoiced</v>
          </cell>
        </row>
        <row r="5243">
          <cell r="B5243">
            <v>1679572</v>
          </cell>
          <cell r="C5243" t="str">
            <v>Auto Invoiced</v>
          </cell>
        </row>
        <row r="5244">
          <cell r="B5244">
            <v>1679563</v>
          </cell>
          <cell r="C5244" t="str">
            <v>Auto Invoiced</v>
          </cell>
        </row>
        <row r="5245">
          <cell r="B5245">
            <v>1656664</v>
          </cell>
          <cell r="C5245" t="str">
            <v>Auto Invoiced</v>
          </cell>
        </row>
        <row r="5246">
          <cell r="B5246">
            <v>1679570</v>
          </cell>
          <cell r="C5246" t="str">
            <v>Auto Invoiced</v>
          </cell>
        </row>
        <row r="5247">
          <cell r="B5247">
            <v>1656659</v>
          </cell>
          <cell r="C5247" t="str">
            <v>Auto Invoiced</v>
          </cell>
        </row>
        <row r="5248">
          <cell r="B5248">
            <v>1646032</v>
          </cell>
          <cell r="C5248" t="str">
            <v>Skipped (no invoice)</v>
          </cell>
        </row>
        <row r="5249">
          <cell r="B5249">
            <v>1633628</v>
          </cell>
          <cell r="C5249" t="str">
            <v>Skipped (no invoice)</v>
          </cell>
        </row>
        <row r="5250">
          <cell r="B5250">
            <v>1618946</v>
          </cell>
          <cell r="C5250" t="str">
            <v>Skipped (no invoice)</v>
          </cell>
        </row>
        <row r="5251">
          <cell r="B5251">
            <v>1653997</v>
          </cell>
          <cell r="C5251" t="str">
            <v>Skipped (no invoice)</v>
          </cell>
        </row>
        <row r="5252">
          <cell r="B5252">
            <v>1658381</v>
          </cell>
          <cell r="C5252" t="str">
            <v>Skipped (no invoice)</v>
          </cell>
        </row>
        <row r="5253">
          <cell r="B5253">
            <v>1657800</v>
          </cell>
          <cell r="C5253" t="str">
            <v>Skipped (no invoice)</v>
          </cell>
        </row>
        <row r="5254">
          <cell r="B5254">
            <v>1639990</v>
          </cell>
          <cell r="C5254" t="str">
            <v>Auto Invoiced</v>
          </cell>
        </row>
        <row r="5255">
          <cell r="B5255">
            <v>1652388</v>
          </cell>
          <cell r="C5255" t="str">
            <v>Skipped (no invoice)</v>
          </cell>
        </row>
        <row r="5256">
          <cell r="B5256">
            <v>1626651</v>
          </cell>
          <cell r="C5256" t="str">
            <v>Skipped (no invoice)</v>
          </cell>
        </row>
        <row r="5257">
          <cell r="B5257">
            <v>1626674</v>
          </cell>
          <cell r="C5257" t="str">
            <v>Skipped (no invoice)</v>
          </cell>
        </row>
        <row r="5258">
          <cell r="B5258">
            <v>1667349</v>
          </cell>
          <cell r="C5258" t="str">
            <v>Skipped (no invoice)</v>
          </cell>
        </row>
        <row r="5259">
          <cell r="B5259">
            <v>1591220</v>
          </cell>
          <cell r="C5259" t="str">
            <v>Skipped (no invoice)</v>
          </cell>
        </row>
        <row r="5260">
          <cell r="B5260">
            <v>1690894</v>
          </cell>
          <cell r="C5260" t="str">
            <v>Skipped (no invoice)</v>
          </cell>
        </row>
        <row r="5261">
          <cell r="B5261">
            <v>1672880</v>
          </cell>
          <cell r="C5261" t="str">
            <v>Skipped (no invoice)</v>
          </cell>
        </row>
        <row r="5262">
          <cell r="B5262">
            <v>1653716</v>
          </cell>
          <cell r="C5262" t="str">
            <v>Auto Invoiced</v>
          </cell>
        </row>
        <row r="5263">
          <cell r="B5263">
            <v>1690906</v>
          </cell>
          <cell r="C5263" t="str">
            <v>Skipped (no invoice)</v>
          </cell>
        </row>
        <row r="5264">
          <cell r="B5264">
            <v>1665145</v>
          </cell>
          <cell r="C5264" t="str">
            <v>Skipped (no invoice)</v>
          </cell>
        </row>
        <row r="5265">
          <cell r="B5265">
            <v>1668031</v>
          </cell>
          <cell r="C5265" t="str">
            <v>Skipped (no invoice)</v>
          </cell>
        </row>
        <row r="5266">
          <cell r="B5266">
            <v>1644576</v>
          </cell>
          <cell r="C5266" t="str">
            <v>Auto Invoiced</v>
          </cell>
        </row>
        <row r="5267">
          <cell r="B5267">
            <v>1512095</v>
          </cell>
          <cell r="C5267" t="str">
            <v>Auto Invoiced</v>
          </cell>
        </row>
        <row r="5268">
          <cell r="B5268">
            <v>1690441</v>
          </cell>
          <cell r="C5268" t="str">
            <v>Auto Invoiced</v>
          </cell>
        </row>
        <row r="5269">
          <cell r="B5269">
            <v>1682912</v>
          </cell>
          <cell r="C5269" t="str">
            <v>Skipped (no invoice)</v>
          </cell>
        </row>
        <row r="5270">
          <cell r="B5270">
            <v>1669193</v>
          </cell>
          <cell r="C5270" t="str">
            <v>Auto Invoiced</v>
          </cell>
        </row>
        <row r="5271">
          <cell r="B5271">
            <v>1633628</v>
          </cell>
          <cell r="C5271" t="str">
            <v>Skipped (no invoice)</v>
          </cell>
        </row>
        <row r="5272">
          <cell r="B5272">
            <v>1618946</v>
          </cell>
          <cell r="C5272" t="str">
            <v>Skipped (no invoice)</v>
          </cell>
        </row>
        <row r="5273">
          <cell r="B5273">
            <v>1653997</v>
          </cell>
          <cell r="C5273" t="str">
            <v>Skipped (no invoice)</v>
          </cell>
        </row>
        <row r="5274">
          <cell r="B5274">
            <v>1658381</v>
          </cell>
          <cell r="C5274" t="str">
            <v>Skipped (no invoice)</v>
          </cell>
        </row>
        <row r="5275">
          <cell r="B5275">
            <v>1657800</v>
          </cell>
          <cell r="C5275" t="str">
            <v>Skipped (no invoice)</v>
          </cell>
        </row>
        <row r="5276">
          <cell r="B5276">
            <v>1639990</v>
          </cell>
          <cell r="C5276" t="str">
            <v>Skipped (no invoice)</v>
          </cell>
        </row>
        <row r="5277">
          <cell r="B5277">
            <v>1678305</v>
          </cell>
          <cell r="C5277" t="str">
            <v>Auto Invoiced</v>
          </cell>
        </row>
        <row r="5278">
          <cell r="B5278">
            <v>1652388</v>
          </cell>
          <cell r="C5278" t="str">
            <v>Skipped (no invoice)</v>
          </cell>
        </row>
        <row r="5279">
          <cell r="B5279">
            <v>1626651</v>
          </cell>
          <cell r="C5279" t="str">
            <v>Skipped (no invoice)</v>
          </cell>
        </row>
        <row r="5280">
          <cell r="B5280">
            <v>1626674</v>
          </cell>
          <cell r="C5280" t="str">
            <v>Skipped (no invoice)</v>
          </cell>
        </row>
        <row r="5281">
          <cell r="B5281">
            <v>1667349</v>
          </cell>
          <cell r="C5281" t="str">
            <v>Skipped (no invoice)</v>
          </cell>
        </row>
        <row r="5282">
          <cell r="B5282">
            <v>1591220</v>
          </cell>
          <cell r="C5282" t="str">
            <v>Skipped (no invoice)</v>
          </cell>
        </row>
        <row r="5283">
          <cell r="B5283">
            <v>1690894</v>
          </cell>
          <cell r="C5283" t="str">
            <v>Skipped (no invoice)</v>
          </cell>
        </row>
        <row r="5284">
          <cell r="B5284">
            <v>1672880</v>
          </cell>
          <cell r="C5284" t="str">
            <v>Skipped (no invoice)</v>
          </cell>
        </row>
        <row r="5285">
          <cell r="B5285">
            <v>1664623</v>
          </cell>
          <cell r="C5285" t="str">
            <v>Skipped (no invoice)</v>
          </cell>
        </row>
        <row r="5286">
          <cell r="B5286">
            <v>1690906</v>
          </cell>
          <cell r="C5286" t="str">
            <v>Skipped (no invoice)</v>
          </cell>
        </row>
        <row r="5287">
          <cell r="B5287">
            <v>1506591</v>
          </cell>
          <cell r="C5287" t="str">
            <v>Skipped (no invoice)</v>
          </cell>
        </row>
        <row r="5288">
          <cell r="B5288">
            <v>1643397</v>
          </cell>
          <cell r="C5288" t="str">
            <v>Skipped (no invoice)</v>
          </cell>
        </row>
        <row r="5289">
          <cell r="B5289">
            <v>1643563</v>
          </cell>
          <cell r="C5289" t="str">
            <v>Skipped (no invoice)</v>
          </cell>
        </row>
        <row r="5290">
          <cell r="B5290">
            <v>1665145</v>
          </cell>
          <cell r="C5290" t="str">
            <v>Skipped (no invoice)</v>
          </cell>
        </row>
        <row r="5291">
          <cell r="B5291">
            <v>1651785</v>
          </cell>
          <cell r="C5291" t="str">
            <v>Auto Invoiced</v>
          </cell>
        </row>
        <row r="5292">
          <cell r="B5292">
            <v>1623003</v>
          </cell>
          <cell r="C5292" t="str">
            <v>Auto Invoiced</v>
          </cell>
        </row>
        <row r="5293">
          <cell r="B5293">
            <v>1656709</v>
          </cell>
          <cell r="C5293" t="str">
            <v>Auto Invoiced</v>
          </cell>
        </row>
        <row r="5294">
          <cell r="B5294">
            <v>1575932</v>
          </cell>
          <cell r="C5294" t="str">
            <v>Auto Invoiced</v>
          </cell>
        </row>
        <row r="5295">
          <cell r="B5295">
            <v>1640408</v>
          </cell>
          <cell r="C5295" t="str">
            <v>Skipped (no invoice)</v>
          </cell>
        </row>
        <row r="5296">
          <cell r="B5296">
            <v>1564985</v>
          </cell>
          <cell r="C5296" t="str">
            <v>Auto Invoiced</v>
          </cell>
        </row>
        <row r="5297">
          <cell r="B5297">
            <v>1687450</v>
          </cell>
          <cell r="C5297" t="str">
            <v>Auto Invoiced</v>
          </cell>
        </row>
        <row r="5298">
          <cell r="B5298">
            <v>1685592</v>
          </cell>
          <cell r="C5298" t="str">
            <v>Auto Invoiced</v>
          </cell>
        </row>
        <row r="5299">
          <cell r="B5299">
            <v>1647536</v>
          </cell>
          <cell r="C5299" t="str">
            <v>Auto Invoiced</v>
          </cell>
        </row>
        <row r="5300">
          <cell r="B5300">
            <v>1611565</v>
          </cell>
          <cell r="C5300" t="str">
            <v>Auto Invoiced</v>
          </cell>
        </row>
        <row r="5301">
          <cell r="B5301">
            <v>1625690</v>
          </cell>
          <cell r="C5301" t="str">
            <v>Auto Invoiced</v>
          </cell>
        </row>
        <row r="5302">
          <cell r="B5302">
            <v>1698177</v>
          </cell>
          <cell r="C5302" t="str">
            <v>Auto Invoiced</v>
          </cell>
        </row>
        <row r="5303">
          <cell r="B5303">
            <v>1628097</v>
          </cell>
          <cell r="C5303" t="str">
            <v>Auto Invoiced</v>
          </cell>
        </row>
        <row r="5304">
          <cell r="B5304">
            <v>1627970</v>
          </cell>
          <cell r="C5304" t="str">
            <v>Auto Invoiced</v>
          </cell>
        </row>
        <row r="5305">
          <cell r="B5305">
            <v>1635850</v>
          </cell>
          <cell r="C5305" t="str">
            <v>Auto Invoiced</v>
          </cell>
        </row>
        <row r="5306">
          <cell r="B5306">
            <v>1622696</v>
          </cell>
          <cell r="C5306" t="str">
            <v>Auto Invoiced</v>
          </cell>
        </row>
        <row r="5307">
          <cell r="B5307">
            <v>1686245</v>
          </cell>
          <cell r="C5307" t="str">
            <v>Auto Invoiced</v>
          </cell>
        </row>
        <row r="5308">
          <cell r="B5308">
            <v>1699487</v>
          </cell>
          <cell r="C5308" t="str">
            <v>Auto Invoiced</v>
          </cell>
        </row>
        <row r="5309">
          <cell r="B5309">
            <v>1679920</v>
          </cell>
          <cell r="C5309" t="str">
            <v>Auto Invoiced</v>
          </cell>
        </row>
        <row r="5310">
          <cell r="B5310">
            <v>1679482</v>
          </cell>
          <cell r="C5310" t="str">
            <v>Auto Invoiced</v>
          </cell>
        </row>
        <row r="5311">
          <cell r="B5311">
            <v>1652957</v>
          </cell>
          <cell r="C5311" t="str">
            <v>Auto Invoiced</v>
          </cell>
        </row>
        <row r="5312">
          <cell r="B5312">
            <v>1603089</v>
          </cell>
          <cell r="C5312" t="str">
            <v>Auto Invoiced</v>
          </cell>
        </row>
        <row r="5313">
          <cell r="B5313">
            <v>1591577</v>
          </cell>
          <cell r="C5313" t="str">
            <v>Auto Invoiced</v>
          </cell>
        </row>
        <row r="5314">
          <cell r="B5314">
            <v>1666042</v>
          </cell>
          <cell r="C5314" t="str">
            <v>Auto Invoiced</v>
          </cell>
        </row>
        <row r="5315">
          <cell r="B5315">
            <v>1666043</v>
          </cell>
          <cell r="C5315" t="str">
            <v>Auto Invoiced</v>
          </cell>
        </row>
        <row r="5316">
          <cell r="B5316">
            <v>1491699</v>
          </cell>
          <cell r="C5316" t="str">
            <v>Skipped (no invoice)</v>
          </cell>
        </row>
        <row r="5317">
          <cell r="B5317">
            <v>1682726</v>
          </cell>
          <cell r="C5317" t="str">
            <v>Auto Invoiced</v>
          </cell>
        </row>
        <row r="5318">
          <cell r="B5318">
            <v>1690412</v>
          </cell>
          <cell r="C5318" t="str">
            <v>Auto Invoiced</v>
          </cell>
        </row>
        <row r="5319">
          <cell r="B5319">
            <v>1632934</v>
          </cell>
          <cell r="C5319" t="str">
            <v>Skipped (no invoice)</v>
          </cell>
        </row>
        <row r="5320">
          <cell r="B5320">
            <v>1658388</v>
          </cell>
          <cell r="C5320" t="str">
            <v>Skipped (no invoice)</v>
          </cell>
        </row>
        <row r="5321">
          <cell r="B5321">
            <v>1646032</v>
          </cell>
          <cell r="C5321" t="str">
            <v>Skipped (no invoice)</v>
          </cell>
        </row>
        <row r="5322">
          <cell r="B5322">
            <v>1633628</v>
          </cell>
          <cell r="C5322" t="str">
            <v>Skipped (no invoice)</v>
          </cell>
        </row>
        <row r="5323">
          <cell r="B5323">
            <v>1618946</v>
          </cell>
          <cell r="C5323" t="str">
            <v>Skipped (no invoice)</v>
          </cell>
        </row>
        <row r="5324">
          <cell r="B5324">
            <v>1653997</v>
          </cell>
          <cell r="C5324" t="str">
            <v>Skipped (no invoice)</v>
          </cell>
        </row>
        <row r="5325">
          <cell r="B5325">
            <v>1658381</v>
          </cell>
          <cell r="C5325" t="str">
            <v>Skipped (no invoice)</v>
          </cell>
        </row>
        <row r="5326">
          <cell r="B5326">
            <v>1657800</v>
          </cell>
          <cell r="C5326" t="str">
            <v>Skipped (no invoice)</v>
          </cell>
        </row>
        <row r="5327">
          <cell r="B5327">
            <v>1626651</v>
          </cell>
          <cell r="C5327" t="str">
            <v>Skipped (no invoice)</v>
          </cell>
        </row>
        <row r="5328">
          <cell r="B5328">
            <v>1626674</v>
          </cell>
          <cell r="C5328" t="str">
            <v>Skipped (no invoice)</v>
          </cell>
        </row>
        <row r="5329">
          <cell r="B5329">
            <v>1622633</v>
          </cell>
          <cell r="C5329" t="str">
            <v>Skipped (no invoice)</v>
          </cell>
        </row>
        <row r="5330">
          <cell r="B5330">
            <v>1639990</v>
          </cell>
          <cell r="C5330" t="str">
            <v>Skipped (no invoice)</v>
          </cell>
        </row>
        <row r="5331">
          <cell r="B5331">
            <v>1678305</v>
          </cell>
          <cell r="C5331" t="str">
            <v>Skipped (no invoice)</v>
          </cell>
        </row>
        <row r="5332">
          <cell r="B5332">
            <v>1652388</v>
          </cell>
          <cell r="C5332" t="str">
            <v>Skipped (no invoice)</v>
          </cell>
        </row>
        <row r="5333">
          <cell r="B5333">
            <v>1667349</v>
          </cell>
          <cell r="C5333" t="str">
            <v>Skipped (no invoice)</v>
          </cell>
        </row>
        <row r="5334">
          <cell r="B5334">
            <v>1591220</v>
          </cell>
          <cell r="C5334" t="str">
            <v>Skipped (no invoice)</v>
          </cell>
        </row>
        <row r="5335">
          <cell r="B5335">
            <v>1690894</v>
          </cell>
          <cell r="C5335" t="str">
            <v>Skipped (no invoice)</v>
          </cell>
        </row>
        <row r="5336">
          <cell r="B5336">
            <v>1641951</v>
          </cell>
          <cell r="C5336" t="str">
            <v>Auto Invoiced</v>
          </cell>
        </row>
        <row r="5337">
          <cell r="B5337">
            <v>1626389</v>
          </cell>
          <cell r="C5337" t="str">
            <v>Auto Invoiced</v>
          </cell>
        </row>
        <row r="5338">
          <cell r="B5338">
            <v>1682099</v>
          </cell>
          <cell r="C5338" t="str">
            <v>Auto Invoiced</v>
          </cell>
        </row>
        <row r="5339">
          <cell r="B5339">
            <v>1656607</v>
          </cell>
          <cell r="C5339" t="str">
            <v>Auto Invoiced</v>
          </cell>
        </row>
        <row r="5340">
          <cell r="B5340">
            <v>1682088</v>
          </cell>
          <cell r="C5340" t="str">
            <v>Auto Invoiced</v>
          </cell>
        </row>
        <row r="5341">
          <cell r="B5341">
            <v>1647469</v>
          </cell>
          <cell r="C5341" t="str">
            <v>Auto Invoiced</v>
          </cell>
        </row>
        <row r="5342">
          <cell r="B5342">
            <v>1618754</v>
          </cell>
          <cell r="C5342" t="str">
            <v>Auto Invoiced</v>
          </cell>
        </row>
        <row r="5343">
          <cell r="B5343">
            <v>1664839</v>
          </cell>
          <cell r="C5343" t="str">
            <v>Auto Invoiced</v>
          </cell>
        </row>
        <row r="5344">
          <cell r="B5344">
            <v>1664623</v>
          </cell>
          <cell r="C5344" t="str">
            <v>Skipped (no invoice)</v>
          </cell>
        </row>
        <row r="5345">
          <cell r="B5345">
            <v>1463573</v>
          </cell>
          <cell r="C5345" t="str">
            <v>Auto Invoiced</v>
          </cell>
        </row>
        <row r="5346">
          <cell r="B5346">
            <v>1684214</v>
          </cell>
          <cell r="C5346" t="str">
            <v>Auto Invoiced</v>
          </cell>
        </row>
        <row r="5347">
          <cell r="B5347">
            <v>1638245</v>
          </cell>
          <cell r="C5347" t="str">
            <v>Auto Invoiced</v>
          </cell>
        </row>
        <row r="5348">
          <cell r="B5348">
            <v>1645344</v>
          </cell>
          <cell r="C5348" t="str">
            <v>Auto Invoiced</v>
          </cell>
        </row>
        <row r="5349">
          <cell r="B5349">
            <v>1638294</v>
          </cell>
          <cell r="C5349" t="str">
            <v>Auto Invoiced</v>
          </cell>
        </row>
        <row r="5350">
          <cell r="B5350">
            <v>1698521</v>
          </cell>
          <cell r="C5350" t="str">
            <v>Auto Invoiced</v>
          </cell>
        </row>
        <row r="5351">
          <cell r="B5351">
            <v>1690906</v>
          </cell>
          <cell r="C5351" t="str">
            <v>Skipped (no invoice)</v>
          </cell>
        </row>
        <row r="5352">
          <cell r="B5352">
            <v>1655677</v>
          </cell>
          <cell r="C5352" t="str">
            <v>Auto Invoiced</v>
          </cell>
        </row>
        <row r="5353">
          <cell r="B5353">
            <v>1682508</v>
          </cell>
          <cell r="C5353" t="str">
            <v>Auto Invoiced</v>
          </cell>
        </row>
        <row r="5354">
          <cell r="B5354">
            <v>1681995</v>
          </cell>
          <cell r="C5354" t="str">
            <v>Auto Invoiced</v>
          </cell>
        </row>
        <row r="5355">
          <cell r="B5355">
            <v>1662989</v>
          </cell>
          <cell r="C5355" t="str">
            <v>Auto Invoiced</v>
          </cell>
        </row>
        <row r="5356">
          <cell r="B5356">
            <v>1664421</v>
          </cell>
          <cell r="C5356" t="str">
            <v>Auto Invoiced</v>
          </cell>
        </row>
        <row r="5357">
          <cell r="B5357">
            <v>1638161</v>
          </cell>
          <cell r="C5357" t="str">
            <v>Auto Invoiced</v>
          </cell>
        </row>
        <row r="5358">
          <cell r="B5358">
            <v>1647154</v>
          </cell>
          <cell r="C5358" t="str">
            <v>Auto Invoiced</v>
          </cell>
        </row>
        <row r="5359">
          <cell r="B5359">
            <v>1625498</v>
          </cell>
          <cell r="C5359" t="str">
            <v>Auto Invoiced</v>
          </cell>
        </row>
        <row r="5360">
          <cell r="B5360">
            <v>1659850</v>
          </cell>
          <cell r="C5360" t="str">
            <v>Auto Invoiced</v>
          </cell>
        </row>
        <row r="5361">
          <cell r="B5361">
            <v>1638172</v>
          </cell>
          <cell r="C5361" t="str">
            <v>Auto Invoiced</v>
          </cell>
        </row>
        <row r="5362">
          <cell r="B5362">
            <v>1664442</v>
          </cell>
          <cell r="C5362" t="str">
            <v>Auto Invoiced</v>
          </cell>
        </row>
        <row r="5363">
          <cell r="B5363">
            <v>1664458</v>
          </cell>
          <cell r="C5363" t="str">
            <v>Auto Invoiced</v>
          </cell>
        </row>
        <row r="5364">
          <cell r="B5364">
            <v>1669225</v>
          </cell>
          <cell r="C5364" t="str">
            <v>Auto Invoiced</v>
          </cell>
        </row>
        <row r="5365">
          <cell r="B5365">
            <v>1506591</v>
          </cell>
          <cell r="C5365" t="str">
            <v>Skipped (no invoice)</v>
          </cell>
        </row>
        <row r="5366">
          <cell r="B5366">
            <v>1685599</v>
          </cell>
          <cell r="C5366" t="str">
            <v>Auto Invoiced</v>
          </cell>
        </row>
        <row r="5367">
          <cell r="B5367">
            <v>1669587</v>
          </cell>
          <cell r="C5367" t="str">
            <v>Auto Invoiced</v>
          </cell>
        </row>
        <row r="5368">
          <cell r="B5368">
            <v>1643397</v>
          </cell>
          <cell r="C5368" t="str">
            <v>Skipped (no invoice)</v>
          </cell>
        </row>
        <row r="5369">
          <cell r="B5369">
            <v>1643563</v>
          </cell>
          <cell r="C5369" t="str">
            <v>Skipped (no invoice)</v>
          </cell>
        </row>
        <row r="5370">
          <cell r="B5370">
            <v>1692390</v>
          </cell>
          <cell r="C5370" t="str">
            <v>Auto Invoiced</v>
          </cell>
        </row>
        <row r="5371">
          <cell r="B5371">
            <v>1677821</v>
          </cell>
          <cell r="C5371" t="str">
            <v>Auto Invoiced</v>
          </cell>
        </row>
        <row r="5372">
          <cell r="B5372">
            <v>1665145</v>
          </cell>
          <cell r="C5372" t="str">
            <v>Skipped (no invoice)</v>
          </cell>
        </row>
        <row r="5373">
          <cell r="B5373">
            <v>1667175</v>
          </cell>
          <cell r="C5373" t="str">
            <v>Auto Invoiced</v>
          </cell>
        </row>
        <row r="5374">
          <cell r="B5374">
            <v>1639955</v>
          </cell>
          <cell r="C5374" t="str">
            <v>Auto Invoiced</v>
          </cell>
        </row>
        <row r="5375">
          <cell r="B5375">
            <v>1654929</v>
          </cell>
          <cell r="C5375" t="str">
            <v>Auto Invoiced</v>
          </cell>
        </row>
        <row r="5376">
          <cell r="B5376">
            <v>1659803</v>
          </cell>
          <cell r="C5376" t="str">
            <v>Auto Invoiced</v>
          </cell>
        </row>
        <row r="5377">
          <cell r="B5377">
            <v>1628168</v>
          </cell>
          <cell r="C5377" t="str">
            <v>Auto Invoiced</v>
          </cell>
        </row>
        <row r="5378">
          <cell r="B5378">
            <v>1639982</v>
          </cell>
          <cell r="C5378" t="str">
            <v>Auto Invoiced</v>
          </cell>
        </row>
        <row r="5379">
          <cell r="B5379">
            <v>1632934</v>
          </cell>
          <cell r="C5379" t="str">
            <v>Skipped (no invoice)</v>
          </cell>
        </row>
        <row r="5380">
          <cell r="B5380">
            <v>1658388</v>
          </cell>
          <cell r="C5380" t="str">
            <v>Skipped (no invoice)</v>
          </cell>
        </row>
        <row r="5381">
          <cell r="B5381">
            <v>1646032</v>
          </cell>
          <cell r="C5381" t="str">
            <v>Skipped (no invoice)</v>
          </cell>
        </row>
        <row r="5382">
          <cell r="B5382">
            <v>1633628</v>
          </cell>
          <cell r="C5382" t="str">
            <v>Skipped (no invoice)</v>
          </cell>
        </row>
        <row r="5383">
          <cell r="B5383">
            <v>1618946</v>
          </cell>
          <cell r="C5383" t="str">
            <v>Skipped (no invoice)</v>
          </cell>
        </row>
        <row r="5384">
          <cell r="B5384">
            <v>1653997</v>
          </cell>
          <cell r="C5384" t="str">
            <v>Skipped (no invoice)</v>
          </cell>
        </row>
        <row r="5385">
          <cell r="B5385">
            <v>1609554</v>
          </cell>
          <cell r="C5385" t="str">
            <v>Auto Invoiced</v>
          </cell>
        </row>
        <row r="5386">
          <cell r="B5386">
            <v>1658381</v>
          </cell>
          <cell r="C5386" t="str">
            <v>Skipped (no invoice)</v>
          </cell>
        </row>
        <row r="5387">
          <cell r="B5387">
            <v>1657800</v>
          </cell>
          <cell r="C5387" t="str">
            <v>Skipped (no invoice)</v>
          </cell>
        </row>
        <row r="5388">
          <cell r="B5388">
            <v>1639990</v>
          </cell>
          <cell r="C5388" t="str">
            <v>Skipped (no invoice)</v>
          </cell>
        </row>
        <row r="5389">
          <cell r="B5389">
            <v>1622633</v>
          </cell>
          <cell r="C5389" t="str">
            <v>Skipped (no invoice)</v>
          </cell>
        </row>
        <row r="5390">
          <cell r="B5390">
            <v>1626651</v>
          </cell>
          <cell r="C5390" t="str">
            <v>Skipped (no invoice)</v>
          </cell>
        </row>
        <row r="5391">
          <cell r="B5391">
            <v>1626674</v>
          </cell>
          <cell r="C5391" t="str">
            <v>Skipped (no invoice)</v>
          </cell>
        </row>
        <row r="5392">
          <cell r="B5392">
            <v>1678305</v>
          </cell>
          <cell r="C5392" t="str">
            <v>Skipped (no invoice)</v>
          </cell>
        </row>
        <row r="5393">
          <cell r="B5393">
            <v>1652388</v>
          </cell>
          <cell r="C5393" t="str">
            <v>Skipped (no invoice)</v>
          </cell>
        </row>
        <row r="5394">
          <cell r="B5394">
            <v>1667349</v>
          </cell>
          <cell r="C5394" t="str">
            <v>Skipped (no invoice)</v>
          </cell>
        </row>
        <row r="5395">
          <cell r="B5395">
            <v>1591220</v>
          </cell>
          <cell r="C5395" t="str">
            <v>Skipped (no invoice)</v>
          </cell>
        </row>
        <row r="5396">
          <cell r="B5396">
            <v>1690894</v>
          </cell>
          <cell r="C5396" t="str">
            <v>Skipped (no invoice)</v>
          </cell>
        </row>
        <row r="5397">
          <cell r="B5397">
            <v>1672880</v>
          </cell>
          <cell r="C5397" t="str">
            <v>Skipped (no invoice)</v>
          </cell>
        </row>
        <row r="5398">
          <cell r="B5398">
            <v>1669329</v>
          </cell>
          <cell r="C5398" t="str">
            <v>Auto Invoiced</v>
          </cell>
        </row>
        <row r="5399">
          <cell r="B5399">
            <v>1584759</v>
          </cell>
          <cell r="C5399" t="str">
            <v>Auto Invoiced</v>
          </cell>
        </row>
        <row r="5400">
          <cell r="B5400">
            <v>1678124</v>
          </cell>
          <cell r="C5400" t="str">
            <v>Auto Invoiced</v>
          </cell>
        </row>
        <row r="5401">
          <cell r="B5401">
            <v>1678049</v>
          </cell>
          <cell r="C5401" t="str">
            <v>Auto Invoiced</v>
          </cell>
        </row>
        <row r="5402">
          <cell r="B5402">
            <v>1644310</v>
          </cell>
          <cell r="C5402" t="str">
            <v>Auto Invoiced</v>
          </cell>
        </row>
        <row r="5403">
          <cell r="B5403">
            <v>1632934</v>
          </cell>
          <cell r="C5403" t="str">
            <v>Skipped (no invoice)</v>
          </cell>
        </row>
        <row r="5404">
          <cell r="B5404">
            <v>1658388</v>
          </cell>
          <cell r="C5404" t="str">
            <v>Skipped (no invoice)</v>
          </cell>
        </row>
        <row r="5405">
          <cell r="B5405">
            <v>1646032</v>
          </cell>
          <cell r="C5405" t="str">
            <v>Skipped (no invoice)</v>
          </cell>
        </row>
        <row r="5406">
          <cell r="B5406">
            <v>1633628</v>
          </cell>
          <cell r="C5406" t="str">
            <v>Skipped (no invoice)</v>
          </cell>
        </row>
        <row r="5407">
          <cell r="B5407">
            <v>1618946</v>
          </cell>
          <cell r="C5407" t="str">
            <v>Skipped (no invoice)</v>
          </cell>
        </row>
        <row r="5408">
          <cell r="B5408">
            <v>1653997</v>
          </cell>
          <cell r="C5408" t="str">
            <v>Skipped (no invoice)</v>
          </cell>
        </row>
        <row r="5409">
          <cell r="B5409">
            <v>1609554</v>
          </cell>
          <cell r="C5409" t="str">
            <v>Skipped (no invoice)</v>
          </cell>
        </row>
        <row r="5410">
          <cell r="B5410">
            <v>1658381</v>
          </cell>
          <cell r="C5410" t="str">
            <v>Skipped (no invoice)</v>
          </cell>
        </row>
        <row r="5411">
          <cell r="B5411">
            <v>1657800</v>
          </cell>
          <cell r="C5411" t="str">
            <v>Skipped (no invoice)</v>
          </cell>
        </row>
        <row r="5412">
          <cell r="B5412">
            <v>1678305</v>
          </cell>
          <cell r="C5412" t="str">
            <v>Skipped (no invoice)</v>
          </cell>
        </row>
        <row r="5413">
          <cell r="B5413">
            <v>1652388</v>
          </cell>
          <cell r="C5413" t="str">
            <v>Skipped (no invoice)</v>
          </cell>
        </row>
        <row r="5414">
          <cell r="B5414">
            <v>1670511</v>
          </cell>
          <cell r="C5414" t="str">
            <v>Skipped (no invoice)</v>
          </cell>
        </row>
        <row r="5415">
          <cell r="B5415">
            <v>1626651</v>
          </cell>
          <cell r="C5415" t="str">
            <v>Skipped (no invoice)</v>
          </cell>
        </row>
        <row r="5416">
          <cell r="B5416">
            <v>1652143</v>
          </cell>
          <cell r="C5416" t="str">
            <v>Skipped (no invoice)</v>
          </cell>
        </row>
        <row r="5417">
          <cell r="B5417">
            <v>1671262</v>
          </cell>
          <cell r="C5417" t="str">
            <v>Skipped (no invoice)</v>
          </cell>
        </row>
        <row r="5418">
          <cell r="B5418">
            <v>1679636</v>
          </cell>
          <cell r="C5418" t="str">
            <v>Skipped (no invoice)</v>
          </cell>
        </row>
        <row r="5419">
          <cell r="B5419">
            <v>1667349</v>
          </cell>
          <cell r="C5419" t="str">
            <v>Skipped (no invoice)</v>
          </cell>
        </row>
        <row r="5420">
          <cell r="B5420">
            <v>1591220</v>
          </cell>
          <cell r="C5420" t="str">
            <v>Skipped (no invoice)</v>
          </cell>
        </row>
        <row r="5421">
          <cell r="B5421">
            <v>1658426</v>
          </cell>
          <cell r="C5421" t="str">
            <v>Auto Invoiced</v>
          </cell>
        </row>
        <row r="5422">
          <cell r="B5422">
            <v>1626674</v>
          </cell>
          <cell r="C5422" t="str">
            <v>Skipped (no invoice)</v>
          </cell>
        </row>
        <row r="5423">
          <cell r="B5423">
            <v>1622633</v>
          </cell>
          <cell r="C5423" t="str">
            <v>Skipped (no invoice)</v>
          </cell>
        </row>
        <row r="5424">
          <cell r="B5424">
            <v>1639990</v>
          </cell>
          <cell r="C5424" t="str">
            <v>Skipped (no invoice)</v>
          </cell>
        </row>
        <row r="5425">
          <cell r="B5425">
            <v>1690894</v>
          </cell>
          <cell r="C5425" t="str">
            <v>Skipped (no invoice)</v>
          </cell>
        </row>
        <row r="5426">
          <cell r="B5426">
            <v>1602310</v>
          </cell>
          <cell r="C5426" t="str">
            <v>Auto Invoiced</v>
          </cell>
        </row>
        <row r="5427">
          <cell r="B5427">
            <v>1672880</v>
          </cell>
          <cell r="C5427" t="str">
            <v>Skipped (no invoice)</v>
          </cell>
        </row>
        <row r="5428">
          <cell r="B5428">
            <v>1656520</v>
          </cell>
          <cell r="C5428" t="str">
            <v>Auto Invoiced</v>
          </cell>
        </row>
        <row r="5429">
          <cell r="B5429">
            <v>1688849</v>
          </cell>
          <cell r="C5429" t="str">
            <v>Auto Invoiced</v>
          </cell>
        </row>
        <row r="5430">
          <cell r="B5430">
            <v>1679603</v>
          </cell>
          <cell r="C5430" t="str">
            <v>Skipped (no invoice)</v>
          </cell>
        </row>
        <row r="5431">
          <cell r="B5431">
            <v>1639792</v>
          </cell>
          <cell r="C5431" t="str">
            <v>Auto Invoiced</v>
          </cell>
        </row>
        <row r="5432">
          <cell r="B5432">
            <v>1662282</v>
          </cell>
          <cell r="C5432" t="str">
            <v>Auto Invoiced</v>
          </cell>
        </row>
        <row r="5433">
          <cell r="B5433">
            <v>1660920</v>
          </cell>
          <cell r="C5433" t="str">
            <v>Auto Invoiced</v>
          </cell>
        </row>
        <row r="5434">
          <cell r="B5434">
            <v>1651190</v>
          </cell>
          <cell r="C5434" t="str">
            <v>Auto Invoiced</v>
          </cell>
        </row>
        <row r="5435">
          <cell r="B5435">
            <v>1662291</v>
          </cell>
          <cell r="C5435" t="str">
            <v>Auto Invoiced</v>
          </cell>
        </row>
        <row r="5436">
          <cell r="B5436">
            <v>1649251</v>
          </cell>
          <cell r="C5436" t="str">
            <v>Auto Invoiced</v>
          </cell>
        </row>
        <row r="5437">
          <cell r="B5437">
            <v>1639530</v>
          </cell>
          <cell r="C5437" t="str">
            <v>Auto Invoiced</v>
          </cell>
        </row>
        <row r="5438">
          <cell r="B5438">
            <v>1631245</v>
          </cell>
          <cell r="C5438" t="str">
            <v>Auto Invoiced</v>
          </cell>
        </row>
        <row r="5439">
          <cell r="B5439">
            <v>1638316</v>
          </cell>
          <cell r="C5439" t="str">
            <v>Auto Invoiced</v>
          </cell>
        </row>
        <row r="5440">
          <cell r="B5440">
            <v>1631386</v>
          </cell>
          <cell r="C5440" t="str">
            <v>Auto Invoiced</v>
          </cell>
        </row>
        <row r="5441">
          <cell r="B5441">
            <v>1622749</v>
          </cell>
          <cell r="C5441" t="str">
            <v>Auto Invoiced</v>
          </cell>
        </row>
        <row r="5442">
          <cell r="B5442">
            <v>1683777</v>
          </cell>
          <cell r="C5442" t="str">
            <v>Auto Invoiced</v>
          </cell>
        </row>
        <row r="5443">
          <cell r="B5443">
            <v>1669470</v>
          </cell>
          <cell r="C5443" t="str">
            <v>Auto Invoiced</v>
          </cell>
        </row>
        <row r="5444">
          <cell r="B5444">
            <v>1653796</v>
          </cell>
          <cell r="C5444" t="str">
            <v>Auto Invoiced</v>
          </cell>
        </row>
        <row r="5445">
          <cell r="B5445">
            <v>1645464</v>
          </cell>
          <cell r="C5445" t="str">
            <v>Auto Invoiced</v>
          </cell>
        </row>
        <row r="5446">
          <cell r="B5446">
            <v>1550935</v>
          </cell>
          <cell r="C5446" t="str">
            <v>Skipped (no invoice)</v>
          </cell>
        </row>
        <row r="5447">
          <cell r="B5447">
            <v>1626330</v>
          </cell>
          <cell r="C5447" t="str">
            <v>Auto Invoiced</v>
          </cell>
        </row>
        <row r="5448">
          <cell r="B5448">
            <v>1638211</v>
          </cell>
          <cell r="C5448" t="str">
            <v>Auto Invoiced</v>
          </cell>
        </row>
        <row r="5449">
          <cell r="B5449">
            <v>1620509</v>
          </cell>
          <cell r="C5449" t="str">
            <v>Skipped (no invoice)</v>
          </cell>
        </row>
        <row r="5450">
          <cell r="B5450">
            <v>1670511</v>
          </cell>
          <cell r="C5450" t="str">
            <v>Skipped (no invoice)</v>
          </cell>
        </row>
        <row r="5451">
          <cell r="B5451">
            <v>1638561</v>
          </cell>
          <cell r="C5451" t="str">
            <v>Skipped (no invoice)</v>
          </cell>
        </row>
        <row r="5452">
          <cell r="B5452">
            <v>1626651</v>
          </cell>
          <cell r="C5452" t="str">
            <v>Skipped (no invoice)</v>
          </cell>
        </row>
        <row r="5453">
          <cell r="B5453">
            <v>1687091</v>
          </cell>
          <cell r="C5453" t="str">
            <v>Auto Invoiced</v>
          </cell>
        </row>
        <row r="5454">
          <cell r="B5454">
            <v>1672757</v>
          </cell>
          <cell r="C5454" t="str">
            <v>Auto Invoiced</v>
          </cell>
        </row>
        <row r="5455">
          <cell r="B5455">
            <v>1638617</v>
          </cell>
          <cell r="C5455" t="str">
            <v>Skipped (no invoice)</v>
          </cell>
        </row>
        <row r="5456">
          <cell r="B5456">
            <v>1652143</v>
          </cell>
          <cell r="C5456" t="str">
            <v>Skipped (no invoice)</v>
          </cell>
        </row>
        <row r="5457">
          <cell r="B5457">
            <v>1638800</v>
          </cell>
          <cell r="C5457" t="str">
            <v>Auto Invoiced</v>
          </cell>
        </row>
        <row r="5458">
          <cell r="B5458">
            <v>1638369</v>
          </cell>
          <cell r="C5458" t="str">
            <v>Auto Invoiced</v>
          </cell>
        </row>
        <row r="5459">
          <cell r="B5459">
            <v>1662298</v>
          </cell>
          <cell r="C5459" t="str">
            <v>Auto Invoiced</v>
          </cell>
        </row>
        <row r="5460">
          <cell r="B5460">
            <v>1680035</v>
          </cell>
          <cell r="C5460" t="str">
            <v>Skipped (no invoice)</v>
          </cell>
        </row>
        <row r="5461">
          <cell r="B5461">
            <v>1671262</v>
          </cell>
          <cell r="C5461" t="str">
            <v>Skipped (no invoice)</v>
          </cell>
        </row>
        <row r="5462">
          <cell r="B5462">
            <v>1647390</v>
          </cell>
          <cell r="C5462" t="str">
            <v>Auto Invoiced</v>
          </cell>
        </row>
        <row r="5463">
          <cell r="B5463">
            <v>1679636</v>
          </cell>
          <cell r="C5463" t="str">
            <v>Skipped (no invoice)</v>
          </cell>
        </row>
        <row r="5464">
          <cell r="B5464">
            <v>1667349</v>
          </cell>
          <cell r="C5464" t="str">
            <v>Skipped (no invoice)</v>
          </cell>
        </row>
        <row r="5465">
          <cell r="B5465">
            <v>1689860</v>
          </cell>
          <cell r="C5465" t="str">
            <v>Auto Invoiced</v>
          </cell>
        </row>
        <row r="5466">
          <cell r="B5466">
            <v>1666708</v>
          </cell>
          <cell r="C5466" t="str">
            <v>Auto Invoiced</v>
          </cell>
        </row>
        <row r="5467">
          <cell r="B5467">
            <v>1651050</v>
          </cell>
          <cell r="C5467" t="str">
            <v>Auto Invoiced</v>
          </cell>
        </row>
        <row r="5468">
          <cell r="B5468">
            <v>1649268</v>
          </cell>
          <cell r="C5468" t="str">
            <v>Auto Invoiced</v>
          </cell>
        </row>
        <row r="5469">
          <cell r="B5469">
            <v>1643821</v>
          </cell>
          <cell r="C5469" t="str">
            <v>Auto Invoiced</v>
          </cell>
        </row>
        <row r="5470">
          <cell r="B5470">
            <v>1641383</v>
          </cell>
          <cell r="C5470" t="str">
            <v>Auto Invoiced</v>
          </cell>
        </row>
        <row r="5471">
          <cell r="B5471">
            <v>1658426</v>
          </cell>
          <cell r="C5471" t="str">
            <v>Skipped (no invoice)</v>
          </cell>
        </row>
        <row r="5472">
          <cell r="B5472">
            <v>1591220</v>
          </cell>
          <cell r="C5472" t="str">
            <v>Skipped (no invoice)</v>
          </cell>
        </row>
        <row r="5473">
          <cell r="B5473">
            <v>1643839</v>
          </cell>
          <cell r="C5473" t="str">
            <v>Auto Invoiced</v>
          </cell>
        </row>
        <row r="5474">
          <cell r="B5474">
            <v>1656223</v>
          </cell>
          <cell r="C5474" t="str">
            <v>Auto Invoiced</v>
          </cell>
        </row>
        <row r="5475">
          <cell r="B5475">
            <v>1622493</v>
          </cell>
          <cell r="C5475" t="str">
            <v>Skipped (no invoice)</v>
          </cell>
        </row>
        <row r="5476">
          <cell r="B5476">
            <v>1654923</v>
          </cell>
          <cell r="C5476" t="str">
            <v>Auto Invoiced</v>
          </cell>
        </row>
        <row r="5477">
          <cell r="B5477">
            <v>1640035</v>
          </cell>
          <cell r="C5477" t="str">
            <v>Auto Invoiced</v>
          </cell>
        </row>
        <row r="5478">
          <cell r="B5478">
            <v>1635483</v>
          </cell>
          <cell r="C5478" t="str">
            <v>Auto Invoiced</v>
          </cell>
        </row>
        <row r="5479">
          <cell r="B5479">
            <v>1637960</v>
          </cell>
          <cell r="C5479" t="str">
            <v>Auto Invoiced</v>
          </cell>
        </row>
        <row r="5480">
          <cell r="B5480">
            <v>1639990</v>
          </cell>
          <cell r="C5480" t="str">
            <v>Skipped (no invoice)</v>
          </cell>
        </row>
        <row r="5481">
          <cell r="B5481">
            <v>1622633</v>
          </cell>
          <cell r="C5481" t="str">
            <v>Skipped (no invoice)</v>
          </cell>
        </row>
        <row r="5482">
          <cell r="B5482">
            <v>1615003</v>
          </cell>
          <cell r="C5482" t="str">
            <v>Auto Invoiced</v>
          </cell>
        </row>
        <row r="5483">
          <cell r="B5483">
            <v>1626674</v>
          </cell>
          <cell r="C5483" t="str">
            <v>Skipped (no invoice)</v>
          </cell>
        </row>
        <row r="5484">
          <cell r="B5484">
            <v>1635480</v>
          </cell>
          <cell r="C5484" t="str">
            <v>Auto Invoiced</v>
          </cell>
        </row>
        <row r="5485">
          <cell r="B5485">
            <v>1660863</v>
          </cell>
          <cell r="C5485" t="str">
            <v>Auto Invoiced</v>
          </cell>
        </row>
        <row r="5486">
          <cell r="B5486">
            <v>1670771</v>
          </cell>
          <cell r="C5486" t="str">
            <v>Auto Invoiced</v>
          </cell>
        </row>
        <row r="5487">
          <cell r="B5487">
            <v>1638269</v>
          </cell>
          <cell r="C5487" t="str">
            <v>Auto Invoiced</v>
          </cell>
        </row>
        <row r="5488">
          <cell r="B5488">
            <v>1690894</v>
          </cell>
          <cell r="C5488" t="str">
            <v>Skipped (no invoice)</v>
          </cell>
        </row>
        <row r="5489">
          <cell r="B5489">
            <v>1640147</v>
          </cell>
          <cell r="C5489" t="str">
            <v>Auto Invoiced</v>
          </cell>
        </row>
        <row r="5490">
          <cell r="B5490">
            <v>1645522</v>
          </cell>
          <cell r="C5490" t="str">
            <v>Auto Invoiced</v>
          </cell>
        </row>
        <row r="5491">
          <cell r="B5491">
            <v>1658388</v>
          </cell>
          <cell r="C5491" t="str">
            <v>Skipped (no invoice)</v>
          </cell>
        </row>
        <row r="5492">
          <cell r="B5492">
            <v>1646032</v>
          </cell>
          <cell r="C5492" t="str">
            <v>Skipped (no invoice)</v>
          </cell>
        </row>
        <row r="5493">
          <cell r="B5493">
            <v>1633628</v>
          </cell>
          <cell r="C5493" t="str">
            <v>Skipped (no invoice)</v>
          </cell>
        </row>
        <row r="5494">
          <cell r="B5494">
            <v>1618946</v>
          </cell>
          <cell r="C5494" t="str">
            <v>Skipped (no invoice)</v>
          </cell>
        </row>
        <row r="5495">
          <cell r="B5495">
            <v>1653997</v>
          </cell>
          <cell r="C5495" t="str">
            <v>Skipped (no invoice)</v>
          </cell>
        </row>
        <row r="5496">
          <cell r="B5496">
            <v>1609554</v>
          </cell>
          <cell r="C5496" t="str">
            <v>Skipped (no invoice)</v>
          </cell>
        </row>
        <row r="5497">
          <cell r="B5497">
            <v>1658381</v>
          </cell>
          <cell r="C5497" t="str">
            <v>Skipped (no invoice)</v>
          </cell>
        </row>
        <row r="5498">
          <cell r="B5498">
            <v>1639690</v>
          </cell>
          <cell r="C5498" t="str">
            <v>Skipped (no invoice)</v>
          </cell>
        </row>
        <row r="5499">
          <cell r="B5499">
            <v>1657800</v>
          </cell>
          <cell r="C5499" t="str">
            <v>Skipped (no invoice)</v>
          </cell>
        </row>
        <row r="5500">
          <cell r="B5500">
            <v>1654737</v>
          </cell>
          <cell r="C5500" t="str">
            <v>Skipped (no invoice)</v>
          </cell>
        </row>
        <row r="5501">
          <cell r="B5501">
            <v>1678305</v>
          </cell>
          <cell r="C5501" t="str">
            <v>Skipped (no invoice)</v>
          </cell>
        </row>
        <row r="5502">
          <cell r="B5502">
            <v>1641520</v>
          </cell>
          <cell r="C5502" t="str">
            <v>Skipped (no invoice)</v>
          </cell>
        </row>
        <row r="5503">
          <cell r="B5503">
            <v>1645714</v>
          </cell>
          <cell r="C5503" t="str">
            <v>Skipped (no invoice)</v>
          </cell>
        </row>
        <row r="5504">
          <cell r="B5504">
            <v>1679582</v>
          </cell>
          <cell r="C5504" t="str">
            <v>Skipped (no invoice)</v>
          </cell>
        </row>
        <row r="5505">
          <cell r="B5505">
            <v>1682020</v>
          </cell>
          <cell r="C5505" t="str">
            <v>Auto Invoiced</v>
          </cell>
        </row>
        <row r="5506">
          <cell r="B5506">
            <v>1682033</v>
          </cell>
          <cell r="C5506" t="str">
            <v>Auto Invoiced</v>
          </cell>
        </row>
        <row r="5507">
          <cell r="B5507">
            <v>1682055</v>
          </cell>
          <cell r="C5507" t="str">
            <v>Auto Invoiced</v>
          </cell>
        </row>
        <row r="5508">
          <cell r="B5508">
            <v>1682032</v>
          </cell>
          <cell r="C5508" t="str">
            <v>Auto Invoiced</v>
          </cell>
        </row>
        <row r="5509">
          <cell r="B5509">
            <v>1682019</v>
          </cell>
          <cell r="C5509" t="str">
            <v>Auto Invoiced</v>
          </cell>
        </row>
        <row r="5510">
          <cell r="B5510">
            <v>1682049</v>
          </cell>
          <cell r="C5510" t="str">
            <v>Auto Invoiced</v>
          </cell>
        </row>
        <row r="5511">
          <cell r="B5511">
            <v>1682046</v>
          </cell>
          <cell r="C5511" t="str">
            <v>Auto Invoiced</v>
          </cell>
        </row>
        <row r="5512">
          <cell r="B5512">
            <v>1682052</v>
          </cell>
          <cell r="C5512" t="str">
            <v>Auto Invoiced</v>
          </cell>
        </row>
        <row r="5513">
          <cell r="B5513">
            <v>1682051</v>
          </cell>
          <cell r="C5513" t="str">
            <v>Auto Invoiced</v>
          </cell>
        </row>
        <row r="5514">
          <cell r="B5514">
            <v>1680081</v>
          </cell>
          <cell r="C5514" t="str">
            <v>Auto Invoiced</v>
          </cell>
        </row>
        <row r="5515">
          <cell r="B5515">
            <v>1680074</v>
          </cell>
          <cell r="C5515" t="str">
            <v>Auto Invoiced</v>
          </cell>
        </row>
        <row r="5516">
          <cell r="B5516">
            <v>1680067</v>
          </cell>
          <cell r="C5516" t="str">
            <v>Auto Invoiced</v>
          </cell>
        </row>
        <row r="5517">
          <cell r="B5517">
            <v>1680077</v>
          </cell>
          <cell r="C5517" t="str">
            <v>Auto Invoiced</v>
          </cell>
        </row>
        <row r="5518">
          <cell r="B5518">
            <v>1680090</v>
          </cell>
          <cell r="C5518" t="str">
            <v>Auto Invoiced</v>
          </cell>
        </row>
        <row r="5519">
          <cell r="B5519">
            <v>1680087</v>
          </cell>
          <cell r="C5519" t="str">
            <v>Auto Invoiced</v>
          </cell>
        </row>
        <row r="5520">
          <cell r="B5520">
            <v>1680060</v>
          </cell>
          <cell r="C5520" t="str">
            <v>Auto Invoiced</v>
          </cell>
        </row>
        <row r="5521">
          <cell r="B5521">
            <v>1680085</v>
          </cell>
          <cell r="C5521" t="str">
            <v>Auto Invoiced</v>
          </cell>
        </row>
        <row r="5522">
          <cell r="B5522">
            <v>1680088</v>
          </cell>
          <cell r="C5522" t="str">
            <v>Auto Invoiced</v>
          </cell>
        </row>
        <row r="5523">
          <cell r="B5523">
            <v>1680062</v>
          </cell>
          <cell r="C5523" t="str">
            <v>Auto Invoiced</v>
          </cell>
        </row>
        <row r="5524">
          <cell r="B5524">
            <v>1680093</v>
          </cell>
          <cell r="C5524" t="str">
            <v>Auto Invoiced</v>
          </cell>
        </row>
        <row r="5525">
          <cell r="B5525">
            <v>1680069</v>
          </cell>
          <cell r="C5525" t="str">
            <v>Auto Invoiced</v>
          </cell>
        </row>
        <row r="5526">
          <cell r="B5526">
            <v>1680091</v>
          </cell>
          <cell r="C5526" t="str">
            <v>Auto Invoiced</v>
          </cell>
        </row>
        <row r="5527">
          <cell r="B5527">
            <v>1555295</v>
          </cell>
          <cell r="C5527" t="str">
            <v>Auto Invoiced</v>
          </cell>
        </row>
        <row r="5528">
          <cell r="B5528">
            <v>1685923</v>
          </cell>
          <cell r="C5528" t="str">
            <v>Skipped (no invoice)</v>
          </cell>
        </row>
        <row r="5529">
          <cell r="B5529">
            <v>1689997</v>
          </cell>
          <cell r="C5529" t="str">
            <v>Auto Invoiced</v>
          </cell>
        </row>
        <row r="5530">
          <cell r="B5530">
            <v>1683465</v>
          </cell>
          <cell r="C5530" t="str">
            <v>Auto Invoiced</v>
          </cell>
        </row>
        <row r="5531">
          <cell r="B5531">
            <v>1652388</v>
          </cell>
          <cell r="C5531" t="str">
            <v>Skipped (no invoice)</v>
          </cell>
        </row>
        <row r="5532">
          <cell r="B5532">
            <v>1682034</v>
          </cell>
          <cell r="C5532" t="str">
            <v>Auto Invoiced</v>
          </cell>
        </row>
        <row r="5533">
          <cell r="B5533">
            <v>1682027</v>
          </cell>
          <cell r="C5533" t="str">
            <v>Auto Invoiced</v>
          </cell>
        </row>
        <row r="5534">
          <cell r="B5534">
            <v>1682070</v>
          </cell>
          <cell r="C5534" t="str">
            <v>Auto Invoiced</v>
          </cell>
        </row>
        <row r="5535">
          <cell r="B5535">
            <v>1682029</v>
          </cell>
          <cell r="C5535" t="str">
            <v>Auto Invoiced</v>
          </cell>
        </row>
        <row r="5536">
          <cell r="B5536">
            <v>1682026</v>
          </cell>
          <cell r="C5536" t="str">
            <v>Auto Invoiced</v>
          </cell>
        </row>
        <row r="5537">
          <cell r="B5537">
            <v>1682025</v>
          </cell>
          <cell r="C5537" t="str">
            <v>Auto Invoiced</v>
          </cell>
        </row>
        <row r="5538">
          <cell r="B5538">
            <v>1682022</v>
          </cell>
          <cell r="C5538" t="str">
            <v>Auto Invoiced</v>
          </cell>
        </row>
        <row r="5539">
          <cell r="B5539">
            <v>1682069</v>
          </cell>
          <cell r="C5539" t="str">
            <v>Auto Invoiced</v>
          </cell>
        </row>
        <row r="5540">
          <cell r="B5540">
            <v>1682037</v>
          </cell>
          <cell r="C5540" t="str">
            <v>Auto Invoiced</v>
          </cell>
        </row>
        <row r="5541">
          <cell r="B5541">
            <v>1682064</v>
          </cell>
          <cell r="C5541" t="str">
            <v>Auto Invoiced</v>
          </cell>
        </row>
        <row r="5542">
          <cell r="B5542">
            <v>1620509</v>
          </cell>
          <cell r="C5542" t="str">
            <v>Skipped (no invoice)</v>
          </cell>
        </row>
        <row r="5543">
          <cell r="B5543">
            <v>1613866</v>
          </cell>
          <cell r="C5543" t="str">
            <v>Auto Invoiced</v>
          </cell>
        </row>
        <row r="5544">
          <cell r="B5544">
            <v>1666067</v>
          </cell>
          <cell r="C5544" t="str">
            <v>Auto Invoiced</v>
          </cell>
        </row>
        <row r="5545">
          <cell r="B5545">
            <v>1643756</v>
          </cell>
          <cell r="C5545" t="str">
            <v>Auto Invoiced</v>
          </cell>
        </row>
        <row r="5546">
          <cell r="B5546">
            <v>1678002</v>
          </cell>
          <cell r="C5546" t="str">
            <v>Auto Invoiced</v>
          </cell>
        </row>
        <row r="5547">
          <cell r="B5547">
            <v>1659947</v>
          </cell>
          <cell r="C5547" t="str">
            <v>Auto Invoiced</v>
          </cell>
        </row>
        <row r="5548">
          <cell r="B5548">
            <v>1679402</v>
          </cell>
          <cell r="C5548" t="str">
            <v>Auto Invoiced</v>
          </cell>
        </row>
        <row r="5549">
          <cell r="B5549">
            <v>1670511</v>
          </cell>
          <cell r="C5549" t="str">
            <v>Skipped (no invoice)</v>
          </cell>
        </row>
        <row r="5550">
          <cell r="B5550">
            <v>1662362</v>
          </cell>
          <cell r="C5550" t="str">
            <v>Auto Invoiced</v>
          </cell>
        </row>
        <row r="5551">
          <cell r="B5551">
            <v>1647318</v>
          </cell>
          <cell r="C5551" t="str">
            <v>Auto Invoiced</v>
          </cell>
        </row>
        <row r="5552">
          <cell r="B5552">
            <v>1625930</v>
          </cell>
          <cell r="C5552" t="str">
            <v>Auto Invoiced</v>
          </cell>
        </row>
        <row r="5553">
          <cell r="B5553">
            <v>1626651</v>
          </cell>
          <cell r="C5553" t="str">
            <v>Skipped (no invoice)</v>
          </cell>
        </row>
        <row r="5554">
          <cell r="B5554">
            <v>1680100</v>
          </cell>
          <cell r="C5554" t="str">
            <v>Auto Invoiced</v>
          </cell>
        </row>
        <row r="5555">
          <cell r="B5555">
            <v>1646134</v>
          </cell>
          <cell r="C5555" t="str">
            <v>Auto Invoiced</v>
          </cell>
        </row>
        <row r="5556">
          <cell r="B5556">
            <v>1633760</v>
          </cell>
          <cell r="C5556" t="str">
            <v>Skipped (no invoice)</v>
          </cell>
        </row>
        <row r="5557">
          <cell r="B5557">
            <v>1638143</v>
          </cell>
          <cell r="C5557" t="str">
            <v>Auto Invoiced</v>
          </cell>
        </row>
        <row r="5558">
          <cell r="B5558">
            <v>1613115</v>
          </cell>
          <cell r="C5558" t="str">
            <v>Auto Invoiced</v>
          </cell>
        </row>
        <row r="5559">
          <cell r="B5559">
            <v>1638617</v>
          </cell>
          <cell r="C5559" t="str">
            <v>Skipped (no invoice)</v>
          </cell>
        </row>
        <row r="5560">
          <cell r="B5560">
            <v>1652143</v>
          </cell>
          <cell r="C5560" t="str">
            <v>Skipped (no invoice)</v>
          </cell>
        </row>
        <row r="5561">
          <cell r="B5561">
            <v>1625502</v>
          </cell>
          <cell r="C5561" t="str">
            <v>Auto Invoiced</v>
          </cell>
        </row>
        <row r="5562">
          <cell r="B5562">
            <v>1657681</v>
          </cell>
          <cell r="C5562" t="str">
            <v>Auto Invoiced</v>
          </cell>
        </row>
        <row r="5563">
          <cell r="B5563">
            <v>1668571</v>
          </cell>
          <cell r="C5563" t="str">
            <v>Auto Invoiced</v>
          </cell>
        </row>
        <row r="5564">
          <cell r="B5564">
            <v>1635844</v>
          </cell>
          <cell r="C5564" t="str">
            <v>Auto Invoiced</v>
          </cell>
        </row>
        <row r="5565">
          <cell r="B5565">
            <v>1644588</v>
          </cell>
          <cell r="C5565" t="str">
            <v>Auto Invoiced</v>
          </cell>
        </row>
        <row r="5566">
          <cell r="B5566">
            <v>1632934</v>
          </cell>
          <cell r="C5566" t="str">
            <v>Skipped (no invoice)</v>
          </cell>
        </row>
        <row r="5567">
          <cell r="B5567">
            <v>1658388</v>
          </cell>
          <cell r="C5567" t="str">
            <v>Skipped (no invoice)</v>
          </cell>
        </row>
        <row r="5568">
          <cell r="B5568">
            <v>1646032</v>
          </cell>
          <cell r="C5568" t="str">
            <v>Skipped (no invoice)</v>
          </cell>
        </row>
        <row r="5569">
          <cell r="B5569">
            <v>1633628</v>
          </cell>
          <cell r="C5569" t="str">
            <v>Skipped (no invoice)</v>
          </cell>
        </row>
        <row r="5570">
          <cell r="B5570">
            <v>1618946</v>
          </cell>
          <cell r="C5570" t="str">
            <v>Skipped (no invoice)</v>
          </cell>
        </row>
        <row r="5571">
          <cell r="B5571">
            <v>1609554</v>
          </cell>
          <cell r="C5571" t="str">
            <v>Skipped (no invoice)</v>
          </cell>
        </row>
        <row r="5572">
          <cell r="B5572">
            <v>1653997</v>
          </cell>
          <cell r="C5572" t="str">
            <v>Skipped (no invoice)</v>
          </cell>
        </row>
        <row r="5573">
          <cell r="B5573">
            <v>1658381</v>
          </cell>
          <cell r="C5573" t="str">
            <v>Skipped (no invoice)</v>
          </cell>
        </row>
        <row r="5574">
          <cell r="B5574">
            <v>1657800</v>
          </cell>
          <cell r="C5574" t="str">
            <v>Skipped (no invoice)</v>
          </cell>
        </row>
        <row r="5575">
          <cell r="B5575">
            <v>1636560</v>
          </cell>
          <cell r="C5575" t="str">
            <v>Auto Invoiced</v>
          </cell>
        </row>
        <row r="5576">
          <cell r="B5576">
            <v>1636501</v>
          </cell>
          <cell r="C5576" t="str">
            <v>Auto Invoiced</v>
          </cell>
        </row>
        <row r="5577">
          <cell r="B5577">
            <v>1609508</v>
          </cell>
          <cell r="C5577" t="str">
            <v>Skipped (no invoice)</v>
          </cell>
        </row>
        <row r="5578">
          <cell r="B5578">
            <v>1654737</v>
          </cell>
          <cell r="C5578" t="str">
            <v>Skipped (no invoice)</v>
          </cell>
        </row>
        <row r="5579">
          <cell r="B5579">
            <v>1633569</v>
          </cell>
          <cell r="C5579" t="str">
            <v>Skipped (no invoice)</v>
          </cell>
        </row>
        <row r="5580">
          <cell r="B5580">
            <v>1582708</v>
          </cell>
          <cell r="C5580" t="str">
            <v>Skipped (no invoice)</v>
          </cell>
        </row>
        <row r="5581">
          <cell r="B5581">
            <v>1613005</v>
          </cell>
          <cell r="C5581" t="str">
            <v>Skipped (no invoice)</v>
          </cell>
        </row>
        <row r="5582">
          <cell r="B5582">
            <v>1672897</v>
          </cell>
          <cell r="C5582" t="str">
            <v>Auto Invoiced</v>
          </cell>
        </row>
        <row r="5583">
          <cell r="B5583">
            <v>1641520</v>
          </cell>
          <cell r="C5583" t="str">
            <v>Skipped (no invoice)</v>
          </cell>
        </row>
        <row r="5584">
          <cell r="B5584">
            <v>1679616</v>
          </cell>
          <cell r="C5584" t="str">
            <v>Skipped (no invoice)</v>
          </cell>
        </row>
        <row r="5585">
          <cell r="B5585">
            <v>1682022</v>
          </cell>
          <cell r="C5585" t="str">
            <v>Skipped (no invoice)</v>
          </cell>
        </row>
        <row r="5586">
          <cell r="B5586">
            <v>1682019</v>
          </cell>
          <cell r="C5586" t="str">
            <v>Skipped (no invoice)</v>
          </cell>
        </row>
        <row r="5587">
          <cell r="B5587">
            <v>1682034</v>
          </cell>
          <cell r="C5587" t="str">
            <v>Skipped (no invoice)</v>
          </cell>
        </row>
        <row r="5588">
          <cell r="B5588">
            <v>1682046</v>
          </cell>
          <cell r="C5588" t="str">
            <v>Skipped (no invoice)</v>
          </cell>
        </row>
        <row r="5589">
          <cell r="B5589">
            <v>1682049</v>
          </cell>
          <cell r="C5589" t="str">
            <v>Skipped (no invoice)</v>
          </cell>
        </row>
        <row r="5590">
          <cell r="B5590">
            <v>1682037</v>
          </cell>
          <cell r="C5590" t="str">
            <v>Skipped (no invoice)</v>
          </cell>
        </row>
        <row r="5591">
          <cell r="B5591">
            <v>1682055</v>
          </cell>
          <cell r="C5591" t="str">
            <v>Skipped (no invoice)</v>
          </cell>
        </row>
        <row r="5592">
          <cell r="B5592">
            <v>1682020</v>
          </cell>
          <cell r="C5592" t="str">
            <v>Skipped (no invoice)</v>
          </cell>
        </row>
        <row r="5593">
          <cell r="B5593">
            <v>1682027</v>
          </cell>
          <cell r="C5593" t="str">
            <v>Skipped (no invoice)</v>
          </cell>
        </row>
        <row r="5594">
          <cell r="B5594">
            <v>1682032</v>
          </cell>
          <cell r="C5594" t="str">
            <v>Skipped (no invoice)</v>
          </cell>
        </row>
        <row r="5595">
          <cell r="B5595">
            <v>1682052</v>
          </cell>
          <cell r="C5595" t="str">
            <v>Skipped (no invoice)</v>
          </cell>
        </row>
        <row r="5596">
          <cell r="B5596">
            <v>1663902</v>
          </cell>
          <cell r="C5596" t="str">
            <v>Auto Invoiced</v>
          </cell>
        </row>
        <row r="5597">
          <cell r="B5597">
            <v>1682070</v>
          </cell>
          <cell r="C5597" t="str">
            <v>Skipped (no invoice)</v>
          </cell>
        </row>
        <row r="5598">
          <cell r="B5598">
            <v>1682071</v>
          </cell>
          <cell r="C5598" t="str">
            <v>Skipped (no invoice)</v>
          </cell>
        </row>
        <row r="5599">
          <cell r="B5599">
            <v>1682051</v>
          </cell>
          <cell r="C5599" t="str">
            <v>Skipped (no invoice)</v>
          </cell>
        </row>
        <row r="5600">
          <cell r="B5600">
            <v>1682026</v>
          </cell>
          <cell r="C5600" t="str">
            <v>Skipped (no invoice)</v>
          </cell>
        </row>
        <row r="5601">
          <cell r="B5601">
            <v>1682033</v>
          </cell>
          <cell r="C5601" t="str">
            <v>Skipped (no invoice)</v>
          </cell>
        </row>
        <row r="5602">
          <cell r="B5602">
            <v>1682069</v>
          </cell>
          <cell r="C5602" t="str">
            <v>Skipped (no invoice)</v>
          </cell>
        </row>
        <row r="5603">
          <cell r="B5603">
            <v>1682025</v>
          </cell>
          <cell r="C5603" t="str">
            <v>Skipped (no invoice)</v>
          </cell>
        </row>
        <row r="5604">
          <cell r="B5604">
            <v>1682064</v>
          </cell>
          <cell r="C5604" t="str">
            <v>Skipped (no invoice)</v>
          </cell>
        </row>
        <row r="5605">
          <cell r="B5605">
            <v>1682029</v>
          </cell>
          <cell r="C5605" t="str">
            <v>Skipped (no invoice)</v>
          </cell>
        </row>
        <row r="5606">
          <cell r="B5606">
            <v>1653262</v>
          </cell>
          <cell r="C5606" t="str">
            <v>Auto Invoiced</v>
          </cell>
        </row>
        <row r="5607">
          <cell r="B5607">
            <v>1641813</v>
          </cell>
          <cell r="C5607" t="str">
            <v>Auto Invoiced</v>
          </cell>
        </row>
        <row r="5608">
          <cell r="B5608">
            <v>1660059</v>
          </cell>
          <cell r="C5608" t="str">
            <v>Auto Invoiced</v>
          </cell>
        </row>
        <row r="5609">
          <cell r="B5609">
            <v>1664693</v>
          </cell>
          <cell r="C5609" t="str">
            <v>Auto Invoiced</v>
          </cell>
        </row>
        <row r="5610">
          <cell r="B5610">
            <v>1660052</v>
          </cell>
          <cell r="C5610" t="str">
            <v>Auto Invoiced</v>
          </cell>
        </row>
        <row r="5611">
          <cell r="B5611">
            <v>1666264</v>
          </cell>
          <cell r="C5611" t="str">
            <v>Auto Invoiced</v>
          </cell>
        </row>
        <row r="5612">
          <cell r="B5612">
            <v>1656367</v>
          </cell>
          <cell r="C5612" t="str">
            <v>Auto Invoiced</v>
          </cell>
        </row>
        <row r="5613">
          <cell r="B5613">
            <v>1658351</v>
          </cell>
          <cell r="C5613" t="str">
            <v>Auto Invoiced</v>
          </cell>
        </row>
        <row r="5614">
          <cell r="B5614">
            <v>1656376</v>
          </cell>
          <cell r="C5614" t="str">
            <v>Auto Invoiced</v>
          </cell>
        </row>
        <row r="5615">
          <cell r="B5615">
            <v>1653253</v>
          </cell>
          <cell r="C5615" t="str">
            <v>Auto Invoiced</v>
          </cell>
        </row>
        <row r="5616">
          <cell r="B5616">
            <v>1680088</v>
          </cell>
          <cell r="C5616" t="str">
            <v>Skipped (no invoice)</v>
          </cell>
        </row>
        <row r="5617">
          <cell r="B5617">
            <v>1680060</v>
          </cell>
          <cell r="C5617" t="str">
            <v>Skipped (no invoice)</v>
          </cell>
        </row>
        <row r="5618">
          <cell r="B5618">
            <v>1680076</v>
          </cell>
          <cell r="C5618" t="str">
            <v>Skipped (no invoice)</v>
          </cell>
        </row>
        <row r="5619">
          <cell r="B5619">
            <v>1680093</v>
          </cell>
          <cell r="C5619" t="str">
            <v>Skipped (no invoice)</v>
          </cell>
        </row>
        <row r="5620">
          <cell r="B5620">
            <v>1680091</v>
          </cell>
          <cell r="C5620" t="str">
            <v>Skipped (no invoice)</v>
          </cell>
        </row>
        <row r="5621">
          <cell r="B5621">
            <v>1680090</v>
          </cell>
          <cell r="C5621" t="str">
            <v>Skipped (no invoice)</v>
          </cell>
        </row>
        <row r="5622">
          <cell r="B5622">
            <v>1680081</v>
          </cell>
          <cell r="C5622" t="str">
            <v>Skipped (no invoice)</v>
          </cell>
        </row>
        <row r="5623">
          <cell r="B5623">
            <v>1680062</v>
          </cell>
          <cell r="C5623" t="str">
            <v>Skipped (no invoice)</v>
          </cell>
        </row>
        <row r="5624">
          <cell r="B5624">
            <v>1680077</v>
          </cell>
          <cell r="C5624" t="str">
            <v>Skipped (no invoice)</v>
          </cell>
        </row>
        <row r="5625">
          <cell r="B5625">
            <v>1680087</v>
          </cell>
          <cell r="C5625" t="str">
            <v>Skipped (no invoice)</v>
          </cell>
        </row>
        <row r="5626">
          <cell r="B5626">
            <v>1680074</v>
          </cell>
          <cell r="C5626" t="str">
            <v>Skipped (no invoice)</v>
          </cell>
        </row>
        <row r="5627">
          <cell r="B5627">
            <v>1680071</v>
          </cell>
          <cell r="C5627" t="str">
            <v>Skipped (no invoice)</v>
          </cell>
        </row>
        <row r="5628">
          <cell r="B5628">
            <v>1680069</v>
          </cell>
          <cell r="C5628" t="str">
            <v>Skipped (no invoice)</v>
          </cell>
        </row>
        <row r="5629">
          <cell r="B5629">
            <v>1680067</v>
          </cell>
          <cell r="C5629" t="str">
            <v>Skipped (no invoice)</v>
          </cell>
        </row>
        <row r="5630">
          <cell r="B5630">
            <v>1680085</v>
          </cell>
          <cell r="C5630" t="str">
            <v>Skipped (no invoice)</v>
          </cell>
        </row>
        <row r="5631">
          <cell r="B5631">
            <v>1609508</v>
          </cell>
          <cell r="C5631" t="str">
            <v>Skipped (no invoice)</v>
          </cell>
        </row>
        <row r="5632">
          <cell r="B5632">
            <v>1636501</v>
          </cell>
          <cell r="C5632" t="str">
            <v>Skipped (no invoice)</v>
          </cell>
        </row>
        <row r="5633">
          <cell r="B5633">
            <v>1582708</v>
          </cell>
          <cell r="C5633" t="str">
            <v>Skipped (no invoice)</v>
          </cell>
        </row>
        <row r="5634">
          <cell r="B5634">
            <v>1654737</v>
          </cell>
          <cell r="C5634" t="str">
            <v>Skipped (no invoice)</v>
          </cell>
        </row>
        <row r="5635">
          <cell r="B5635">
            <v>1633569</v>
          </cell>
          <cell r="C5635" t="str">
            <v>Skipped (no invoice)</v>
          </cell>
        </row>
        <row r="5636">
          <cell r="B5636">
            <v>1678305</v>
          </cell>
          <cell r="C5636" t="str">
            <v>Skipped (no invoice)</v>
          </cell>
        </row>
        <row r="5637">
          <cell r="B5637">
            <v>1613005</v>
          </cell>
          <cell r="C5637" t="str">
            <v>Skipped (no invoice)</v>
          </cell>
        </row>
        <row r="5638">
          <cell r="B5638">
            <v>1489345</v>
          </cell>
          <cell r="C5638" t="str">
            <v>Auto Invoiced</v>
          </cell>
        </row>
        <row r="5639">
          <cell r="B5639">
            <v>1669325</v>
          </cell>
          <cell r="C5639" t="str">
            <v>Auto Invoiced</v>
          </cell>
        </row>
        <row r="5640">
          <cell r="B5640">
            <v>1669370</v>
          </cell>
          <cell r="C5640" t="str">
            <v>Auto Invoiced</v>
          </cell>
        </row>
        <row r="5641">
          <cell r="B5641">
            <v>1665783</v>
          </cell>
          <cell r="C5641" t="str">
            <v>Auto Invoiced</v>
          </cell>
        </row>
        <row r="5642">
          <cell r="B5642">
            <v>1564984</v>
          </cell>
          <cell r="C5642" t="str">
            <v>Auto Invoiced</v>
          </cell>
        </row>
        <row r="5643">
          <cell r="B5643">
            <v>1600094</v>
          </cell>
          <cell r="C5643" t="str">
            <v>Auto Invoiced</v>
          </cell>
        </row>
        <row r="5644">
          <cell r="B5644">
            <v>1643298</v>
          </cell>
          <cell r="C5644" t="str">
            <v>Auto Invoiced</v>
          </cell>
        </row>
        <row r="5645">
          <cell r="B5645">
            <v>1595884</v>
          </cell>
          <cell r="C5645" t="str">
            <v>Auto Invoiced</v>
          </cell>
        </row>
        <row r="5646">
          <cell r="B5646">
            <v>1600085</v>
          </cell>
          <cell r="C5646" t="str">
            <v>Auto Invoiced</v>
          </cell>
        </row>
        <row r="5647">
          <cell r="B5647">
            <v>1683186</v>
          </cell>
          <cell r="C5647" t="str">
            <v>Auto Invoiced</v>
          </cell>
        </row>
        <row r="5648">
          <cell r="B5648">
            <v>1671592</v>
          </cell>
          <cell r="C5648" t="str">
            <v>Auto Invoiced</v>
          </cell>
        </row>
        <row r="5649">
          <cell r="B5649">
            <v>1657794</v>
          </cell>
          <cell r="C5649" t="str">
            <v>Auto Invoiced</v>
          </cell>
        </row>
        <row r="5650">
          <cell r="B5650">
            <v>1607982</v>
          </cell>
          <cell r="C5650" t="str">
            <v>Auto Invoiced</v>
          </cell>
        </row>
        <row r="5651">
          <cell r="B5651">
            <v>1389442</v>
          </cell>
          <cell r="C5651" t="str">
            <v>Auto Invoiced</v>
          </cell>
        </row>
        <row r="5652">
          <cell r="B5652">
            <v>1682139</v>
          </cell>
          <cell r="C5652" t="str">
            <v>Auto Invoiced</v>
          </cell>
        </row>
        <row r="5653">
          <cell r="B5653">
            <v>1671007</v>
          </cell>
          <cell r="C5653" t="str">
            <v>Auto Invoiced</v>
          </cell>
        </row>
        <row r="5654">
          <cell r="B5654">
            <v>1672897</v>
          </cell>
          <cell r="C5654" t="str">
            <v>Skipped (no invoice)</v>
          </cell>
        </row>
        <row r="5655">
          <cell r="B5655">
            <v>1613425</v>
          </cell>
          <cell r="C5655" t="str">
            <v>Auto Invoiced</v>
          </cell>
        </row>
        <row r="5656">
          <cell r="B5656">
            <v>1639582</v>
          </cell>
          <cell r="C5656" t="str">
            <v>Auto Invoiced</v>
          </cell>
        </row>
        <row r="5657">
          <cell r="B5657">
            <v>1655086</v>
          </cell>
          <cell r="C5657" t="str">
            <v>Skipped (no invoice)</v>
          </cell>
        </row>
        <row r="5658">
          <cell r="B5658">
            <v>1630676</v>
          </cell>
          <cell r="C5658" t="str">
            <v>Auto Invoiced</v>
          </cell>
        </row>
        <row r="5659">
          <cell r="B5659">
            <v>1639584</v>
          </cell>
          <cell r="C5659" t="str">
            <v>Auto Invoiced</v>
          </cell>
        </row>
        <row r="5660">
          <cell r="B5660">
            <v>1639589</v>
          </cell>
          <cell r="C5660" t="str">
            <v>Auto Invoiced</v>
          </cell>
        </row>
        <row r="5661">
          <cell r="B5661">
            <v>1626387</v>
          </cell>
          <cell r="C5661" t="str">
            <v>Auto Invoiced</v>
          </cell>
        </row>
        <row r="5662">
          <cell r="B5662">
            <v>1641520</v>
          </cell>
          <cell r="C5662" t="str">
            <v>Skipped (no invoice)</v>
          </cell>
        </row>
        <row r="5663">
          <cell r="B5663">
            <v>1664763</v>
          </cell>
          <cell r="C5663" t="str">
            <v>Auto Invoiced</v>
          </cell>
        </row>
        <row r="5664">
          <cell r="B5664">
            <v>1642824</v>
          </cell>
          <cell r="C5664" t="str">
            <v>Auto Invoiced</v>
          </cell>
        </row>
        <row r="5665">
          <cell r="B5665">
            <v>1644319</v>
          </cell>
          <cell r="C5665" t="str">
            <v>Auto Invoiced</v>
          </cell>
        </row>
        <row r="5666">
          <cell r="B5666">
            <v>1617445</v>
          </cell>
          <cell r="C5666" t="str">
            <v>Auto Invoiced</v>
          </cell>
        </row>
        <row r="5667">
          <cell r="B5667">
            <v>1633608</v>
          </cell>
          <cell r="C5667" t="str">
            <v>Auto Invoiced</v>
          </cell>
        </row>
        <row r="5668">
          <cell r="B5668">
            <v>1669353</v>
          </cell>
          <cell r="C5668" t="str">
            <v>Auto Invoiced</v>
          </cell>
        </row>
        <row r="5669">
          <cell r="B5669">
            <v>1616384</v>
          </cell>
          <cell r="C5669" t="str">
            <v>Auto Invoiced</v>
          </cell>
        </row>
        <row r="5670">
          <cell r="B5670">
            <v>1655084</v>
          </cell>
          <cell r="C5670" t="str">
            <v>Skipped (no invoice)</v>
          </cell>
        </row>
        <row r="5671">
          <cell r="B5671">
            <v>1638289</v>
          </cell>
          <cell r="C5671" t="str">
            <v>Skipped (no invoice)</v>
          </cell>
        </row>
        <row r="5672">
          <cell r="B5672">
            <v>1682575</v>
          </cell>
          <cell r="C5672" t="str">
            <v>Auto Invoiced</v>
          </cell>
        </row>
        <row r="5673">
          <cell r="B5673">
            <v>1677332</v>
          </cell>
          <cell r="C5673" t="str">
            <v>Auto Invoiced</v>
          </cell>
        </row>
        <row r="5674">
          <cell r="B5674">
            <v>1539389</v>
          </cell>
          <cell r="C5674" t="str">
            <v>Auto Invoiced</v>
          </cell>
        </row>
        <row r="5675">
          <cell r="B5675">
            <v>1674196</v>
          </cell>
          <cell r="C5675" t="str">
            <v>Auto Invoiced</v>
          </cell>
        </row>
        <row r="5676">
          <cell r="B5676">
            <v>1658394</v>
          </cell>
          <cell r="C5676" t="str">
            <v>Auto Invoiced</v>
          </cell>
        </row>
        <row r="5677">
          <cell r="B5677">
            <v>1588596</v>
          </cell>
          <cell r="C5677" t="str">
            <v>Auto Invoiced</v>
          </cell>
        </row>
        <row r="5678">
          <cell r="B5678">
            <v>1638602</v>
          </cell>
          <cell r="C5678" t="str">
            <v>Auto Invoiced</v>
          </cell>
        </row>
        <row r="5679">
          <cell r="B5679">
            <v>1653745</v>
          </cell>
          <cell r="C5679" t="str">
            <v>Auto Invoiced</v>
          </cell>
        </row>
        <row r="5680">
          <cell r="B5680">
            <v>1660092</v>
          </cell>
          <cell r="C5680" t="str">
            <v>Auto Invoiced</v>
          </cell>
        </row>
        <row r="5681">
          <cell r="B5681">
            <v>1622745</v>
          </cell>
          <cell r="C5681" t="str">
            <v>Auto Invoiced</v>
          </cell>
        </row>
        <row r="5682">
          <cell r="B5682">
            <v>1679606</v>
          </cell>
          <cell r="C5682" t="str">
            <v>Skipped (no invoice)</v>
          </cell>
        </row>
        <row r="5683">
          <cell r="B5683">
            <v>1679616</v>
          </cell>
          <cell r="C5683" t="str">
            <v>Skipped (no invoice)</v>
          </cell>
        </row>
        <row r="5684">
          <cell r="B5684">
            <v>1578349</v>
          </cell>
          <cell r="C5684" t="str">
            <v>Auto Invoiced</v>
          </cell>
        </row>
        <row r="5685">
          <cell r="B5685">
            <v>1568131</v>
          </cell>
          <cell r="C5685" t="str">
            <v>Auto Invoiced</v>
          </cell>
        </row>
        <row r="5686">
          <cell r="B5686">
            <v>1645749</v>
          </cell>
          <cell r="C5686" t="str">
            <v>Auto Invoiced</v>
          </cell>
        </row>
        <row r="5687">
          <cell r="B5687">
            <v>1579860</v>
          </cell>
          <cell r="C5687" t="str">
            <v>Skipped (no invoice)</v>
          </cell>
        </row>
        <row r="5688">
          <cell r="B5688">
            <v>1632934</v>
          </cell>
          <cell r="C5688" t="str">
            <v>Skipped (no invoice)</v>
          </cell>
        </row>
        <row r="5689">
          <cell r="B5689">
            <v>1585648</v>
          </cell>
          <cell r="C5689" t="str">
            <v>Skipped (no invoice)</v>
          </cell>
        </row>
        <row r="5690">
          <cell r="B5690">
            <v>1658388</v>
          </cell>
          <cell r="C5690" t="str">
            <v>Skipped (no invoice)</v>
          </cell>
        </row>
        <row r="5691">
          <cell r="B5691">
            <v>1646032</v>
          </cell>
          <cell r="C5691" t="str">
            <v>Skipped (no invoice)</v>
          </cell>
        </row>
        <row r="5692">
          <cell r="B5692">
            <v>1633628</v>
          </cell>
          <cell r="C5692" t="str">
            <v>Skipped (no invoice)</v>
          </cell>
        </row>
        <row r="5693">
          <cell r="B5693">
            <v>1618946</v>
          </cell>
          <cell r="C5693" t="str">
            <v>Skipped (no invoice)</v>
          </cell>
        </row>
        <row r="5694">
          <cell r="B5694">
            <v>1653997</v>
          </cell>
          <cell r="C5694" t="str">
            <v>Skipped (no invoice)</v>
          </cell>
        </row>
        <row r="5695">
          <cell r="B5695">
            <v>1609554</v>
          </cell>
          <cell r="C5695" t="str">
            <v>Skipped (no invoice)</v>
          </cell>
        </row>
        <row r="5696">
          <cell r="B5696">
            <v>1658381</v>
          </cell>
          <cell r="C5696" t="str">
            <v>Skipped (no invoice)</v>
          </cell>
        </row>
        <row r="5697">
          <cell r="B5697">
            <v>1653680</v>
          </cell>
          <cell r="C5697" t="str">
            <v>Auto Invoiced</v>
          </cell>
        </row>
        <row r="5698">
          <cell r="B5698">
            <v>1657800</v>
          </cell>
          <cell r="C5698" t="str">
            <v>Skipped (no invoice)</v>
          </cell>
        </row>
        <row r="5699">
          <cell r="B5699">
            <v>1628357</v>
          </cell>
          <cell r="C5699" t="str">
            <v>Skipped (no invoice)</v>
          </cell>
        </row>
        <row r="5700">
          <cell r="B5700">
            <v>1636560</v>
          </cell>
          <cell r="C5700" t="str">
            <v>Skipped (no invoice)</v>
          </cell>
        </row>
        <row r="5701">
          <cell r="B5701">
            <v>1609508</v>
          </cell>
          <cell r="C5701" t="str">
            <v>Skipped (no invoice)</v>
          </cell>
        </row>
        <row r="5702">
          <cell r="B5702">
            <v>1636501</v>
          </cell>
          <cell r="C5702" t="str">
            <v>Skipped (no invoice)</v>
          </cell>
        </row>
        <row r="5703">
          <cell r="B5703">
            <v>1620289</v>
          </cell>
          <cell r="C5703" t="str">
            <v>Auto Invoiced</v>
          </cell>
        </row>
        <row r="5704">
          <cell r="B5704">
            <v>1635248</v>
          </cell>
          <cell r="C5704" t="str">
            <v>Auto Invoiced</v>
          </cell>
        </row>
        <row r="5705">
          <cell r="B5705">
            <v>1621175</v>
          </cell>
          <cell r="C5705" t="str">
            <v>Auto Invoiced</v>
          </cell>
        </row>
        <row r="5706">
          <cell r="B5706">
            <v>1582708</v>
          </cell>
          <cell r="C5706" t="str">
            <v>Skipped (no invoice)</v>
          </cell>
        </row>
        <row r="5707">
          <cell r="B5707">
            <v>1658436</v>
          </cell>
          <cell r="C5707" t="str">
            <v>Auto Invoiced</v>
          </cell>
        </row>
        <row r="5708">
          <cell r="B5708">
            <v>1667019</v>
          </cell>
          <cell r="C5708" t="str">
            <v>Auto Invoiced</v>
          </cell>
        </row>
        <row r="5709">
          <cell r="B5709">
            <v>1656277</v>
          </cell>
          <cell r="C5709" t="str">
            <v>Auto Invoiced</v>
          </cell>
        </row>
        <row r="5710">
          <cell r="B5710">
            <v>1656421</v>
          </cell>
          <cell r="C5710" t="str">
            <v>Auto Invoiced</v>
          </cell>
        </row>
        <row r="5711">
          <cell r="B5711">
            <v>1654737</v>
          </cell>
          <cell r="C5711" t="str">
            <v>Skipped (no invoice)</v>
          </cell>
        </row>
        <row r="5712">
          <cell r="B5712">
            <v>1654731</v>
          </cell>
          <cell r="C5712" t="str">
            <v>Auto Invoiced</v>
          </cell>
        </row>
        <row r="5713">
          <cell r="B5713">
            <v>1675944</v>
          </cell>
          <cell r="C5713" t="str">
            <v>Auto Invoiced</v>
          </cell>
        </row>
        <row r="5714">
          <cell r="B5714">
            <v>1664832</v>
          </cell>
          <cell r="C5714" t="str">
            <v>Auto Invoiced</v>
          </cell>
        </row>
        <row r="5715">
          <cell r="B5715">
            <v>1671751</v>
          </cell>
          <cell r="C5715" t="str">
            <v>Auto Invoiced</v>
          </cell>
        </row>
        <row r="5716">
          <cell r="B5716">
            <v>1658328</v>
          </cell>
          <cell r="C5716" t="str">
            <v>Auto Invoiced</v>
          </cell>
        </row>
        <row r="5717">
          <cell r="B5717">
            <v>1633569</v>
          </cell>
          <cell r="C5717" t="str">
            <v>Skipped (no invoice)</v>
          </cell>
        </row>
        <row r="5718">
          <cell r="B5718">
            <v>1678305</v>
          </cell>
          <cell r="C5718" t="str">
            <v>Skipped (no invoice)</v>
          </cell>
        </row>
        <row r="5719">
          <cell r="B5719">
            <v>1660309</v>
          </cell>
          <cell r="C5719" t="str">
            <v>Auto Invoiced</v>
          </cell>
        </row>
        <row r="5720">
          <cell r="B5720">
            <v>1613005</v>
          </cell>
          <cell r="C5720" t="str">
            <v>Skipped (no invoice)</v>
          </cell>
        </row>
        <row r="5721">
          <cell r="B5721">
            <v>1581983</v>
          </cell>
          <cell r="C5721" t="str">
            <v>Auto Invoiced</v>
          </cell>
        </row>
        <row r="5722">
          <cell r="B5722">
            <v>1657788</v>
          </cell>
          <cell r="C5722" t="str">
            <v>Auto Invoiced</v>
          </cell>
        </row>
        <row r="5723">
          <cell r="B5723">
            <v>1587717</v>
          </cell>
          <cell r="C5723" t="str">
            <v>Auto Invoiced</v>
          </cell>
        </row>
        <row r="5724">
          <cell r="B5724">
            <v>1623785</v>
          </cell>
          <cell r="C5724" t="str">
            <v>Auto Invoiced</v>
          </cell>
        </row>
        <row r="5725">
          <cell r="B5725">
            <v>1579860</v>
          </cell>
          <cell r="C5725" t="str">
            <v>Skipped (no invoice)</v>
          </cell>
        </row>
        <row r="5726">
          <cell r="B5726">
            <v>1632934</v>
          </cell>
          <cell r="C5726" t="str">
            <v>Skipped (no invoice)</v>
          </cell>
        </row>
        <row r="5727">
          <cell r="B5727">
            <v>1658388</v>
          </cell>
          <cell r="C5727" t="str">
            <v>Skipped (no invoice)</v>
          </cell>
        </row>
        <row r="5728">
          <cell r="B5728">
            <v>1646032</v>
          </cell>
          <cell r="C5728" t="str">
            <v>Skipped (no invoice)</v>
          </cell>
        </row>
        <row r="5729">
          <cell r="B5729">
            <v>1633628</v>
          </cell>
          <cell r="C5729" t="str">
            <v>Skipped (no invoice)</v>
          </cell>
        </row>
        <row r="5730">
          <cell r="B5730">
            <v>1618946</v>
          </cell>
          <cell r="C5730" t="str">
            <v>Skipped (no invoice)</v>
          </cell>
        </row>
        <row r="5731">
          <cell r="B5731">
            <v>1653997</v>
          </cell>
          <cell r="C5731" t="str">
            <v>Skipped (no invoice)</v>
          </cell>
        </row>
        <row r="5732">
          <cell r="B5732">
            <v>1609554</v>
          </cell>
          <cell r="C5732" t="str">
            <v>Skipped (no invoice)</v>
          </cell>
        </row>
        <row r="5733">
          <cell r="B5733">
            <v>1658381</v>
          </cell>
          <cell r="C5733" t="str">
            <v>Skipped (no invoice)</v>
          </cell>
        </row>
        <row r="5734">
          <cell r="B5734">
            <v>1550903</v>
          </cell>
          <cell r="C5734" t="str">
            <v>Skipped (no invoice)</v>
          </cell>
        </row>
        <row r="5735">
          <cell r="B5735">
            <v>1603268</v>
          </cell>
          <cell r="C5735" t="str">
            <v>Skipped (no invoice)</v>
          </cell>
        </row>
        <row r="5736">
          <cell r="B5736">
            <v>1635174</v>
          </cell>
          <cell r="C5736" t="str">
            <v>Skipped (no invoice)</v>
          </cell>
        </row>
        <row r="5737">
          <cell r="B5737">
            <v>1630348</v>
          </cell>
          <cell r="C5737" t="str">
            <v>Skipped (no invoice)</v>
          </cell>
        </row>
        <row r="5738">
          <cell r="B5738">
            <v>1629980</v>
          </cell>
          <cell r="C5738" t="str">
            <v>Skipped (no invoice)</v>
          </cell>
        </row>
        <row r="5739">
          <cell r="B5739">
            <v>1657800</v>
          </cell>
          <cell r="C5739" t="str">
            <v>Skipped (no invoice)</v>
          </cell>
        </row>
        <row r="5740">
          <cell r="B5740">
            <v>1636560</v>
          </cell>
          <cell r="C5740" t="str">
            <v>Skipped (no invoice)</v>
          </cell>
        </row>
        <row r="5741">
          <cell r="B5741">
            <v>1584152</v>
          </cell>
          <cell r="C5741" t="str">
            <v>Skipped (no invoice)</v>
          </cell>
        </row>
        <row r="5742">
          <cell r="B5742">
            <v>1670748</v>
          </cell>
          <cell r="C5742" t="str">
            <v>Skipped (no invoice)</v>
          </cell>
        </row>
        <row r="5743">
          <cell r="B5743">
            <v>1663537</v>
          </cell>
          <cell r="C5743" t="str">
            <v>Auto Invoiced</v>
          </cell>
        </row>
        <row r="5744">
          <cell r="B5744">
            <v>1625245</v>
          </cell>
          <cell r="C5744" t="str">
            <v>Auto Invoiced</v>
          </cell>
        </row>
        <row r="5745">
          <cell r="B5745">
            <v>1636501</v>
          </cell>
          <cell r="C5745" t="str">
            <v>Skipped (no invoice)</v>
          </cell>
        </row>
        <row r="5746">
          <cell r="B5746">
            <v>1627545</v>
          </cell>
          <cell r="C5746" t="str">
            <v>Skipped (no invoice)</v>
          </cell>
        </row>
        <row r="5747">
          <cell r="B5747">
            <v>1664343</v>
          </cell>
          <cell r="C5747" t="str">
            <v>Skipped (no invoice)</v>
          </cell>
        </row>
        <row r="5748">
          <cell r="B5748">
            <v>1609508</v>
          </cell>
          <cell r="C5748" t="str">
            <v>Skipped (no invoice)</v>
          </cell>
        </row>
        <row r="5749">
          <cell r="B5749">
            <v>1651160</v>
          </cell>
          <cell r="C5749" t="str">
            <v>Skipped (no invoice)</v>
          </cell>
        </row>
        <row r="5750">
          <cell r="B5750">
            <v>1571405</v>
          </cell>
          <cell r="C5750" t="str">
            <v>Skipped (no invoice)</v>
          </cell>
        </row>
        <row r="5751">
          <cell r="B5751">
            <v>1611531</v>
          </cell>
          <cell r="C5751" t="str">
            <v>Skipped (no invoice)</v>
          </cell>
        </row>
        <row r="5752">
          <cell r="B5752">
            <v>1684015</v>
          </cell>
          <cell r="C5752" t="str">
            <v>Skipped (no invoice)</v>
          </cell>
        </row>
        <row r="5753">
          <cell r="B5753">
            <v>1642179</v>
          </cell>
          <cell r="C5753" t="str">
            <v>Auto Invoiced</v>
          </cell>
        </row>
        <row r="5754">
          <cell r="B5754">
            <v>1669471</v>
          </cell>
          <cell r="C5754" t="str">
            <v>Auto Invoiced</v>
          </cell>
        </row>
        <row r="5755">
          <cell r="B5755">
            <v>1587477</v>
          </cell>
          <cell r="C5755" t="str">
            <v>Skipped (no invoice)</v>
          </cell>
        </row>
        <row r="5756">
          <cell r="B5756">
            <v>1654802</v>
          </cell>
          <cell r="C5756" t="str">
            <v>Auto Invoiced</v>
          </cell>
        </row>
        <row r="5757">
          <cell r="B5757">
            <v>1568321</v>
          </cell>
          <cell r="C5757" t="str">
            <v>Skipped (no invoice)</v>
          </cell>
        </row>
        <row r="5758">
          <cell r="B5758">
            <v>1664786</v>
          </cell>
          <cell r="C5758" t="str">
            <v>Auto Invoiced</v>
          </cell>
        </row>
        <row r="5759">
          <cell r="B5759">
            <v>1675272</v>
          </cell>
          <cell r="C5759" t="str">
            <v>Auto Invoiced</v>
          </cell>
        </row>
        <row r="5760">
          <cell r="B5760">
            <v>1654891</v>
          </cell>
          <cell r="C5760" t="str">
            <v>Auto Invoiced</v>
          </cell>
        </row>
        <row r="5761">
          <cell r="B5761">
            <v>1669129</v>
          </cell>
          <cell r="C5761" t="str">
            <v>Skipped (no invoice)</v>
          </cell>
        </row>
        <row r="5762">
          <cell r="B5762">
            <v>1613663</v>
          </cell>
          <cell r="C5762" t="str">
            <v>Auto Invoiced</v>
          </cell>
        </row>
        <row r="5763">
          <cell r="B5763">
            <v>1592322</v>
          </cell>
          <cell r="C5763" t="str">
            <v>Skipped (no invoice)</v>
          </cell>
        </row>
        <row r="5764">
          <cell r="B5764">
            <v>1625275</v>
          </cell>
          <cell r="C5764" t="str">
            <v>Auto Invoiced</v>
          </cell>
        </row>
        <row r="5765">
          <cell r="B5765">
            <v>1634952</v>
          </cell>
          <cell r="C5765" t="str">
            <v>Auto Invoiced</v>
          </cell>
        </row>
        <row r="5766">
          <cell r="B5766">
            <v>1626554</v>
          </cell>
          <cell r="C5766" t="str">
            <v>Auto Invoiced</v>
          </cell>
        </row>
        <row r="5767">
          <cell r="B5767">
            <v>1624759</v>
          </cell>
          <cell r="C5767" t="str">
            <v>Auto Invoiced</v>
          </cell>
        </row>
        <row r="5768">
          <cell r="B5768">
            <v>1641508</v>
          </cell>
          <cell r="C5768" t="str">
            <v>Auto Invoiced</v>
          </cell>
        </row>
        <row r="5769">
          <cell r="B5769">
            <v>1641940</v>
          </cell>
          <cell r="C5769" t="str">
            <v>Auto Invoiced</v>
          </cell>
        </row>
        <row r="5770">
          <cell r="B5770">
            <v>1649248</v>
          </cell>
          <cell r="C5770" t="str">
            <v>Auto Invoiced</v>
          </cell>
        </row>
        <row r="5771">
          <cell r="B5771">
            <v>1620289</v>
          </cell>
          <cell r="C5771" t="str">
            <v>Skipped (no invoice)</v>
          </cell>
        </row>
        <row r="5772">
          <cell r="B5772">
            <v>1639722</v>
          </cell>
          <cell r="C5772" t="str">
            <v>Auto Invoiced</v>
          </cell>
        </row>
        <row r="5773">
          <cell r="B5773">
            <v>1646649</v>
          </cell>
          <cell r="C5773" t="str">
            <v>Auto Invoiced</v>
          </cell>
        </row>
        <row r="5774">
          <cell r="B5774">
            <v>1645854</v>
          </cell>
          <cell r="C5774" t="str">
            <v>Auto Invoiced</v>
          </cell>
        </row>
        <row r="5775">
          <cell r="B5775">
            <v>1645704</v>
          </cell>
          <cell r="C5775" t="str">
            <v>Auto Invoiced</v>
          </cell>
        </row>
        <row r="5776">
          <cell r="B5776">
            <v>1611104</v>
          </cell>
          <cell r="C5776" t="str">
            <v>Auto Invoiced</v>
          </cell>
        </row>
        <row r="5777">
          <cell r="B5777">
            <v>1645752</v>
          </cell>
          <cell r="C5777" t="str">
            <v>Auto Invoiced</v>
          </cell>
        </row>
        <row r="5778">
          <cell r="B5778">
            <v>1638261</v>
          </cell>
          <cell r="C5778" t="str">
            <v>Auto Invoiced</v>
          </cell>
        </row>
        <row r="5779">
          <cell r="B5779">
            <v>1626525</v>
          </cell>
          <cell r="C5779" t="str">
            <v>Auto Invoiced</v>
          </cell>
        </row>
        <row r="5780">
          <cell r="B5780">
            <v>1631435</v>
          </cell>
          <cell r="C5780" t="str">
            <v>Auto Invoiced</v>
          </cell>
        </row>
        <row r="5781">
          <cell r="B5781">
            <v>1640419</v>
          </cell>
          <cell r="C5781" t="str">
            <v>Skipped (no invoice)</v>
          </cell>
        </row>
        <row r="5782">
          <cell r="B5782">
            <v>1645722</v>
          </cell>
          <cell r="C5782" t="str">
            <v>Auto Invoiced</v>
          </cell>
        </row>
        <row r="5783">
          <cell r="B5783">
            <v>1661171</v>
          </cell>
          <cell r="C5783" t="str">
            <v>Auto Invoiced</v>
          </cell>
        </row>
        <row r="5784">
          <cell r="B5784">
            <v>1641731</v>
          </cell>
          <cell r="C5784" t="str">
            <v>Auto Invoiced</v>
          </cell>
        </row>
        <row r="5785">
          <cell r="B5785">
            <v>1654251</v>
          </cell>
          <cell r="C5785" t="str">
            <v>Auto Invoiced</v>
          </cell>
        </row>
        <row r="5786">
          <cell r="B5786">
            <v>1667547</v>
          </cell>
          <cell r="C5786" t="str">
            <v>Auto Invoiced</v>
          </cell>
        </row>
        <row r="5787">
          <cell r="B5787">
            <v>1579860</v>
          </cell>
          <cell r="C5787" t="str">
            <v>Skipped (no invoice)</v>
          </cell>
        </row>
        <row r="5788">
          <cell r="B5788">
            <v>1632934</v>
          </cell>
          <cell r="C5788" t="str">
            <v>Skipped (no invoice)</v>
          </cell>
        </row>
        <row r="5789">
          <cell r="B5789">
            <v>1658388</v>
          </cell>
          <cell r="C5789" t="str">
            <v>Skipped (no invoice)</v>
          </cell>
        </row>
        <row r="5790">
          <cell r="B5790">
            <v>1646032</v>
          </cell>
          <cell r="C5790" t="str">
            <v>Skipped (no invoice)</v>
          </cell>
        </row>
        <row r="5791">
          <cell r="B5791">
            <v>1633628</v>
          </cell>
          <cell r="C5791" t="str">
            <v>Skipped (no invoice)</v>
          </cell>
        </row>
        <row r="5792">
          <cell r="B5792">
            <v>1618946</v>
          </cell>
          <cell r="C5792" t="str">
            <v>Skipped (no invoice)</v>
          </cell>
        </row>
        <row r="5793">
          <cell r="B5793">
            <v>1653997</v>
          </cell>
          <cell r="C5793" t="str">
            <v>Skipped (no invoice)</v>
          </cell>
        </row>
        <row r="5794">
          <cell r="B5794">
            <v>1609554</v>
          </cell>
          <cell r="C5794" t="str">
            <v>Skipped (no invoice)</v>
          </cell>
        </row>
        <row r="5795">
          <cell r="B5795">
            <v>1658381</v>
          </cell>
          <cell r="C5795" t="str">
            <v>Skipped (no invoice)</v>
          </cell>
        </row>
        <row r="5796">
          <cell r="B5796">
            <v>1597237</v>
          </cell>
          <cell r="C5796" t="str">
            <v>Skipped (no invoice)</v>
          </cell>
        </row>
        <row r="5797">
          <cell r="B5797">
            <v>1603268</v>
          </cell>
          <cell r="C5797" t="str">
            <v>Skipped (no invoice)</v>
          </cell>
        </row>
        <row r="5798">
          <cell r="B5798">
            <v>1635174</v>
          </cell>
          <cell r="C5798" t="str">
            <v>Skipped (no invoice)</v>
          </cell>
        </row>
        <row r="5799">
          <cell r="B5799">
            <v>1630348</v>
          </cell>
          <cell r="C5799" t="str">
            <v>Skipped (no invoice)</v>
          </cell>
        </row>
        <row r="5800">
          <cell r="B5800">
            <v>1629980</v>
          </cell>
          <cell r="C5800" t="str">
            <v>Skipped (no invoice)</v>
          </cell>
        </row>
        <row r="5801">
          <cell r="B5801">
            <v>1657800</v>
          </cell>
          <cell r="C5801" t="str">
            <v>Skipped (no invoice)</v>
          </cell>
        </row>
        <row r="5802">
          <cell r="B5802">
            <v>1636560</v>
          </cell>
          <cell r="C5802" t="str">
            <v>Skipped (no invoice)</v>
          </cell>
        </row>
        <row r="5803">
          <cell r="B5803">
            <v>1625840</v>
          </cell>
          <cell r="C5803" t="str">
            <v>Auto Invoiced</v>
          </cell>
        </row>
        <row r="5804">
          <cell r="B5804">
            <v>1653707</v>
          </cell>
          <cell r="C5804" t="str">
            <v>Auto Invoiced</v>
          </cell>
        </row>
        <row r="5805">
          <cell r="B5805">
            <v>1662843</v>
          </cell>
          <cell r="C5805" t="str">
            <v>Auto Invoiced</v>
          </cell>
        </row>
        <row r="5806">
          <cell r="B5806">
            <v>1628092</v>
          </cell>
          <cell r="C5806" t="str">
            <v>Auto Invoiced</v>
          </cell>
        </row>
        <row r="5807">
          <cell r="B5807">
            <v>1641367</v>
          </cell>
          <cell r="C5807" t="str">
            <v>Auto Invoiced</v>
          </cell>
        </row>
        <row r="5808">
          <cell r="B5808">
            <v>1584152</v>
          </cell>
          <cell r="C5808" t="str">
            <v>Skipped (no invoice)</v>
          </cell>
        </row>
        <row r="5809">
          <cell r="B5809">
            <v>1637957</v>
          </cell>
          <cell r="C5809" t="str">
            <v>Auto Invoiced</v>
          </cell>
        </row>
        <row r="5810">
          <cell r="B5810">
            <v>1669433</v>
          </cell>
          <cell r="C5810" t="str">
            <v>Auto Invoiced</v>
          </cell>
        </row>
        <row r="5811">
          <cell r="B5811">
            <v>1645499</v>
          </cell>
          <cell r="C5811" t="str">
            <v>Skipped (no invoice)</v>
          </cell>
        </row>
        <row r="5812">
          <cell r="B5812">
            <v>1660862</v>
          </cell>
          <cell r="C5812" t="str">
            <v>Auto Invoiced</v>
          </cell>
        </row>
        <row r="5813">
          <cell r="B5813">
            <v>1635016</v>
          </cell>
          <cell r="C5813" t="str">
            <v>Auto Invoiced</v>
          </cell>
        </row>
        <row r="5814">
          <cell r="B5814">
            <v>1627953</v>
          </cell>
          <cell r="C5814" t="str">
            <v>Auto Invoiced</v>
          </cell>
        </row>
        <row r="5815">
          <cell r="B5815">
            <v>1572988</v>
          </cell>
          <cell r="C5815" t="str">
            <v>Auto Invoiced</v>
          </cell>
        </row>
        <row r="5816">
          <cell r="B5816">
            <v>1645578</v>
          </cell>
          <cell r="C5816" t="str">
            <v>Auto Invoiced</v>
          </cell>
        </row>
        <row r="5817">
          <cell r="B5817">
            <v>1613341</v>
          </cell>
          <cell r="C5817" t="str">
            <v>Auto Invoiced</v>
          </cell>
        </row>
        <row r="5818">
          <cell r="B5818">
            <v>1627545</v>
          </cell>
          <cell r="C5818" t="str">
            <v>Skipped (no invoice)</v>
          </cell>
        </row>
        <row r="5819">
          <cell r="B5819">
            <v>1654876</v>
          </cell>
          <cell r="C5819" t="str">
            <v>Auto Invoiced</v>
          </cell>
        </row>
        <row r="5820">
          <cell r="B5820">
            <v>1653744</v>
          </cell>
          <cell r="C5820" t="str">
            <v>Auto Invoiced</v>
          </cell>
        </row>
        <row r="5821">
          <cell r="B5821">
            <v>1635248</v>
          </cell>
          <cell r="C5821" t="str">
            <v>Skipped (no invoice)</v>
          </cell>
        </row>
        <row r="5822">
          <cell r="B5822">
            <v>1636501</v>
          </cell>
          <cell r="C5822" t="str">
            <v>Skipped (no invoice)</v>
          </cell>
        </row>
        <row r="5823">
          <cell r="B5823">
            <v>1609508</v>
          </cell>
          <cell r="C5823" t="str">
            <v>Skipped (no invoice)</v>
          </cell>
        </row>
        <row r="5824">
          <cell r="B5824">
            <v>1613429</v>
          </cell>
          <cell r="C5824" t="str">
            <v>Auto Invoiced</v>
          </cell>
        </row>
        <row r="5825">
          <cell r="B5825">
            <v>1645674</v>
          </cell>
          <cell r="C5825" t="str">
            <v>Auto Invoiced</v>
          </cell>
        </row>
        <row r="5826">
          <cell r="B5826">
            <v>1669893</v>
          </cell>
          <cell r="C5826" t="str">
            <v>Auto Invoiced</v>
          </cell>
        </row>
        <row r="5827">
          <cell r="B5827">
            <v>1670738</v>
          </cell>
          <cell r="C5827" t="str">
            <v>Auto Invoiced</v>
          </cell>
        </row>
        <row r="5828">
          <cell r="B5828">
            <v>1645838</v>
          </cell>
          <cell r="C5828" t="str">
            <v>Auto Invoiced</v>
          </cell>
        </row>
        <row r="5829">
          <cell r="B5829">
            <v>1662396</v>
          </cell>
          <cell r="C5829" t="str">
            <v>Auto Invoiced</v>
          </cell>
        </row>
        <row r="5830">
          <cell r="B5830">
            <v>1653470</v>
          </cell>
          <cell r="C5830" t="str">
            <v>Auto Invoiced</v>
          </cell>
        </row>
        <row r="5831">
          <cell r="B5831">
            <v>1571405</v>
          </cell>
          <cell r="C5831" t="str">
            <v>Skipped (no invoice)</v>
          </cell>
        </row>
        <row r="5832">
          <cell r="B5832">
            <v>1667234</v>
          </cell>
          <cell r="C5832" t="str">
            <v>Auto Invoiced</v>
          </cell>
        </row>
        <row r="5833">
          <cell r="B5833">
            <v>1683946</v>
          </cell>
          <cell r="C5833" t="str">
            <v>Auto Invoiced</v>
          </cell>
        </row>
        <row r="5834">
          <cell r="B5834">
            <v>1651160</v>
          </cell>
          <cell r="C5834" t="str">
            <v>Skipped (no invoice)</v>
          </cell>
        </row>
        <row r="5835">
          <cell r="B5835">
            <v>1633615</v>
          </cell>
          <cell r="C5835" t="str">
            <v>Auto Invoiced</v>
          </cell>
        </row>
        <row r="5836">
          <cell r="B5836">
            <v>1655812</v>
          </cell>
          <cell r="C5836" t="str">
            <v>Auto Invoiced</v>
          </cell>
        </row>
        <row r="5837">
          <cell r="B5837">
            <v>1655806</v>
          </cell>
          <cell r="C5837" t="str">
            <v>Auto Invoiced</v>
          </cell>
        </row>
        <row r="5838">
          <cell r="B5838">
            <v>1611531</v>
          </cell>
          <cell r="C5838" t="str">
            <v>Skipped (no invoice)</v>
          </cell>
        </row>
        <row r="5839">
          <cell r="B5839">
            <v>1684017</v>
          </cell>
          <cell r="C5839" t="str">
            <v>Skipped (no invoice)</v>
          </cell>
        </row>
        <row r="5840">
          <cell r="B5840">
            <v>1587180</v>
          </cell>
          <cell r="C5840" t="str">
            <v>Auto Invoiced</v>
          </cell>
        </row>
        <row r="5841">
          <cell r="B5841">
            <v>1654265</v>
          </cell>
          <cell r="C5841" t="str">
            <v>Auto Invoiced</v>
          </cell>
        </row>
        <row r="5842">
          <cell r="B5842">
            <v>1664697</v>
          </cell>
          <cell r="C5842" t="str">
            <v>Auto Invoiced</v>
          </cell>
        </row>
        <row r="5843">
          <cell r="B5843">
            <v>1626383</v>
          </cell>
          <cell r="C5843" t="str">
            <v>Skipped (no invoice)</v>
          </cell>
        </row>
        <row r="5844">
          <cell r="B5844">
            <v>1659717</v>
          </cell>
          <cell r="C5844" t="str">
            <v>Auto Invoiced</v>
          </cell>
        </row>
        <row r="5845">
          <cell r="B5845">
            <v>1626397</v>
          </cell>
          <cell r="C5845" t="str">
            <v>Auto Invoiced</v>
          </cell>
        </row>
        <row r="5846">
          <cell r="B5846">
            <v>1684015</v>
          </cell>
          <cell r="C5846" t="str">
            <v>Skipped (no invoice)</v>
          </cell>
        </row>
        <row r="5847">
          <cell r="B5847">
            <v>1631179</v>
          </cell>
          <cell r="C5847" t="str">
            <v>Auto Invoiced</v>
          </cell>
        </row>
        <row r="5848">
          <cell r="B5848">
            <v>1613306</v>
          </cell>
          <cell r="C5848" t="str">
            <v>Auto Invoiced</v>
          </cell>
        </row>
        <row r="5849">
          <cell r="B5849">
            <v>1662276</v>
          </cell>
          <cell r="C5849" t="str">
            <v>Auto Invoiced</v>
          </cell>
        </row>
        <row r="5850">
          <cell r="B5850">
            <v>1613723</v>
          </cell>
          <cell r="C5850" t="str">
            <v>Auto Invoiced</v>
          </cell>
        </row>
        <row r="5851">
          <cell r="B5851">
            <v>1649228</v>
          </cell>
          <cell r="C5851" t="str">
            <v>Auto Invoiced</v>
          </cell>
        </row>
        <row r="5852">
          <cell r="B5852">
            <v>1525320</v>
          </cell>
          <cell r="C5852" t="str">
            <v>Auto Invoiced</v>
          </cell>
        </row>
        <row r="5853">
          <cell r="B5853">
            <v>1674891</v>
          </cell>
          <cell r="C5853" t="str">
            <v>Auto Invoiced</v>
          </cell>
        </row>
        <row r="5854">
          <cell r="B5854">
            <v>1608267</v>
          </cell>
          <cell r="C5854" t="str">
            <v>Auto Invoiced</v>
          </cell>
        </row>
        <row r="5855">
          <cell r="B5855">
            <v>1667148</v>
          </cell>
          <cell r="C5855" t="str">
            <v>Auto Invoiced</v>
          </cell>
        </row>
        <row r="5856">
          <cell r="B5856">
            <v>1643617</v>
          </cell>
          <cell r="C5856" t="str">
            <v>Auto Invoiced</v>
          </cell>
        </row>
        <row r="5857">
          <cell r="B5857">
            <v>1667731</v>
          </cell>
          <cell r="C5857" t="str">
            <v>Auto Invoiced</v>
          </cell>
        </row>
        <row r="5858">
          <cell r="B5858">
            <v>1579860</v>
          </cell>
          <cell r="C5858" t="str">
            <v>Skipped (no invoice)</v>
          </cell>
        </row>
        <row r="5859">
          <cell r="B5859">
            <v>1632934</v>
          </cell>
          <cell r="C5859" t="str">
            <v>Skipped (no invoice)</v>
          </cell>
        </row>
        <row r="5860">
          <cell r="B5860">
            <v>1550880</v>
          </cell>
          <cell r="C5860" t="str">
            <v>Skipped (no invoice)</v>
          </cell>
        </row>
        <row r="5861">
          <cell r="B5861">
            <v>1658388</v>
          </cell>
          <cell r="C5861" t="str">
            <v>Skipped (no invoice)</v>
          </cell>
        </row>
        <row r="5862">
          <cell r="B5862">
            <v>1646032</v>
          </cell>
          <cell r="C5862" t="str">
            <v>Skipped (no invoice)</v>
          </cell>
        </row>
        <row r="5863">
          <cell r="B5863">
            <v>1633628</v>
          </cell>
          <cell r="C5863" t="str">
            <v>Skipped (no invoice)</v>
          </cell>
        </row>
        <row r="5864">
          <cell r="B5864">
            <v>1618946</v>
          </cell>
          <cell r="C5864" t="str">
            <v>Skipped (no invoice)</v>
          </cell>
        </row>
        <row r="5865">
          <cell r="B5865">
            <v>1653997</v>
          </cell>
          <cell r="C5865" t="str">
            <v>Skipped (no invoice)</v>
          </cell>
        </row>
        <row r="5866">
          <cell r="B5866">
            <v>1609554</v>
          </cell>
          <cell r="C5866" t="str">
            <v>Skipped (no invoice)</v>
          </cell>
        </row>
        <row r="5867">
          <cell r="B5867">
            <v>1658381</v>
          </cell>
          <cell r="C5867" t="str">
            <v>Skipped (no invoice)</v>
          </cell>
        </row>
        <row r="5868">
          <cell r="B5868">
            <v>1603268</v>
          </cell>
          <cell r="C5868" t="str">
            <v>Skipped (no invoice)</v>
          </cell>
        </row>
        <row r="5869">
          <cell r="B5869">
            <v>1597237</v>
          </cell>
          <cell r="C5869" t="str">
            <v>Skipped (no invoice)</v>
          </cell>
        </row>
        <row r="5870">
          <cell r="B5870">
            <v>1635174</v>
          </cell>
          <cell r="C5870" t="str">
            <v>Skipped (no invoice)</v>
          </cell>
        </row>
        <row r="5871">
          <cell r="B5871">
            <v>1628178</v>
          </cell>
          <cell r="C5871" t="str">
            <v>Skipped (no invoice)</v>
          </cell>
        </row>
        <row r="5872">
          <cell r="B5872">
            <v>1630348</v>
          </cell>
          <cell r="C5872" t="str">
            <v>Skipped (no invoice)</v>
          </cell>
        </row>
        <row r="5873">
          <cell r="B5873">
            <v>1629980</v>
          </cell>
          <cell r="C5873" t="str">
            <v>Skipped (no invoice)</v>
          </cell>
        </row>
        <row r="5874">
          <cell r="B5874">
            <v>1657800</v>
          </cell>
          <cell r="C5874" t="str">
            <v>Skipped (no invoice)</v>
          </cell>
        </row>
        <row r="5875">
          <cell r="B5875">
            <v>1645729</v>
          </cell>
          <cell r="C5875" t="str">
            <v>Skipped (no invoice)</v>
          </cell>
        </row>
        <row r="5876">
          <cell r="B5876">
            <v>1583663</v>
          </cell>
          <cell r="C5876" t="str">
            <v>Auto Invoiced</v>
          </cell>
        </row>
        <row r="5877">
          <cell r="B5877">
            <v>1636090</v>
          </cell>
          <cell r="C5877" t="str">
            <v>Skipped (no invoice)</v>
          </cell>
        </row>
        <row r="5878">
          <cell r="B5878">
            <v>1654225</v>
          </cell>
          <cell r="C5878" t="str">
            <v>Skipped (no invoice)</v>
          </cell>
        </row>
        <row r="5879">
          <cell r="B5879">
            <v>1662843</v>
          </cell>
          <cell r="C5879" t="str">
            <v>Skipped (no invoice)</v>
          </cell>
        </row>
        <row r="5880">
          <cell r="B5880">
            <v>1676501</v>
          </cell>
          <cell r="C5880" t="str">
            <v>Skipped (no invoice)</v>
          </cell>
        </row>
        <row r="5881">
          <cell r="B5881">
            <v>1651002</v>
          </cell>
          <cell r="C5881" t="str">
            <v>Auto Invoiced</v>
          </cell>
        </row>
        <row r="5882">
          <cell r="B5882">
            <v>1626273</v>
          </cell>
          <cell r="C5882" t="str">
            <v>Auto Invoiced</v>
          </cell>
        </row>
        <row r="5883">
          <cell r="B5883">
            <v>1657859</v>
          </cell>
          <cell r="C5883" t="str">
            <v>Auto Invoiced</v>
          </cell>
        </row>
        <row r="5884">
          <cell r="B5884">
            <v>1584152</v>
          </cell>
          <cell r="C5884" t="str">
            <v>Skipped (no invoice)</v>
          </cell>
        </row>
        <row r="5885">
          <cell r="B5885">
            <v>1564656</v>
          </cell>
          <cell r="C5885" t="str">
            <v>Auto Invoiced</v>
          </cell>
        </row>
        <row r="5886">
          <cell r="B5886">
            <v>1664281</v>
          </cell>
          <cell r="C5886" t="str">
            <v>Auto Invoiced</v>
          </cell>
        </row>
        <row r="5887">
          <cell r="B5887">
            <v>1659773</v>
          </cell>
          <cell r="C5887" t="str">
            <v>Auto Invoiced</v>
          </cell>
        </row>
        <row r="5888">
          <cell r="B5888">
            <v>1655082</v>
          </cell>
          <cell r="C5888" t="str">
            <v>Skipped (no invoice)</v>
          </cell>
        </row>
        <row r="5889">
          <cell r="B5889">
            <v>1629537</v>
          </cell>
          <cell r="C5889" t="str">
            <v>Auto Invoiced</v>
          </cell>
        </row>
        <row r="5890">
          <cell r="B5890">
            <v>1627951</v>
          </cell>
          <cell r="C5890" t="str">
            <v>Auto Invoiced</v>
          </cell>
        </row>
        <row r="5891">
          <cell r="B5891">
            <v>1594466</v>
          </cell>
          <cell r="C5891" t="str">
            <v>Auto Invoiced</v>
          </cell>
        </row>
        <row r="5892">
          <cell r="B5892">
            <v>1664985</v>
          </cell>
          <cell r="C5892" t="str">
            <v>Skipped (no invoice)</v>
          </cell>
        </row>
        <row r="5893">
          <cell r="B5893">
            <v>1611788</v>
          </cell>
          <cell r="C5893" t="str">
            <v>Auto Invoiced</v>
          </cell>
        </row>
        <row r="5894">
          <cell r="B5894">
            <v>1579860</v>
          </cell>
          <cell r="C5894" t="str">
            <v>Skipped (no invoice)</v>
          </cell>
        </row>
        <row r="5895">
          <cell r="B5895">
            <v>1632934</v>
          </cell>
          <cell r="C5895" t="str">
            <v>Skipped (no invoice)</v>
          </cell>
        </row>
        <row r="5896">
          <cell r="B5896">
            <v>1550880</v>
          </cell>
          <cell r="C5896" t="str">
            <v>Skipped (no invoice)</v>
          </cell>
        </row>
        <row r="5897">
          <cell r="B5897">
            <v>1658388</v>
          </cell>
          <cell r="C5897" t="str">
            <v>Skipped (no invoice)</v>
          </cell>
        </row>
        <row r="5898">
          <cell r="B5898">
            <v>1646032</v>
          </cell>
          <cell r="C5898" t="str">
            <v>Skipped (no invoice)</v>
          </cell>
        </row>
        <row r="5899">
          <cell r="B5899">
            <v>1633628</v>
          </cell>
          <cell r="C5899" t="str">
            <v>Skipped (no invoice)</v>
          </cell>
        </row>
        <row r="5900">
          <cell r="B5900">
            <v>1618946</v>
          </cell>
          <cell r="C5900" t="str">
            <v>Skipped (no invoice)</v>
          </cell>
        </row>
        <row r="5901">
          <cell r="B5901">
            <v>1609554</v>
          </cell>
          <cell r="C5901" t="str">
            <v>Skipped (no invoice)</v>
          </cell>
        </row>
        <row r="5902">
          <cell r="B5902">
            <v>1653997</v>
          </cell>
          <cell r="C5902" t="str">
            <v>Skipped (no invoice)</v>
          </cell>
        </row>
        <row r="5903">
          <cell r="B5903">
            <v>1658381</v>
          </cell>
          <cell r="C5903" t="str">
            <v>Skipped (no invoice)</v>
          </cell>
        </row>
        <row r="5904">
          <cell r="B5904">
            <v>1597237</v>
          </cell>
          <cell r="C5904" t="str">
            <v>Skipped (no invoice)</v>
          </cell>
        </row>
        <row r="5905">
          <cell r="B5905">
            <v>1615006</v>
          </cell>
          <cell r="C5905" t="str">
            <v>Skipped (no invoice)</v>
          </cell>
        </row>
        <row r="5906">
          <cell r="B5906">
            <v>1609575</v>
          </cell>
          <cell r="C5906" t="str">
            <v>Skipped (no invoice)</v>
          </cell>
        </row>
        <row r="5907">
          <cell r="B5907">
            <v>1603268</v>
          </cell>
          <cell r="C5907" t="str">
            <v>Skipped (no invoice)</v>
          </cell>
        </row>
        <row r="5908">
          <cell r="B5908">
            <v>1626533</v>
          </cell>
          <cell r="C5908" t="str">
            <v>Skipped (no invoice)</v>
          </cell>
        </row>
        <row r="5909">
          <cell r="B5909">
            <v>1633060</v>
          </cell>
          <cell r="C5909" t="str">
            <v>Auto Invoiced</v>
          </cell>
        </row>
        <row r="5910">
          <cell r="B5910">
            <v>1636473</v>
          </cell>
          <cell r="C5910" t="str">
            <v>Skipped (no invoice)</v>
          </cell>
        </row>
        <row r="5911">
          <cell r="B5911">
            <v>1636458</v>
          </cell>
          <cell r="C5911" t="str">
            <v>Skipped (no invoice)</v>
          </cell>
        </row>
        <row r="5912">
          <cell r="B5912">
            <v>1656710</v>
          </cell>
          <cell r="C5912" t="str">
            <v>Auto Invoiced</v>
          </cell>
        </row>
        <row r="5913">
          <cell r="B5913">
            <v>1653335</v>
          </cell>
          <cell r="C5913" t="str">
            <v>Auto Invoiced</v>
          </cell>
        </row>
        <row r="5914">
          <cell r="B5914">
            <v>1647108</v>
          </cell>
          <cell r="C5914" t="str">
            <v>Auto Invoiced</v>
          </cell>
        </row>
        <row r="5915">
          <cell r="B5915">
            <v>1637952</v>
          </cell>
          <cell r="C5915" t="str">
            <v>Auto Invoiced</v>
          </cell>
        </row>
        <row r="5916">
          <cell r="B5916">
            <v>1667091</v>
          </cell>
          <cell r="C5916" t="str">
            <v>Auto Invoiced</v>
          </cell>
        </row>
        <row r="5917">
          <cell r="B5917">
            <v>1635174</v>
          </cell>
          <cell r="C5917" t="str">
            <v>Skipped (no invoice)</v>
          </cell>
        </row>
        <row r="5918">
          <cell r="B5918">
            <v>1649302</v>
          </cell>
          <cell r="C5918" t="str">
            <v>Auto Invoiced</v>
          </cell>
        </row>
        <row r="5919">
          <cell r="B5919">
            <v>1547188</v>
          </cell>
          <cell r="C5919" t="str">
            <v>Auto Invoiced</v>
          </cell>
        </row>
        <row r="5920">
          <cell r="B5920">
            <v>1636144</v>
          </cell>
          <cell r="C5920" t="str">
            <v>Auto Invoiced</v>
          </cell>
        </row>
        <row r="5921">
          <cell r="B5921">
            <v>1651040</v>
          </cell>
          <cell r="C5921" t="str">
            <v>Skipped (no invoice)</v>
          </cell>
        </row>
        <row r="5922">
          <cell r="B5922">
            <v>1633594</v>
          </cell>
          <cell r="C5922" t="str">
            <v>Auto Invoiced</v>
          </cell>
        </row>
        <row r="5923">
          <cell r="B5923">
            <v>1658901</v>
          </cell>
          <cell r="C5923" t="str">
            <v>Auto Invoiced</v>
          </cell>
        </row>
        <row r="5924">
          <cell r="B5924">
            <v>1593397</v>
          </cell>
          <cell r="C5924" t="str">
            <v>Auto Invoiced</v>
          </cell>
        </row>
        <row r="5925">
          <cell r="B5925">
            <v>1609939</v>
          </cell>
          <cell r="C5925" t="str">
            <v>Auto Invoiced</v>
          </cell>
        </row>
        <row r="5926">
          <cell r="B5926">
            <v>1505898</v>
          </cell>
          <cell r="C5926" t="str">
            <v>Auto Invoiced</v>
          </cell>
        </row>
        <row r="5927">
          <cell r="B5927">
            <v>1589478</v>
          </cell>
          <cell r="C5927" t="str">
            <v>Auto Invoiced</v>
          </cell>
        </row>
        <row r="5928">
          <cell r="B5928">
            <v>1561330</v>
          </cell>
          <cell r="C5928" t="str">
            <v>Auto Invoiced</v>
          </cell>
        </row>
        <row r="5929">
          <cell r="B5929">
            <v>1611086</v>
          </cell>
          <cell r="C5929" t="str">
            <v>Auto Invoiced</v>
          </cell>
        </row>
        <row r="5930">
          <cell r="B5930">
            <v>1619188</v>
          </cell>
          <cell r="C5930" t="str">
            <v>Auto Invoiced</v>
          </cell>
        </row>
        <row r="5931">
          <cell r="B5931">
            <v>1621076</v>
          </cell>
          <cell r="C5931" t="str">
            <v>Auto Invoiced</v>
          </cell>
        </row>
        <row r="5932">
          <cell r="B5932">
            <v>1599262</v>
          </cell>
          <cell r="C5932" t="str">
            <v>Auto Invoiced</v>
          </cell>
        </row>
        <row r="5933">
          <cell r="B5933">
            <v>1628178</v>
          </cell>
          <cell r="C5933" t="str">
            <v>Skipped (no invoice)</v>
          </cell>
        </row>
        <row r="5934">
          <cell r="B5934">
            <v>1583508</v>
          </cell>
          <cell r="C5934" t="str">
            <v>Auto Invoiced</v>
          </cell>
        </row>
        <row r="5935">
          <cell r="B5935">
            <v>1656708</v>
          </cell>
          <cell r="C5935" t="str">
            <v>Auto Invoiced</v>
          </cell>
        </row>
        <row r="5936">
          <cell r="B5936">
            <v>1646096</v>
          </cell>
          <cell r="C5936" t="str">
            <v>Auto Invoiced</v>
          </cell>
        </row>
        <row r="5937">
          <cell r="B5937">
            <v>1629980</v>
          </cell>
          <cell r="C5937" t="str">
            <v>Skipped (no invoice)</v>
          </cell>
        </row>
        <row r="5938">
          <cell r="B5938">
            <v>1630348</v>
          </cell>
          <cell r="C5938" t="str">
            <v>Skipped (no invoice)</v>
          </cell>
        </row>
        <row r="5939">
          <cell r="B5939">
            <v>1628494</v>
          </cell>
          <cell r="C5939" t="str">
            <v>Auto Invoiced</v>
          </cell>
        </row>
        <row r="5940">
          <cell r="B5940">
            <v>1659121</v>
          </cell>
          <cell r="C5940" t="str">
            <v>Auto Invoiced</v>
          </cell>
        </row>
        <row r="5941">
          <cell r="B5941">
            <v>1685986</v>
          </cell>
          <cell r="C5941" t="str">
            <v>Auto Invoiced</v>
          </cell>
        </row>
        <row r="5942">
          <cell r="B5942">
            <v>1653118</v>
          </cell>
          <cell r="C5942" t="str">
            <v>Auto Invoiced</v>
          </cell>
        </row>
        <row r="5943">
          <cell r="B5943">
            <v>1556604</v>
          </cell>
          <cell r="C5943" t="str">
            <v>Auto Invoiced</v>
          </cell>
        </row>
        <row r="5944">
          <cell r="B5944">
            <v>1645719</v>
          </cell>
          <cell r="C5944" t="str">
            <v>Auto Invoiced</v>
          </cell>
        </row>
        <row r="5945">
          <cell r="B5945">
            <v>1641795</v>
          </cell>
          <cell r="C5945" t="str">
            <v>Auto Invoiced</v>
          </cell>
        </row>
        <row r="5946">
          <cell r="B5946">
            <v>1630354</v>
          </cell>
          <cell r="C5946" t="str">
            <v>Auto Invoiced</v>
          </cell>
        </row>
        <row r="5947">
          <cell r="B5947">
            <v>1659921</v>
          </cell>
          <cell r="C5947" t="str">
            <v>Auto Invoiced</v>
          </cell>
        </row>
        <row r="5948">
          <cell r="B5948">
            <v>1596421</v>
          </cell>
          <cell r="C5948" t="str">
            <v>Auto Invoiced</v>
          </cell>
        </row>
        <row r="5949">
          <cell r="B5949">
            <v>1657800</v>
          </cell>
          <cell r="C5949" t="str">
            <v>Skipped (no invoice)</v>
          </cell>
        </row>
        <row r="5950">
          <cell r="B5950">
            <v>1664386</v>
          </cell>
          <cell r="C5950" t="str">
            <v>Auto Invoiced</v>
          </cell>
        </row>
        <row r="5951">
          <cell r="B5951">
            <v>1664390</v>
          </cell>
          <cell r="C5951" t="str">
            <v>Auto Invoiced</v>
          </cell>
        </row>
        <row r="5952">
          <cell r="B5952">
            <v>1653783</v>
          </cell>
          <cell r="C5952" t="str">
            <v>Auto Invoiced</v>
          </cell>
        </row>
        <row r="5953">
          <cell r="B5953">
            <v>1631817</v>
          </cell>
          <cell r="C5953" t="str">
            <v>Auto Invoiced</v>
          </cell>
        </row>
        <row r="5954">
          <cell r="B5954">
            <v>1539386</v>
          </cell>
          <cell r="C5954" t="str">
            <v>Auto Invoiced</v>
          </cell>
        </row>
        <row r="5955">
          <cell r="B5955">
            <v>1645560</v>
          </cell>
          <cell r="C5955" t="str">
            <v>Auto Invoiced</v>
          </cell>
        </row>
        <row r="5956">
          <cell r="B5956">
            <v>1636090</v>
          </cell>
          <cell r="C5956" t="str">
            <v>Skipped (no invoice)</v>
          </cell>
        </row>
        <row r="5957">
          <cell r="B5957">
            <v>1654225</v>
          </cell>
          <cell r="C5957" t="str">
            <v>Skipped (no invoice)</v>
          </cell>
        </row>
        <row r="5958">
          <cell r="B5958">
            <v>1662558</v>
          </cell>
          <cell r="C5958" t="str">
            <v>Auto Invoiced</v>
          </cell>
        </row>
        <row r="5959">
          <cell r="B5959">
            <v>1652955</v>
          </cell>
          <cell r="C5959" t="str">
            <v>Auto Invoiced</v>
          </cell>
        </row>
        <row r="5960">
          <cell r="B5960">
            <v>1662843</v>
          </cell>
          <cell r="C5960" t="str">
            <v>Skipped (no invoice)</v>
          </cell>
        </row>
        <row r="5961">
          <cell r="B5961">
            <v>1633976</v>
          </cell>
          <cell r="C5961" t="str">
            <v>Auto Invoiced</v>
          </cell>
        </row>
        <row r="5962">
          <cell r="B5962">
            <v>1547250</v>
          </cell>
          <cell r="C5962" t="str">
            <v>Skipped (no invoice)</v>
          </cell>
        </row>
        <row r="5963">
          <cell r="B5963">
            <v>1654306</v>
          </cell>
          <cell r="C5963" t="str">
            <v>Auto Invoiced</v>
          </cell>
        </row>
        <row r="5964">
          <cell r="B5964">
            <v>1627628</v>
          </cell>
          <cell r="C5964" t="str">
            <v>Auto Invoiced</v>
          </cell>
        </row>
        <row r="5965">
          <cell r="B5965">
            <v>1667098</v>
          </cell>
          <cell r="C5965" t="str">
            <v>Auto Invoiced</v>
          </cell>
        </row>
        <row r="5966">
          <cell r="B5966">
            <v>1672276</v>
          </cell>
          <cell r="C5966" t="str">
            <v>Auto Invoiced</v>
          </cell>
        </row>
        <row r="5967">
          <cell r="B5967">
            <v>1646191</v>
          </cell>
          <cell r="C5967" t="str">
            <v>Auto Invoiced</v>
          </cell>
        </row>
        <row r="5968">
          <cell r="B5968">
            <v>1550880</v>
          </cell>
          <cell r="C5968" t="str">
            <v>Skipped (no invoice)</v>
          </cell>
        </row>
        <row r="5969">
          <cell r="B5969">
            <v>1633628</v>
          </cell>
          <cell r="C5969" t="str">
            <v>Skipped (no invoice)</v>
          </cell>
        </row>
        <row r="5970">
          <cell r="B5970">
            <v>1627716</v>
          </cell>
          <cell r="C5970" t="str">
            <v>Auto Invoiced</v>
          </cell>
        </row>
        <row r="5971">
          <cell r="B5971">
            <v>1670999</v>
          </cell>
          <cell r="C5971" t="str">
            <v>Auto Invoiced</v>
          </cell>
        </row>
        <row r="5972">
          <cell r="B5972">
            <v>1636318</v>
          </cell>
          <cell r="C5972" t="str">
            <v>Auto Invoiced</v>
          </cell>
        </row>
        <row r="5973">
          <cell r="B5973">
            <v>1670984</v>
          </cell>
          <cell r="C5973" t="str">
            <v>Auto Invoiced</v>
          </cell>
        </row>
        <row r="5974">
          <cell r="B5974">
            <v>1626718</v>
          </cell>
          <cell r="C5974" t="str">
            <v>Auto Invoiced</v>
          </cell>
        </row>
        <row r="5975">
          <cell r="B5975">
            <v>1610026</v>
          </cell>
          <cell r="C5975" t="str">
            <v>Skipped (no invoice)</v>
          </cell>
        </row>
        <row r="5976">
          <cell r="B5976">
            <v>1579860</v>
          </cell>
          <cell r="C5976" t="str">
            <v>Skipped (no invoice)</v>
          </cell>
        </row>
        <row r="5977">
          <cell r="B5977">
            <v>1632934</v>
          </cell>
          <cell r="C5977" t="str">
            <v>Skipped (no invoice)</v>
          </cell>
        </row>
        <row r="5978">
          <cell r="B5978">
            <v>1550880</v>
          </cell>
          <cell r="C5978" t="str">
            <v>Skipped (no invoice)</v>
          </cell>
        </row>
        <row r="5979">
          <cell r="B5979">
            <v>1658388</v>
          </cell>
          <cell r="C5979" t="str">
            <v>Skipped (no invoice)</v>
          </cell>
        </row>
        <row r="5980">
          <cell r="B5980">
            <v>1646032</v>
          </cell>
          <cell r="C5980" t="str">
            <v>Skipped (no invoice)</v>
          </cell>
        </row>
        <row r="5981">
          <cell r="B5981">
            <v>1633628</v>
          </cell>
          <cell r="C5981" t="str">
            <v>Skipped (no invoice)</v>
          </cell>
        </row>
        <row r="5982">
          <cell r="B5982">
            <v>1618946</v>
          </cell>
          <cell r="C5982" t="str">
            <v>Skipped (no invoice)</v>
          </cell>
        </row>
        <row r="5983">
          <cell r="B5983">
            <v>1609554</v>
          </cell>
          <cell r="C5983" t="str">
            <v>Skipped (no invoice)</v>
          </cell>
        </row>
        <row r="5984">
          <cell r="B5984">
            <v>1617451</v>
          </cell>
          <cell r="C5984" t="str">
            <v>Skipped (no invoice)</v>
          </cell>
        </row>
        <row r="5985">
          <cell r="B5985">
            <v>1653997</v>
          </cell>
          <cell r="C5985" t="str">
            <v>Skipped (no invoice)</v>
          </cell>
        </row>
        <row r="5986">
          <cell r="B5986">
            <v>1658381</v>
          </cell>
          <cell r="C5986" t="str">
            <v>Skipped (no invoice)</v>
          </cell>
        </row>
        <row r="5987">
          <cell r="B5987">
            <v>1652191</v>
          </cell>
          <cell r="C5987" t="str">
            <v>Skipped (no invoice)</v>
          </cell>
        </row>
        <row r="5988">
          <cell r="B5988">
            <v>1663111</v>
          </cell>
          <cell r="C5988" t="str">
            <v>Skipped (no invoice)</v>
          </cell>
        </row>
        <row r="5989">
          <cell r="B5989">
            <v>1506609</v>
          </cell>
          <cell r="C5989" t="str">
            <v>Skipped (no invoice)</v>
          </cell>
        </row>
        <row r="5990">
          <cell r="B5990">
            <v>1609575</v>
          </cell>
          <cell r="C5990" t="str">
            <v>Skipped (no invoice)</v>
          </cell>
        </row>
        <row r="5991">
          <cell r="B5991">
            <v>1603268</v>
          </cell>
          <cell r="C5991" t="str">
            <v>Skipped (no invoice)</v>
          </cell>
        </row>
        <row r="5992">
          <cell r="B5992">
            <v>1597237</v>
          </cell>
          <cell r="C5992" t="str">
            <v>Skipped (no invoice)</v>
          </cell>
        </row>
        <row r="5993">
          <cell r="B5993">
            <v>1601587</v>
          </cell>
          <cell r="C5993" t="str">
            <v>Skipped (no invoice)</v>
          </cell>
        </row>
        <row r="5994">
          <cell r="B5994">
            <v>1658177</v>
          </cell>
          <cell r="C5994" t="str">
            <v>Skipped (no invoice)</v>
          </cell>
        </row>
        <row r="5995">
          <cell r="B5995">
            <v>1632934</v>
          </cell>
          <cell r="C5995" t="str">
            <v>Skipped (no invoice)</v>
          </cell>
        </row>
        <row r="5996">
          <cell r="B5996">
            <v>1550880</v>
          </cell>
          <cell r="C5996" t="str">
            <v>Skipped (no invoice)</v>
          </cell>
        </row>
        <row r="5997">
          <cell r="B5997">
            <v>1658388</v>
          </cell>
          <cell r="C5997" t="str">
            <v>Skipped (no invoice)</v>
          </cell>
        </row>
        <row r="5998">
          <cell r="B5998">
            <v>1646032</v>
          </cell>
          <cell r="C5998" t="str">
            <v>Skipped (no invoice)</v>
          </cell>
        </row>
        <row r="5999">
          <cell r="B5999">
            <v>1633628</v>
          </cell>
          <cell r="C5999" t="str">
            <v>Skipped (no invoice)</v>
          </cell>
        </row>
        <row r="6000">
          <cell r="B6000">
            <v>1618946</v>
          </cell>
          <cell r="C6000" t="str">
            <v>Skipped (no invoice)</v>
          </cell>
        </row>
        <row r="6001">
          <cell r="B6001">
            <v>1653997</v>
          </cell>
          <cell r="C6001" t="str">
            <v>Skipped (no invoice)</v>
          </cell>
        </row>
        <row r="6002">
          <cell r="B6002">
            <v>1617451</v>
          </cell>
          <cell r="C6002" t="str">
            <v>Skipped (no invoice)</v>
          </cell>
        </row>
        <row r="6003">
          <cell r="B6003">
            <v>1609554</v>
          </cell>
          <cell r="C6003" t="str">
            <v>Skipped (no invoice)</v>
          </cell>
        </row>
        <row r="6004">
          <cell r="B6004">
            <v>1656268</v>
          </cell>
          <cell r="C6004" t="str">
            <v>Skipped (no invoice)</v>
          </cell>
        </row>
        <row r="6005">
          <cell r="B6005">
            <v>1633384</v>
          </cell>
          <cell r="C6005" t="str">
            <v>Skipped (no invoice)</v>
          </cell>
        </row>
        <row r="6006">
          <cell r="B6006">
            <v>1656175</v>
          </cell>
          <cell r="C6006" t="str">
            <v>Skipped (no invoice)</v>
          </cell>
        </row>
        <row r="6007">
          <cell r="B6007">
            <v>1652191</v>
          </cell>
          <cell r="C6007" t="str">
            <v>Skipped (no invoice)</v>
          </cell>
        </row>
        <row r="6008">
          <cell r="B6008">
            <v>1632248</v>
          </cell>
          <cell r="C6008" t="str">
            <v>Skipped (no invoice)</v>
          </cell>
        </row>
        <row r="6009">
          <cell r="B6009">
            <v>1653219</v>
          </cell>
          <cell r="C6009" t="str">
            <v>Skipped (no invoice)</v>
          </cell>
        </row>
        <row r="6010">
          <cell r="B6010">
            <v>1658381</v>
          </cell>
          <cell r="C6010" t="str">
            <v>Skipped (no invoice)</v>
          </cell>
        </row>
        <row r="6011">
          <cell r="B6011">
            <v>1655927</v>
          </cell>
          <cell r="C6011" t="str">
            <v>Skipped (no invoice)</v>
          </cell>
        </row>
        <row r="6012">
          <cell r="B6012">
            <v>1634081</v>
          </cell>
          <cell r="C6012" t="str">
            <v>Skipped (no invoice)</v>
          </cell>
        </row>
        <row r="6013">
          <cell r="B6013">
            <v>1648993</v>
          </cell>
          <cell r="C6013" t="str">
            <v>Auto Invoiced</v>
          </cell>
        </row>
        <row r="6014">
          <cell r="B6014">
            <v>1622317</v>
          </cell>
          <cell r="C6014" t="str">
            <v>Skipped (no invoice)</v>
          </cell>
        </row>
        <row r="6015">
          <cell r="B6015">
            <v>1595577</v>
          </cell>
          <cell r="C6015" t="str">
            <v>Auto Invoiced</v>
          </cell>
        </row>
        <row r="6016">
          <cell r="B6016">
            <v>1663111</v>
          </cell>
          <cell r="C6016" t="str">
            <v>Skipped (no invoice)</v>
          </cell>
        </row>
        <row r="6017">
          <cell r="B6017">
            <v>1622751</v>
          </cell>
          <cell r="C6017" t="str">
            <v>Auto Invoiced</v>
          </cell>
        </row>
        <row r="6018">
          <cell r="B6018">
            <v>1638677</v>
          </cell>
          <cell r="C6018" t="str">
            <v>Auto Invoiced</v>
          </cell>
        </row>
        <row r="6019">
          <cell r="B6019">
            <v>1645347</v>
          </cell>
          <cell r="C6019" t="str">
            <v>Skipped (no invoice)</v>
          </cell>
        </row>
        <row r="6020">
          <cell r="B6020">
            <v>1626120</v>
          </cell>
          <cell r="C6020" t="str">
            <v>Skipped (no invoice)</v>
          </cell>
        </row>
        <row r="6021">
          <cell r="B6021">
            <v>1651214</v>
          </cell>
          <cell r="C6021" t="str">
            <v>Skipped (no invoice)</v>
          </cell>
        </row>
        <row r="6022">
          <cell r="B6022">
            <v>1633345</v>
          </cell>
          <cell r="C6022" t="str">
            <v>Auto Invoiced</v>
          </cell>
        </row>
        <row r="6023">
          <cell r="B6023">
            <v>1625903</v>
          </cell>
          <cell r="C6023" t="str">
            <v>Auto Invoiced</v>
          </cell>
        </row>
        <row r="6024">
          <cell r="B6024">
            <v>1617954</v>
          </cell>
          <cell r="C6024" t="str">
            <v>Auto Invoiced</v>
          </cell>
        </row>
        <row r="6025">
          <cell r="B6025">
            <v>1642181</v>
          </cell>
          <cell r="C6025" t="str">
            <v>Auto Invoiced</v>
          </cell>
        </row>
        <row r="6026">
          <cell r="B6026">
            <v>1656010</v>
          </cell>
          <cell r="C6026" t="str">
            <v>Skipped (no invoice)</v>
          </cell>
        </row>
        <row r="6027">
          <cell r="B6027">
            <v>1633890</v>
          </cell>
          <cell r="C6027" t="str">
            <v>Auto Invoiced</v>
          </cell>
        </row>
        <row r="6028">
          <cell r="B6028">
            <v>1633767</v>
          </cell>
          <cell r="C6028" t="str">
            <v>Skipped (no invoice)</v>
          </cell>
        </row>
        <row r="6029">
          <cell r="B6029">
            <v>1642169</v>
          </cell>
          <cell r="C6029" t="str">
            <v>Auto Invoiced</v>
          </cell>
        </row>
        <row r="6030">
          <cell r="B6030">
            <v>1506609</v>
          </cell>
          <cell r="C6030" t="str">
            <v>Skipped (no invoice)</v>
          </cell>
        </row>
        <row r="6031">
          <cell r="B6031">
            <v>1633921</v>
          </cell>
          <cell r="C6031" t="str">
            <v>Skipped (no invoice)</v>
          </cell>
        </row>
        <row r="6032">
          <cell r="B6032">
            <v>1656110</v>
          </cell>
          <cell r="C6032" t="str">
            <v>Skipped (no invoice)</v>
          </cell>
        </row>
        <row r="6033">
          <cell r="B6033">
            <v>1632396</v>
          </cell>
          <cell r="C6033" t="str">
            <v>Skipped (no invoice)</v>
          </cell>
        </row>
        <row r="6034">
          <cell r="B6034">
            <v>1644086</v>
          </cell>
          <cell r="C6034" t="str">
            <v>Skipped (no invoice)</v>
          </cell>
        </row>
        <row r="6035">
          <cell r="B6035">
            <v>1611761</v>
          </cell>
          <cell r="C6035" t="str">
            <v>Skipped (no invoice)</v>
          </cell>
        </row>
        <row r="6036">
          <cell r="B6036">
            <v>1662201</v>
          </cell>
          <cell r="C6036" t="str">
            <v>Skipped (no invoice)</v>
          </cell>
        </row>
        <row r="6037">
          <cell r="B6037">
            <v>1642176</v>
          </cell>
          <cell r="C6037" t="str">
            <v>Auto Invoiced</v>
          </cell>
        </row>
        <row r="6038">
          <cell r="B6038">
            <v>1652102</v>
          </cell>
          <cell r="C6038" t="str">
            <v>Skipped (no invoice)</v>
          </cell>
        </row>
        <row r="6039">
          <cell r="B6039">
            <v>1614988</v>
          </cell>
          <cell r="C6039" t="str">
            <v>Auto Invoiced</v>
          </cell>
        </row>
        <row r="6040">
          <cell r="B6040">
            <v>1603268</v>
          </cell>
          <cell r="C6040" t="str">
            <v>Skipped (no invoice)</v>
          </cell>
        </row>
        <row r="6041">
          <cell r="B6041">
            <v>1625911</v>
          </cell>
          <cell r="C6041" t="str">
            <v>Auto Invoiced</v>
          </cell>
        </row>
        <row r="6042">
          <cell r="B6042">
            <v>1609575</v>
          </cell>
          <cell r="C6042" t="str">
            <v>Skipped (no invoice)</v>
          </cell>
        </row>
        <row r="6043">
          <cell r="B6043">
            <v>1651269</v>
          </cell>
          <cell r="C6043" t="str">
            <v>Skipped (no invoice)</v>
          </cell>
        </row>
        <row r="6044">
          <cell r="B6044">
            <v>1611751</v>
          </cell>
          <cell r="C6044" t="str">
            <v>Auto Invoiced</v>
          </cell>
        </row>
        <row r="6045">
          <cell r="B6045">
            <v>1625919</v>
          </cell>
          <cell r="C6045" t="str">
            <v>Auto Invoiced</v>
          </cell>
        </row>
        <row r="6046">
          <cell r="B6046">
            <v>1439258</v>
          </cell>
          <cell r="C6046" t="str">
            <v>Auto Invoiced</v>
          </cell>
        </row>
        <row r="6047">
          <cell r="B6047">
            <v>1656279</v>
          </cell>
          <cell r="C6047" t="str">
            <v>Auto Invoiced</v>
          </cell>
        </row>
        <row r="6048">
          <cell r="B6048">
            <v>1618799</v>
          </cell>
          <cell r="C6048" t="str">
            <v>Auto Invoiced</v>
          </cell>
        </row>
        <row r="6049">
          <cell r="B6049">
            <v>1555292</v>
          </cell>
          <cell r="C6049" t="str">
            <v>Auto Invoiced</v>
          </cell>
        </row>
        <row r="6050">
          <cell r="B6050">
            <v>1563108</v>
          </cell>
          <cell r="C6050" t="str">
            <v>Auto Invoiced</v>
          </cell>
        </row>
        <row r="6051">
          <cell r="B6051">
            <v>1535464</v>
          </cell>
          <cell r="C6051" t="str">
            <v>Auto Invoiced</v>
          </cell>
        </row>
        <row r="6052">
          <cell r="B6052">
            <v>1615006</v>
          </cell>
          <cell r="C6052" t="str">
            <v>Skipped (no invoice)</v>
          </cell>
        </row>
        <row r="6053">
          <cell r="B6053">
            <v>1608235</v>
          </cell>
          <cell r="C6053" t="str">
            <v>Skipped (no invoice)</v>
          </cell>
        </row>
        <row r="6054">
          <cell r="B6054">
            <v>1647804</v>
          </cell>
          <cell r="C6054" t="str">
            <v>Auto Invoiced</v>
          </cell>
        </row>
        <row r="6055">
          <cell r="B6055">
            <v>1625491</v>
          </cell>
          <cell r="C6055" t="str">
            <v>Skipped (no invoice)</v>
          </cell>
        </row>
        <row r="6056">
          <cell r="B6056">
            <v>1619116</v>
          </cell>
          <cell r="C6056" t="str">
            <v>Auto Invoiced</v>
          </cell>
        </row>
        <row r="6057">
          <cell r="B6057">
            <v>1625916</v>
          </cell>
          <cell r="C6057" t="str">
            <v>Auto Invoiced</v>
          </cell>
        </row>
        <row r="6058">
          <cell r="B6058">
            <v>1563417</v>
          </cell>
          <cell r="C6058" t="str">
            <v>Auto Invoiced</v>
          </cell>
        </row>
        <row r="6059">
          <cell r="B6059">
            <v>1547058</v>
          </cell>
          <cell r="C6059" t="str">
            <v>Auto Invoiced</v>
          </cell>
        </row>
        <row r="6060">
          <cell r="B6060">
            <v>1637934</v>
          </cell>
          <cell r="C6060" t="str">
            <v>Auto Invoiced</v>
          </cell>
        </row>
        <row r="6061">
          <cell r="B6061">
            <v>1613506</v>
          </cell>
          <cell r="C6061" t="str">
            <v>Auto Invoiced</v>
          </cell>
        </row>
        <row r="6062">
          <cell r="B6062">
            <v>1625901</v>
          </cell>
          <cell r="C6062" t="str">
            <v>Auto Invoiced</v>
          </cell>
        </row>
        <row r="6063">
          <cell r="B6063">
            <v>1582174</v>
          </cell>
          <cell r="C6063" t="str">
            <v>Auto Invoiced</v>
          </cell>
        </row>
        <row r="6064">
          <cell r="B6064">
            <v>1669377</v>
          </cell>
          <cell r="C6064" t="str">
            <v>Auto Invoiced</v>
          </cell>
        </row>
        <row r="6065">
          <cell r="B6065">
            <v>1625908</v>
          </cell>
          <cell r="C6065" t="str">
            <v>Auto Invoiced</v>
          </cell>
        </row>
        <row r="6066">
          <cell r="B6066">
            <v>1597237</v>
          </cell>
          <cell r="C6066" t="str">
            <v>Skipped (no invoice)</v>
          </cell>
        </row>
        <row r="6067">
          <cell r="B6067">
            <v>1620945</v>
          </cell>
          <cell r="C6067" t="str">
            <v>Auto Invoiced</v>
          </cell>
        </row>
        <row r="6068">
          <cell r="B6068">
            <v>1617310</v>
          </cell>
          <cell r="C6068" t="str">
            <v>Skipped (no invoice)</v>
          </cell>
        </row>
        <row r="6069">
          <cell r="B6069">
            <v>1627945</v>
          </cell>
          <cell r="C6069" t="str">
            <v>Auto Invoiced</v>
          </cell>
        </row>
        <row r="6070">
          <cell r="B6070">
            <v>1620873</v>
          </cell>
          <cell r="C6070" t="str">
            <v>Auto Invoiced</v>
          </cell>
        </row>
        <row r="6071">
          <cell r="B6071">
            <v>1594463</v>
          </cell>
          <cell r="C6071" t="str">
            <v>Auto Invoiced</v>
          </cell>
        </row>
        <row r="6072">
          <cell r="B6072">
            <v>1625605</v>
          </cell>
          <cell r="C6072" t="str">
            <v>Auto Invoiced</v>
          </cell>
        </row>
        <row r="6073">
          <cell r="B6073">
            <v>1620771</v>
          </cell>
          <cell r="C6073" t="str">
            <v>Auto Invoiced</v>
          </cell>
        </row>
        <row r="6074">
          <cell r="B6074">
            <v>1624868</v>
          </cell>
          <cell r="C6074" t="str">
            <v>Auto Invoiced</v>
          </cell>
        </row>
        <row r="6075">
          <cell r="B6075">
            <v>1651030</v>
          </cell>
          <cell r="C6075" t="str">
            <v>Auto Invoiced</v>
          </cell>
        </row>
        <row r="6076">
          <cell r="B6076">
            <v>1645664</v>
          </cell>
          <cell r="C6076" t="str">
            <v>Auto Invoiced</v>
          </cell>
        </row>
        <row r="6077">
          <cell r="B6077">
            <v>1642060</v>
          </cell>
          <cell r="C6077" t="str">
            <v>Auto Invoiced</v>
          </cell>
        </row>
        <row r="6078">
          <cell r="B6078">
            <v>1601587</v>
          </cell>
          <cell r="C6078" t="str">
            <v>Skipped (no invoice)</v>
          </cell>
        </row>
        <row r="6079">
          <cell r="B6079">
            <v>1626533</v>
          </cell>
          <cell r="C6079" t="str">
            <v>Skipped (no invoice)</v>
          </cell>
        </row>
        <row r="6080">
          <cell r="B6080">
            <v>1610026</v>
          </cell>
          <cell r="C6080" t="str">
            <v>Skipped (no invoice)</v>
          </cell>
        </row>
        <row r="6081">
          <cell r="B6081">
            <v>1579860</v>
          </cell>
          <cell r="C6081" t="str">
            <v>Skipped (no invoice)</v>
          </cell>
        </row>
        <row r="6082">
          <cell r="B6082">
            <v>1632934</v>
          </cell>
          <cell r="C6082" t="str">
            <v>Skipped (no invoice)</v>
          </cell>
        </row>
        <row r="6083">
          <cell r="B6083">
            <v>1550880</v>
          </cell>
          <cell r="C6083" t="str">
            <v>Skipped (no invoice)</v>
          </cell>
        </row>
        <row r="6084">
          <cell r="B6084">
            <v>1658388</v>
          </cell>
          <cell r="C6084" t="str">
            <v>Skipped (no invoice)</v>
          </cell>
        </row>
        <row r="6085">
          <cell r="B6085">
            <v>1646032</v>
          </cell>
          <cell r="C6085" t="str">
            <v>Skipped (no invoice)</v>
          </cell>
        </row>
        <row r="6086">
          <cell r="B6086">
            <v>1633628</v>
          </cell>
          <cell r="C6086" t="str">
            <v>Skipped (no invoice)</v>
          </cell>
        </row>
        <row r="6087">
          <cell r="B6087">
            <v>1618946</v>
          </cell>
          <cell r="C6087" t="str">
            <v>Skipped (no invoice)</v>
          </cell>
        </row>
        <row r="6088">
          <cell r="B6088">
            <v>1651564</v>
          </cell>
          <cell r="C6088" t="str">
            <v>Skipped (no invoice)</v>
          </cell>
        </row>
        <row r="6089">
          <cell r="B6089">
            <v>1643746</v>
          </cell>
          <cell r="C6089" t="str">
            <v>Skipped (no invoice)</v>
          </cell>
        </row>
        <row r="6090">
          <cell r="B6090">
            <v>1609554</v>
          </cell>
          <cell r="C6090" t="str">
            <v>Skipped (no invoice)</v>
          </cell>
        </row>
        <row r="6091">
          <cell r="B6091">
            <v>1656225</v>
          </cell>
          <cell r="C6091" t="str">
            <v>Skipped (no invoice)</v>
          </cell>
        </row>
        <row r="6092">
          <cell r="B6092">
            <v>1626648</v>
          </cell>
          <cell r="C6092" t="str">
            <v>Auto Invoiced</v>
          </cell>
        </row>
        <row r="6093">
          <cell r="B6093">
            <v>1637857</v>
          </cell>
          <cell r="C6093" t="str">
            <v>Auto Invoiced</v>
          </cell>
        </row>
        <row r="6094">
          <cell r="B6094">
            <v>1656175</v>
          </cell>
          <cell r="C6094" t="str">
            <v>Skipped (no invoice)</v>
          </cell>
        </row>
        <row r="6095">
          <cell r="B6095">
            <v>1656268</v>
          </cell>
          <cell r="C6095" t="str">
            <v>Skipped (no invoice)</v>
          </cell>
        </row>
        <row r="6096">
          <cell r="B6096">
            <v>1637422</v>
          </cell>
          <cell r="C6096" t="str">
            <v>Skipped (no invoice)</v>
          </cell>
        </row>
        <row r="6097">
          <cell r="B6097">
            <v>1633384</v>
          </cell>
          <cell r="C6097" t="str">
            <v>Skipped (no invoice)</v>
          </cell>
        </row>
        <row r="6098">
          <cell r="B6098">
            <v>1653997</v>
          </cell>
          <cell r="C6098" t="str">
            <v>Skipped (no invoice)</v>
          </cell>
        </row>
        <row r="6099">
          <cell r="B6099">
            <v>1617451</v>
          </cell>
          <cell r="C6099" t="str">
            <v>Skipped (no invoice)</v>
          </cell>
        </row>
        <row r="6100">
          <cell r="B6100">
            <v>1617406</v>
          </cell>
          <cell r="C6100" t="str">
            <v>Skipped (no invoice)</v>
          </cell>
        </row>
        <row r="6101">
          <cell r="B6101">
            <v>1632248</v>
          </cell>
          <cell r="C6101" t="str">
            <v>Skipped (no invoice)</v>
          </cell>
        </row>
        <row r="6102">
          <cell r="B6102">
            <v>1653219</v>
          </cell>
          <cell r="C6102" t="str">
            <v>Skipped (no invoice)</v>
          </cell>
        </row>
        <row r="6103">
          <cell r="B6103">
            <v>1652191</v>
          </cell>
          <cell r="C6103" t="str">
            <v>Skipped (no invoice)</v>
          </cell>
        </row>
        <row r="6104">
          <cell r="B6104">
            <v>1658381</v>
          </cell>
          <cell r="C6104" t="str">
            <v>Skipped (no invoice)</v>
          </cell>
        </row>
        <row r="6105">
          <cell r="B6105">
            <v>1655927</v>
          </cell>
          <cell r="C6105" t="str">
            <v>Skipped (no invoice)</v>
          </cell>
        </row>
        <row r="6106">
          <cell r="B6106">
            <v>1617427</v>
          </cell>
          <cell r="C6106" t="str">
            <v>Skipped (no invoice)</v>
          </cell>
        </row>
        <row r="6107">
          <cell r="B6107">
            <v>1656447</v>
          </cell>
          <cell r="C6107" t="str">
            <v>Auto Invoiced</v>
          </cell>
        </row>
        <row r="6108">
          <cell r="B6108">
            <v>1639740</v>
          </cell>
          <cell r="C6108" t="str">
            <v>Auto Invoiced</v>
          </cell>
        </row>
        <row r="6109">
          <cell r="B6109">
            <v>1595602</v>
          </cell>
          <cell r="C6109" t="str">
            <v>Auto Invoiced</v>
          </cell>
        </row>
        <row r="6110">
          <cell r="B6110">
            <v>1663111</v>
          </cell>
          <cell r="C6110" t="str">
            <v>Skipped (no invoice)</v>
          </cell>
        </row>
        <row r="6111">
          <cell r="B6111">
            <v>1640053</v>
          </cell>
          <cell r="C6111" t="str">
            <v>Auto Invoiced</v>
          </cell>
        </row>
        <row r="6112">
          <cell r="B6112">
            <v>1652160</v>
          </cell>
          <cell r="C6112" t="str">
            <v>Skipped (no invoice)</v>
          </cell>
        </row>
        <row r="6113">
          <cell r="B6113">
            <v>1618716</v>
          </cell>
          <cell r="C6113" t="str">
            <v>Auto Invoiced</v>
          </cell>
        </row>
        <row r="6114">
          <cell r="B6114">
            <v>1656194</v>
          </cell>
          <cell r="C6114" t="str">
            <v>Auto Invoiced</v>
          </cell>
        </row>
        <row r="6115">
          <cell r="B6115">
            <v>1631871</v>
          </cell>
          <cell r="C6115" t="str">
            <v>Skipped (no invoice)</v>
          </cell>
        </row>
        <row r="6116">
          <cell r="B6116">
            <v>1641408</v>
          </cell>
          <cell r="C6116" t="str">
            <v>Auto Invoiced</v>
          </cell>
        </row>
        <row r="6117">
          <cell r="B6117">
            <v>1631881</v>
          </cell>
          <cell r="C6117" t="str">
            <v>Skipped (no invoice)</v>
          </cell>
        </row>
        <row r="6118">
          <cell r="B6118">
            <v>1656055</v>
          </cell>
          <cell r="C6118" t="str">
            <v>Skipped (no invoice)</v>
          </cell>
        </row>
        <row r="6119">
          <cell r="B6119">
            <v>1654064</v>
          </cell>
          <cell r="C6119" t="str">
            <v>Auto Invoiced</v>
          </cell>
        </row>
        <row r="6120">
          <cell r="B6120">
            <v>1651214</v>
          </cell>
          <cell r="C6120" t="str">
            <v>Skipped (no invoice)</v>
          </cell>
        </row>
        <row r="6121">
          <cell r="B6121">
            <v>1627630</v>
          </cell>
          <cell r="C6121" t="str">
            <v>Auto Invoiced</v>
          </cell>
        </row>
        <row r="6122">
          <cell r="B6122">
            <v>1637422</v>
          </cell>
          <cell r="C6122" t="str">
            <v>Skipped (no invoice)</v>
          </cell>
        </row>
        <row r="6123">
          <cell r="B6123">
            <v>1633384</v>
          </cell>
          <cell r="C6123" t="str">
            <v>Skipped (no invoice)</v>
          </cell>
        </row>
        <row r="6124">
          <cell r="B6124">
            <v>1578327</v>
          </cell>
          <cell r="C6124" t="str">
            <v>Auto Invoiced</v>
          </cell>
        </row>
        <row r="6125">
          <cell r="B6125">
            <v>1637857</v>
          </cell>
          <cell r="C6125" t="str">
            <v>Skipped (no invoice)</v>
          </cell>
        </row>
        <row r="6126">
          <cell r="B6126">
            <v>1617451</v>
          </cell>
          <cell r="C6126" t="str">
            <v>Skipped (no invoice)</v>
          </cell>
        </row>
        <row r="6127">
          <cell r="B6127">
            <v>1642979</v>
          </cell>
          <cell r="C6127" t="str">
            <v>Auto Invoiced</v>
          </cell>
        </row>
        <row r="6128">
          <cell r="B6128">
            <v>1609554</v>
          </cell>
          <cell r="C6128" t="str">
            <v>Skipped (no invoice)</v>
          </cell>
        </row>
        <row r="6129">
          <cell r="B6129">
            <v>1653997</v>
          </cell>
          <cell r="C6129" t="str">
            <v>Skipped (no invoice)</v>
          </cell>
        </row>
        <row r="6130">
          <cell r="B6130">
            <v>1621146</v>
          </cell>
          <cell r="C6130" t="str">
            <v>Auto Invoiced</v>
          </cell>
        </row>
        <row r="6131">
          <cell r="B6131">
            <v>1656268</v>
          </cell>
          <cell r="C6131" t="str">
            <v>Skipped (no invoice)</v>
          </cell>
        </row>
        <row r="6132">
          <cell r="B6132">
            <v>1656175</v>
          </cell>
          <cell r="C6132" t="str">
            <v>Skipped (no invoice)</v>
          </cell>
        </row>
        <row r="6133">
          <cell r="B6133">
            <v>1641520</v>
          </cell>
          <cell r="C6133" t="str">
            <v>Skipped (no invoice)</v>
          </cell>
        </row>
        <row r="6134">
          <cell r="B6134">
            <v>1591490</v>
          </cell>
          <cell r="C6134" t="str">
            <v>Auto Invoiced</v>
          </cell>
        </row>
        <row r="6135">
          <cell r="B6135">
            <v>1556771</v>
          </cell>
          <cell r="C6135" t="str">
            <v>Auto Invoiced</v>
          </cell>
        </row>
        <row r="6136">
          <cell r="B6136">
            <v>1641291</v>
          </cell>
          <cell r="C6136" t="str">
            <v>Auto Invoiced</v>
          </cell>
        </row>
        <row r="6137">
          <cell r="B6137">
            <v>1649973</v>
          </cell>
          <cell r="C6137" t="str">
            <v>Auto Invoiced</v>
          </cell>
        </row>
        <row r="6138">
          <cell r="B6138">
            <v>1653777</v>
          </cell>
          <cell r="C6138" t="str">
            <v>Auto Invoiced</v>
          </cell>
        </row>
        <row r="6139">
          <cell r="B6139">
            <v>1643329</v>
          </cell>
          <cell r="C6139" t="str">
            <v>Auto Invoiced</v>
          </cell>
        </row>
        <row r="6140">
          <cell r="B6140">
            <v>1521431</v>
          </cell>
          <cell r="C6140" t="str">
            <v>Auto Invoiced</v>
          </cell>
        </row>
        <row r="6141">
          <cell r="B6141">
            <v>1656701</v>
          </cell>
          <cell r="C6141" t="str">
            <v>Skipped (no invoice)</v>
          </cell>
        </row>
        <row r="6142">
          <cell r="B6142">
            <v>1658381</v>
          </cell>
          <cell r="C6142" t="str">
            <v>Skipped (no invoice)</v>
          </cell>
        </row>
        <row r="6143">
          <cell r="B6143">
            <v>1656706</v>
          </cell>
          <cell r="C6143" t="str">
            <v>Skipped (no invoice)</v>
          </cell>
        </row>
        <row r="6144">
          <cell r="B6144">
            <v>1241008</v>
          </cell>
          <cell r="C6144" t="str">
            <v>Auto Invoiced</v>
          </cell>
        </row>
        <row r="6145">
          <cell r="B6145">
            <v>1655927</v>
          </cell>
          <cell r="C6145" t="str">
            <v>Skipped (no invoice)</v>
          </cell>
        </row>
        <row r="6146">
          <cell r="B6146">
            <v>1652191</v>
          </cell>
          <cell r="C6146" t="str">
            <v>Skipped (no invoice)</v>
          </cell>
        </row>
        <row r="6147">
          <cell r="B6147">
            <v>1653219</v>
          </cell>
          <cell r="C6147" t="str">
            <v>Skipped (no invoice)</v>
          </cell>
        </row>
        <row r="6148">
          <cell r="B6148">
            <v>1533660</v>
          </cell>
          <cell r="C6148" t="str">
            <v>Skipped (no invoice)</v>
          </cell>
        </row>
        <row r="6149">
          <cell r="B6149">
            <v>1663111</v>
          </cell>
          <cell r="C6149" t="str">
            <v>Skipped (no invoice)</v>
          </cell>
        </row>
        <row r="6150">
          <cell r="B6150">
            <v>1626333</v>
          </cell>
          <cell r="C6150" t="str">
            <v>Auto Invoiced</v>
          </cell>
        </row>
        <row r="6151">
          <cell r="B6151">
            <v>1637868</v>
          </cell>
          <cell r="C6151" t="str">
            <v>Auto Invoiced</v>
          </cell>
        </row>
        <row r="6152">
          <cell r="B6152">
            <v>1662987</v>
          </cell>
          <cell r="C6152" t="str">
            <v>Auto Invoiced</v>
          </cell>
        </row>
        <row r="6153">
          <cell r="B6153">
            <v>1643766</v>
          </cell>
          <cell r="C6153" t="str">
            <v>Auto Invoiced</v>
          </cell>
        </row>
        <row r="6154">
          <cell r="B6154">
            <v>1652160</v>
          </cell>
          <cell r="C6154" t="str">
            <v>Skipped (no invoice)</v>
          </cell>
        </row>
        <row r="6155">
          <cell r="B6155">
            <v>1658388</v>
          </cell>
          <cell r="C6155" t="str">
            <v>Skipped (no invoice)</v>
          </cell>
        </row>
        <row r="6156">
          <cell r="B6156">
            <v>1646032</v>
          </cell>
          <cell r="C6156" t="str">
            <v>Skipped (no invoice)</v>
          </cell>
        </row>
        <row r="6157">
          <cell r="B6157">
            <v>1627893</v>
          </cell>
          <cell r="C6157" t="str">
            <v>Auto Invoiced</v>
          </cell>
        </row>
        <row r="6158">
          <cell r="B6158">
            <v>1642964</v>
          </cell>
          <cell r="C6158" t="str">
            <v>Auto Invoiced</v>
          </cell>
        </row>
        <row r="6159">
          <cell r="B6159">
            <v>1642204</v>
          </cell>
          <cell r="C6159" t="str">
            <v>Auto Invoiced</v>
          </cell>
        </row>
        <row r="6160">
          <cell r="B6160">
            <v>1564653</v>
          </cell>
          <cell r="C6160" t="str">
            <v>Skipped (no invoice)</v>
          </cell>
        </row>
        <row r="6161">
          <cell r="B6161">
            <v>1625662</v>
          </cell>
          <cell r="C6161" t="str">
            <v>Auto Invoiced</v>
          </cell>
        </row>
        <row r="6162">
          <cell r="B6162">
            <v>1641868</v>
          </cell>
          <cell r="C6162" t="str">
            <v>Auto Invoiced</v>
          </cell>
        </row>
        <row r="6163">
          <cell r="B6163">
            <v>1556760</v>
          </cell>
          <cell r="C6163" t="str">
            <v>Skipped (no invoice)</v>
          </cell>
        </row>
        <row r="6164">
          <cell r="B6164">
            <v>1627804</v>
          </cell>
          <cell r="C6164" t="str">
            <v>Auto Invoiced</v>
          </cell>
        </row>
        <row r="6165">
          <cell r="B6165">
            <v>1611813</v>
          </cell>
          <cell r="C6165" t="str">
            <v>Skipped (no invoice)</v>
          </cell>
        </row>
        <row r="6166">
          <cell r="B6166">
            <v>1622714</v>
          </cell>
          <cell r="C6166" t="str">
            <v>Auto Invoiced</v>
          </cell>
        </row>
        <row r="6167">
          <cell r="B6167">
            <v>1566440</v>
          </cell>
          <cell r="C6167" t="str">
            <v>Auto Invoiced</v>
          </cell>
        </row>
        <row r="6168">
          <cell r="B6168">
            <v>1622766</v>
          </cell>
          <cell r="C6168" t="str">
            <v>Auto Invoiced</v>
          </cell>
        </row>
        <row r="6169">
          <cell r="B6169">
            <v>1638447</v>
          </cell>
          <cell r="C6169" t="str">
            <v>Auto Invoiced</v>
          </cell>
        </row>
        <row r="6170">
          <cell r="B6170">
            <v>1645828</v>
          </cell>
          <cell r="C6170" t="str">
            <v>Auto Invoiced</v>
          </cell>
        </row>
        <row r="6171">
          <cell r="B6171">
            <v>1603618</v>
          </cell>
          <cell r="C6171" t="str">
            <v>Auto Invoiced</v>
          </cell>
        </row>
        <row r="6172">
          <cell r="B6172">
            <v>1622488</v>
          </cell>
          <cell r="C6172" t="str">
            <v>Skipped (no invoice)</v>
          </cell>
        </row>
        <row r="6173">
          <cell r="B6173">
            <v>1436681</v>
          </cell>
          <cell r="C6173" t="str">
            <v>Skipped (no invoice)</v>
          </cell>
        </row>
        <row r="6174">
          <cell r="B6174">
            <v>1436675</v>
          </cell>
          <cell r="C6174" t="str">
            <v>Skipped (no invoice)</v>
          </cell>
        </row>
        <row r="6175">
          <cell r="B6175">
            <v>1540834</v>
          </cell>
          <cell r="C6175" t="str">
            <v>Skipped (no invoice)</v>
          </cell>
        </row>
        <row r="6176">
          <cell r="B6176">
            <v>1622522</v>
          </cell>
          <cell r="C6176" t="str">
            <v>Skipped (no invoice)</v>
          </cell>
        </row>
        <row r="6177">
          <cell r="B6177">
            <v>1621045</v>
          </cell>
          <cell r="C6177" t="str">
            <v>Auto Invoiced</v>
          </cell>
        </row>
        <row r="6178">
          <cell r="B6178">
            <v>1636412</v>
          </cell>
          <cell r="C6178" t="str">
            <v>Auto Invoiced</v>
          </cell>
        </row>
        <row r="6179">
          <cell r="B6179">
            <v>1631837</v>
          </cell>
          <cell r="C6179" t="str">
            <v>Auto Invoiced</v>
          </cell>
        </row>
        <row r="6180">
          <cell r="B6180">
            <v>1606333</v>
          </cell>
          <cell r="C6180" t="str">
            <v>Auto Invoiced</v>
          </cell>
        </row>
        <row r="6181">
          <cell r="B6181">
            <v>1604063</v>
          </cell>
          <cell r="C6181" t="str">
            <v>Skipped (no invoice)</v>
          </cell>
        </row>
        <row r="6182">
          <cell r="B6182">
            <v>1606403</v>
          </cell>
          <cell r="C6182" t="str">
            <v>Auto Invoiced</v>
          </cell>
        </row>
        <row r="6183">
          <cell r="B6183">
            <v>1639992</v>
          </cell>
          <cell r="C6183" t="str">
            <v>Auto Invoiced</v>
          </cell>
        </row>
        <row r="6184">
          <cell r="B6184">
            <v>1613293</v>
          </cell>
          <cell r="C6184" t="str">
            <v>Auto Invoiced</v>
          </cell>
        </row>
        <row r="6185">
          <cell r="B6185">
            <v>1624767</v>
          </cell>
          <cell r="C6185" t="str">
            <v>Auto Invoiced</v>
          </cell>
        </row>
        <row r="6186">
          <cell r="B6186">
            <v>1611049</v>
          </cell>
          <cell r="C6186" t="str">
            <v>Auto Invoiced</v>
          </cell>
        </row>
        <row r="6187">
          <cell r="B6187">
            <v>1615215</v>
          </cell>
          <cell r="C6187" t="str">
            <v>Skipped (no invoice)</v>
          </cell>
        </row>
        <row r="6188">
          <cell r="B6188">
            <v>1651564</v>
          </cell>
          <cell r="C6188" t="str">
            <v>Skipped (no invoice)</v>
          </cell>
        </row>
        <row r="6189">
          <cell r="B6189">
            <v>1626717</v>
          </cell>
          <cell r="C6189" t="str">
            <v>Auto Invoiced</v>
          </cell>
        </row>
        <row r="6190">
          <cell r="B6190">
            <v>1629329</v>
          </cell>
          <cell r="C6190" t="str">
            <v>Auto Invoiced</v>
          </cell>
        </row>
        <row r="6191">
          <cell r="B6191">
            <v>1645348</v>
          </cell>
          <cell r="C6191" t="str">
            <v>Skipped (no invoice)</v>
          </cell>
        </row>
        <row r="6192">
          <cell r="B6192">
            <v>1611354</v>
          </cell>
          <cell r="C6192" t="str">
            <v>Auto Invoiced</v>
          </cell>
        </row>
        <row r="6193">
          <cell r="B6193">
            <v>1622182</v>
          </cell>
          <cell r="C6193" t="str">
            <v>Auto Invoiced</v>
          </cell>
        </row>
        <row r="6194">
          <cell r="B6194">
            <v>1628124</v>
          </cell>
          <cell r="C6194" t="str">
            <v>Auto Invoiced</v>
          </cell>
        </row>
        <row r="6195">
          <cell r="B6195">
            <v>1628053</v>
          </cell>
          <cell r="C6195" t="str">
            <v>Skipped (no invoice)</v>
          </cell>
        </row>
        <row r="6196">
          <cell r="B6196">
            <v>1603996</v>
          </cell>
          <cell r="C6196" t="str">
            <v>Auto Invoiced</v>
          </cell>
        </row>
        <row r="6197">
          <cell r="B6197">
            <v>1617269</v>
          </cell>
          <cell r="C6197" t="str">
            <v>Auto Invoiced</v>
          </cell>
        </row>
        <row r="6198">
          <cell r="B6198">
            <v>1613324</v>
          </cell>
          <cell r="C6198" t="str">
            <v>Auto Invoiced</v>
          </cell>
        </row>
        <row r="6199">
          <cell r="B6199">
            <v>1556882</v>
          </cell>
          <cell r="C6199" t="str">
            <v>Auto Invoiced</v>
          </cell>
        </row>
        <row r="6200">
          <cell r="B6200">
            <v>1640001</v>
          </cell>
          <cell r="C6200" t="str">
            <v>Skipped (no invoice)</v>
          </cell>
        </row>
        <row r="6201">
          <cell r="B6201">
            <v>1634963</v>
          </cell>
          <cell r="C6201" t="str">
            <v>Auto Invoiced</v>
          </cell>
        </row>
        <row r="6202">
          <cell r="B6202">
            <v>1618946</v>
          </cell>
          <cell r="C6202" t="str">
            <v>Skipped (no invoice)</v>
          </cell>
        </row>
        <row r="6203">
          <cell r="B6203">
            <v>1633863</v>
          </cell>
          <cell r="C6203" t="str">
            <v>Auto Invoiced</v>
          </cell>
        </row>
        <row r="6204">
          <cell r="B6204">
            <v>1571393</v>
          </cell>
          <cell r="C6204" t="str">
            <v>Skipped (no invoice)</v>
          </cell>
        </row>
        <row r="6205">
          <cell r="B6205">
            <v>1583157</v>
          </cell>
          <cell r="C6205" t="str">
            <v>Auto Invoiced</v>
          </cell>
        </row>
        <row r="6206">
          <cell r="B6206">
            <v>1581765</v>
          </cell>
          <cell r="C6206" t="str">
            <v>Skipped (no invoice)</v>
          </cell>
        </row>
        <row r="6207">
          <cell r="B6207">
            <v>1638073</v>
          </cell>
          <cell r="C6207" t="str">
            <v>Auto Invoiced</v>
          </cell>
        </row>
        <row r="6208">
          <cell r="B6208">
            <v>1613081</v>
          </cell>
          <cell r="C6208" t="str">
            <v>Auto Invoiced</v>
          </cell>
        </row>
        <row r="6209">
          <cell r="B6209">
            <v>1626277</v>
          </cell>
          <cell r="C6209" t="str">
            <v>Auto Invoiced</v>
          </cell>
        </row>
        <row r="6210">
          <cell r="B6210">
            <v>1597439</v>
          </cell>
          <cell r="C6210" t="str">
            <v>Skipped (no invoice)</v>
          </cell>
        </row>
        <row r="6211">
          <cell r="B6211">
            <v>1610026</v>
          </cell>
          <cell r="C6211" t="str">
            <v>Skipped (no invoice)</v>
          </cell>
        </row>
        <row r="6212">
          <cell r="B6212">
            <v>1579860</v>
          </cell>
          <cell r="C6212" t="str">
            <v>Skipped (no invoice)</v>
          </cell>
        </row>
        <row r="6213">
          <cell r="B6213">
            <v>1623045</v>
          </cell>
          <cell r="C6213" t="str">
            <v>Skipped (no invoice)</v>
          </cell>
        </row>
        <row r="6214">
          <cell r="B6214">
            <v>1618981</v>
          </cell>
          <cell r="C6214" t="str">
            <v>Skipped (no invoice)</v>
          </cell>
        </row>
        <row r="6215">
          <cell r="B6215">
            <v>1630838</v>
          </cell>
          <cell r="C6215" t="str">
            <v>Skipped (no invoice)</v>
          </cell>
        </row>
        <row r="6216">
          <cell r="B6216">
            <v>1632934</v>
          </cell>
          <cell r="C6216" t="str">
            <v>Skipped (no invoice)</v>
          </cell>
        </row>
        <row r="6217">
          <cell r="B6217">
            <v>1641365</v>
          </cell>
          <cell r="C6217" t="str">
            <v>Skipped (no invoice)</v>
          </cell>
        </row>
        <row r="6218">
          <cell r="B6218">
            <v>1550880</v>
          </cell>
          <cell r="C6218" t="str">
            <v>Skipped (no invoice)</v>
          </cell>
        </row>
        <row r="6219">
          <cell r="B6219">
            <v>1550872</v>
          </cell>
          <cell r="C6219" t="str">
            <v>Skipped (no invoice)</v>
          </cell>
        </row>
        <row r="6220">
          <cell r="B6220">
            <v>1495630</v>
          </cell>
          <cell r="C6220" t="str">
            <v>Skipped (no invoice)</v>
          </cell>
        </row>
        <row r="6221">
          <cell r="B6221">
            <v>1658388</v>
          </cell>
          <cell r="C6221" t="str">
            <v>Skipped (no invoice)</v>
          </cell>
        </row>
        <row r="6222">
          <cell r="B6222">
            <v>1646032</v>
          </cell>
          <cell r="C6222" t="str">
            <v>Skipped (no invoice)</v>
          </cell>
        </row>
        <row r="6223">
          <cell r="B6223">
            <v>1530118</v>
          </cell>
          <cell r="C6223" t="str">
            <v>Auto Invoiced</v>
          </cell>
        </row>
        <row r="6224">
          <cell r="B6224">
            <v>1564653</v>
          </cell>
          <cell r="C6224" t="str">
            <v>Skipped (Incorrect Entity)</v>
          </cell>
        </row>
        <row r="6225">
          <cell r="B6225">
            <v>1614997</v>
          </cell>
          <cell r="C6225" t="str">
            <v>Auto Invoiced</v>
          </cell>
        </row>
        <row r="6226">
          <cell r="B6226">
            <v>1581704</v>
          </cell>
          <cell r="C6226" t="str">
            <v>Auto Invoiced</v>
          </cell>
        </row>
        <row r="6227">
          <cell r="B6227">
            <v>1597601</v>
          </cell>
          <cell r="C6227" t="str">
            <v>Auto Invoiced</v>
          </cell>
        </row>
        <row r="6228">
          <cell r="B6228">
            <v>1583495</v>
          </cell>
          <cell r="C6228" t="str">
            <v>Skipped (Incorrect Entity)</v>
          </cell>
        </row>
        <row r="6229">
          <cell r="B6229">
            <v>1607438</v>
          </cell>
          <cell r="C6229" t="str">
            <v>Auto Invoiced</v>
          </cell>
        </row>
        <row r="6230">
          <cell r="B6230">
            <v>1643327</v>
          </cell>
          <cell r="C6230" t="str">
            <v>Auto Invoiced</v>
          </cell>
        </row>
        <row r="6231">
          <cell r="B6231">
            <v>1563647</v>
          </cell>
          <cell r="C6231" t="str">
            <v>Auto Invoiced</v>
          </cell>
        </row>
        <row r="6232">
          <cell r="B6232">
            <v>1519971</v>
          </cell>
          <cell r="C6232" t="str">
            <v>Auto Invoiced</v>
          </cell>
        </row>
        <row r="6233">
          <cell r="B6233">
            <v>1635002</v>
          </cell>
          <cell r="C6233" t="str">
            <v>Auto Invoiced</v>
          </cell>
        </row>
        <row r="6234">
          <cell r="B6234">
            <v>1563051</v>
          </cell>
          <cell r="C6234" t="str">
            <v>Auto Invoiced</v>
          </cell>
        </row>
        <row r="6235">
          <cell r="B6235">
            <v>1587854</v>
          </cell>
          <cell r="C6235" t="str">
            <v>Auto Invoiced</v>
          </cell>
        </row>
        <row r="6236">
          <cell r="B6236">
            <v>1592002</v>
          </cell>
          <cell r="C6236" t="str">
            <v>Auto Invoiced</v>
          </cell>
        </row>
        <row r="6237">
          <cell r="B6237">
            <v>1581818</v>
          </cell>
          <cell r="C6237" t="str">
            <v>Auto Invoiced</v>
          </cell>
        </row>
        <row r="6238">
          <cell r="B6238">
            <v>1587851</v>
          </cell>
          <cell r="C6238" t="str">
            <v>Auto Invoiced</v>
          </cell>
        </row>
        <row r="6239">
          <cell r="B6239">
            <v>1633349</v>
          </cell>
          <cell r="C6239" t="str">
            <v>Auto Invoiced</v>
          </cell>
        </row>
        <row r="6240">
          <cell r="B6240">
            <v>1597439</v>
          </cell>
          <cell r="C6240" t="str">
            <v>Skipped (no invoice)</v>
          </cell>
        </row>
        <row r="6241">
          <cell r="B6241">
            <v>1565204</v>
          </cell>
          <cell r="C6241" t="str">
            <v>Skipped (no invoice)</v>
          </cell>
        </row>
        <row r="6242">
          <cell r="B6242">
            <v>1610026</v>
          </cell>
          <cell r="C6242" t="str">
            <v>Skipped (no invoice)</v>
          </cell>
        </row>
        <row r="6243">
          <cell r="B6243">
            <v>1579860</v>
          </cell>
          <cell r="C6243" t="str">
            <v>Skipped (no invoice)</v>
          </cell>
        </row>
        <row r="6244">
          <cell r="B6244">
            <v>1401816</v>
          </cell>
          <cell r="C6244" t="str">
            <v>Skipped (no invoice)</v>
          </cell>
        </row>
        <row r="6245">
          <cell r="B6245">
            <v>1623045</v>
          </cell>
          <cell r="C6245" t="str">
            <v>Skipped (no invoice)</v>
          </cell>
        </row>
        <row r="6246">
          <cell r="B6246">
            <v>1618818</v>
          </cell>
          <cell r="C6246" t="str">
            <v>Skipped (no invoice)</v>
          </cell>
        </row>
        <row r="6247">
          <cell r="B6247">
            <v>1618981</v>
          </cell>
          <cell r="C6247" t="str">
            <v>Skipped (no invoice)</v>
          </cell>
        </row>
        <row r="6248">
          <cell r="B6248">
            <v>1630838</v>
          </cell>
          <cell r="C6248" t="str">
            <v>Skipped (no invoice)</v>
          </cell>
        </row>
        <row r="6249">
          <cell r="B6249">
            <v>1632934</v>
          </cell>
          <cell r="C6249" t="str">
            <v>Skipped (no invoice)</v>
          </cell>
        </row>
        <row r="6250">
          <cell r="B6250">
            <v>1641365</v>
          </cell>
          <cell r="C6250" t="str">
            <v>Skipped (no invoice)</v>
          </cell>
        </row>
        <row r="6251">
          <cell r="B6251">
            <v>1649213</v>
          </cell>
          <cell r="C6251" t="str">
            <v>Skipped (no invoice)</v>
          </cell>
        </row>
        <row r="6252">
          <cell r="B6252">
            <v>1550872</v>
          </cell>
          <cell r="C6252" t="str">
            <v>Skipped (no invoice)</v>
          </cell>
        </row>
        <row r="6253">
          <cell r="B6253">
            <v>1617846</v>
          </cell>
          <cell r="C6253" t="str">
            <v>Auto Invoiced</v>
          </cell>
        </row>
        <row r="6254">
          <cell r="B6254">
            <v>1495630</v>
          </cell>
          <cell r="C6254" t="str">
            <v>Skipped (no invoice)</v>
          </cell>
        </row>
        <row r="6255">
          <cell r="B6255">
            <v>1658388</v>
          </cell>
          <cell r="C6255" t="str">
            <v>Skipped (no invoice)</v>
          </cell>
        </row>
        <row r="6256">
          <cell r="B6256">
            <v>1601378</v>
          </cell>
          <cell r="C6256" t="str">
            <v>Skipped (no invoice)</v>
          </cell>
        </row>
        <row r="6257">
          <cell r="B6257">
            <v>1588820</v>
          </cell>
          <cell r="C6257" t="str">
            <v>Auto Invoiced</v>
          </cell>
        </row>
        <row r="6258">
          <cell r="B6258">
            <v>1638566</v>
          </cell>
          <cell r="C6258" t="str">
            <v>Auto Invoiced</v>
          </cell>
        </row>
        <row r="6259">
          <cell r="B6259">
            <v>1657675</v>
          </cell>
          <cell r="C6259" t="str">
            <v>Skipped (no invoice)</v>
          </cell>
        </row>
        <row r="6260">
          <cell r="B6260">
            <v>1573049</v>
          </cell>
          <cell r="C6260" t="str">
            <v>Auto Invoiced</v>
          </cell>
        </row>
        <row r="6261">
          <cell r="B6261">
            <v>1533673</v>
          </cell>
          <cell r="C6261" t="str">
            <v>Auto Invoiced</v>
          </cell>
        </row>
        <row r="6262">
          <cell r="B6262">
            <v>1646032</v>
          </cell>
          <cell r="C6262" t="str">
            <v>Skipped (no invoice)</v>
          </cell>
        </row>
        <row r="6263">
          <cell r="B6263">
            <v>1652155</v>
          </cell>
          <cell r="C6263" t="str">
            <v>Auto Invoiced</v>
          </cell>
        </row>
        <row r="6264">
          <cell r="B6264">
            <v>1626212</v>
          </cell>
          <cell r="C6264" t="str">
            <v>Auto Invoiced</v>
          </cell>
        </row>
        <row r="6265">
          <cell r="B6265">
            <v>1601364</v>
          </cell>
          <cell r="C6265" t="str">
            <v>Auto Invoiced</v>
          </cell>
        </row>
        <row r="6266">
          <cell r="B6266">
            <v>1638586</v>
          </cell>
          <cell r="C6266" t="str">
            <v>Auto Invoiced</v>
          </cell>
        </row>
        <row r="6267">
          <cell r="B6267">
            <v>1637752</v>
          </cell>
          <cell r="C6267" t="str">
            <v>Auto Invoiced</v>
          </cell>
        </row>
        <row r="6268">
          <cell r="B6268">
            <v>1656260</v>
          </cell>
          <cell r="C6268" t="str">
            <v>Auto Invoiced</v>
          </cell>
        </row>
        <row r="6269">
          <cell r="B6269">
            <v>1644452</v>
          </cell>
          <cell r="C6269" t="str">
            <v>Skipped (no invoice)</v>
          </cell>
        </row>
        <row r="6270">
          <cell r="B6270">
            <v>1619237</v>
          </cell>
          <cell r="C6270" t="str">
            <v>Skipped (no invoice)</v>
          </cell>
        </row>
        <row r="6271">
          <cell r="B6271">
            <v>1656243</v>
          </cell>
          <cell r="C6271" t="str">
            <v>Auto Invoiced</v>
          </cell>
        </row>
        <row r="6272">
          <cell r="B6272">
            <v>1564653</v>
          </cell>
          <cell r="C6272" t="str">
            <v>Skipped (Incorrect Entity)</v>
          </cell>
        </row>
        <row r="6273">
          <cell r="B6273">
            <v>1617203</v>
          </cell>
          <cell r="C6273" t="str">
            <v>Auto Invoiced</v>
          </cell>
        </row>
        <row r="6274">
          <cell r="B6274">
            <v>1614979</v>
          </cell>
          <cell r="C6274" t="str">
            <v>Auto Invoiced</v>
          </cell>
        </row>
        <row r="6275">
          <cell r="B6275">
            <v>1583723</v>
          </cell>
          <cell r="C6275" t="str">
            <v>Auto Invoiced</v>
          </cell>
        </row>
        <row r="6276">
          <cell r="B6276">
            <v>1625869</v>
          </cell>
          <cell r="C6276" t="str">
            <v>Auto Invoiced</v>
          </cell>
        </row>
        <row r="6277">
          <cell r="B6277">
            <v>1611595</v>
          </cell>
          <cell r="C6277" t="str">
            <v>Auto Invoiced</v>
          </cell>
        </row>
        <row r="6278">
          <cell r="B6278">
            <v>1573196</v>
          </cell>
          <cell r="C6278" t="str">
            <v>Auto Invoiced</v>
          </cell>
        </row>
        <row r="6279">
          <cell r="B6279">
            <v>1564982</v>
          </cell>
          <cell r="C6279" t="str">
            <v>Auto Invoiced</v>
          </cell>
        </row>
        <row r="6280">
          <cell r="B6280">
            <v>1530118</v>
          </cell>
          <cell r="C6280" t="str">
            <v>Skipped (no invoice)</v>
          </cell>
        </row>
        <row r="6281">
          <cell r="B6281">
            <v>1654821</v>
          </cell>
          <cell r="C6281" t="str">
            <v>Skipped (no invoice)</v>
          </cell>
        </row>
        <row r="6282">
          <cell r="B6282">
            <v>1597439</v>
          </cell>
          <cell r="C6282" t="str">
            <v>Skipped (no invoice)</v>
          </cell>
        </row>
        <row r="6283">
          <cell r="B6283">
            <v>1565204</v>
          </cell>
          <cell r="C6283" t="str">
            <v>Skipped (no invoice)</v>
          </cell>
        </row>
        <row r="6284">
          <cell r="B6284">
            <v>1610026</v>
          </cell>
          <cell r="C6284" t="str">
            <v>Skipped (no invoice)</v>
          </cell>
        </row>
        <row r="6285">
          <cell r="B6285">
            <v>1579860</v>
          </cell>
          <cell r="C6285" t="str">
            <v>Skipped (no invoice)</v>
          </cell>
        </row>
        <row r="6286">
          <cell r="B6286">
            <v>1401816</v>
          </cell>
          <cell r="C6286" t="str">
            <v>Skipped (no invoice)</v>
          </cell>
        </row>
        <row r="6287">
          <cell r="B6287">
            <v>1623045</v>
          </cell>
          <cell r="C6287" t="str">
            <v>Skipped (no invoice)</v>
          </cell>
        </row>
        <row r="6288">
          <cell r="B6288">
            <v>1618818</v>
          </cell>
          <cell r="C6288" t="str">
            <v>Skipped (no invoice)</v>
          </cell>
        </row>
        <row r="6289">
          <cell r="B6289">
            <v>1618981</v>
          </cell>
          <cell r="C6289" t="str">
            <v>Skipped (no invoice)</v>
          </cell>
        </row>
        <row r="6290">
          <cell r="B6290">
            <v>1630838</v>
          </cell>
          <cell r="C6290" t="str">
            <v>Skipped (no invoice)</v>
          </cell>
        </row>
        <row r="6291">
          <cell r="B6291">
            <v>1647442</v>
          </cell>
          <cell r="C6291" t="str">
            <v>Skipped (no invoice)</v>
          </cell>
        </row>
        <row r="6292">
          <cell r="B6292">
            <v>1641365</v>
          </cell>
          <cell r="C6292" t="str">
            <v>Skipped (no invoice)</v>
          </cell>
        </row>
        <row r="6293">
          <cell r="B6293">
            <v>1647708</v>
          </cell>
          <cell r="C6293" t="str">
            <v>Auto Invoiced</v>
          </cell>
        </row>
        <row r="6294">
          <cell r="B6294">
            <v>1647710</v>
          </cell>
          <cell r="C6294" t="str">
            <v>Auto Invoiced</v>
          </cell>
        </row>
        <row r="6295">
          <cell r="B6295">
            <v>1647698</v>
          </cell>
          <cell r="C6295" t="str">
            <v>Auto Invoiced</v>
          </cell>
        </row>
        <row r="6296">
          <cell r="B6296">
            <v>1632934</v>
          </cell>
          <cell r="C6296" t="str">
            <v>Skipped (no invoice)</v>
          </cell>
        </row>
        <row r="6297">
          <cell r="B6297">
            <v>1649213</v>
          </cell>
          <cell r="C6297" t="str">
            <v>Skipped (no invoice)</v>
          </cell>
        </row>
        <row r="6298">
          <cell r="B6298">
            <v>1550872</v>
          </cell>
          <cell r="C6298" t="str">
            <v>Skipped (no invoice)</v>
          </cell>
        </row>
        <row r="6299">
          <cell r="B6299">
            <v>1550880</v>
          </cell>
          <cell r="C6299" t="str">
            <v>Skipped (no invoice)</v>
          </cell>
        </row>
        <row r="6300">
          <cell r="B6300">
            <v>1495630</v>
          </cell>
          <cell r="C6300" t="str">
            <v>Skipped (no invoice)</v>
          </cell>
        </row>
        <row r="6301">
          <cell r="B6301">
            <v>1658388</v>
          </cell>
          <cell r="C6301" t="str">
            <v>Skipped (no invoice)</v>
          </cell>
        </row>
        <row r="6302">
          <cell r="B6302">
            <v>1622065</v>
          </cell>
          <cell r="C6302" t="str">
            <v>Auto Invoiced</v>
          </cell>
        </row>
        <row r="6303">
          <cell r="B6303">
            <v>1591574</v>
          </cell>
          <cell r="C6303" t="str">
            <v>Auto Invoiced</v>
          </cell>
        </row>
        <row r="6304">
          <cell r="B6304">
            <v>1597439</v>
          </cell>
          <cell r="C6304" t="str">
            <v>Skipped (no invoice)</v>
          </cell>
        </row>
        <row r="6305">
          <cell r="B6305">
            <v>1565204</v>
          </cell>
          <cell r="C6305" t="str">
            <v>Skipped (no invoice)</v>
          </cell>
        </row>
        <row r="6306">
          <cell r="B6306">
            <v>1610026</v>
          </cell>
          <cell r="C6306" t="str">
            <v>Skipped (no invoice)</v>
          </cell>
        </row>
        <row r="6307">
          <cell r="B6307">
            <v>1579860</v>
          </cell>
          <cell r="C6307" t="str">
            <v>Skipped (no invoice)</v>
          </cell>
        </row>
        <row r="6308">
          <cell r="B6308">
            <v>1401816</v>
          </cell>
          <cell r="C6308" t="str">
            <v>Skipped (no invoice)</v>
          </cell>
        </row>
        <row r="6309">
          <cell r="B6309">
            <v>1623045</v>
          </cell>
          <cell r="C6309" t="str">
            <v>Skipped (no invoice)</v>
          </cell>
        </row>
        <row r="6310">
          <cell r="B6310">
            <v>1618818</v>
          </cell>
          <cell r="C6310" t="str">
            <v>Skipped (no invoice)</v>
          </cell>
        </row>
        <row r="6311">
          <cell r="B6311">
            <v>1592945</v>
          </cell>
          <cell r="C6311" t="str">
            <v>Auto Invoiced</v>
          </cell>
        </row>
        <row r="6312">
          <cell r="B6312">
            <v>1618981</v>
          </cell>
          <cell r="C6312" t="str">
            <v>Skipped (no invoice)</v>
          </cell>
        </row>
        <row r="6313">
          <cell r="B6313">
            <v>1626697</v>
          </cell>
          <cell r="C6313" t="str">
            <v>Auto Invoiced</v>
          </cell>
        </row>
        <row r="6314">
          <cell r="B6314">
            <v>1630838</v>
          </cell>
          <cell r="C6314" t="str">
            <v>Skipped (no invoice)</v>
          </cell>
        </row>
        <row r="6315">
          <cell r="B6315">
            <v>1647442</v>
          </cell>
          <cell r="C6315" t="str">
            <v>Skipped (no invoice)</v>
          </cell>
        </row>
        <row r="6316">
          <cell r="B6316">
            <v>1644064</v>
          </cell>
          <cell r="C6316" t="str">
            <v>Auto Invoiced</v>
          </cell>
        </row>
        <row r="6317">
          <cell r="B6317">
            <v>1619087</v>
          </cell>
          <cell r="C6317" t="str">
            <v>Skipped (no invoice)</v>
          </cell>
        </row>
        <row r="6318">
          <cell r="B6318">
            <v>1572545</v>
          </cell>
          <cell r="C6318" t="str">
            <v>Auto Invoiced</v>
          </cell>
        </row>
        <row r="6319">
          <cell r="B6319">
            <v>1620696</v>
          </cell>
          <cell r="C6319" t="str">
            <v>Auto Invoiced</v>
          </cell>
        </row>
        <row r="6320">
          <cell r="B6320">
            <v>1561323</v>
          </cell>
          <cell r="C6320" t="str">
            <v>Skipped (no invoice)</v>
          </cell>
        </row>
        <row r="6321">
          <cell r="B6321">
            <v>1647709</v>
          </cell>
          <cell r="C6321" t="str">
            <v>Auto Invoiced</v>
          </cell>
        </row>
        <row r="6322">
          <cell r="B6322">
            <v>1647714</v>
          </cell>
          <cell r="C6322" t="str">
            <v>Auto Invoiced</v>
          </cell>
        </row>
        <row r="6323">
          <cell r="B6323">
            <v>1647725</v>
          </cell>
          <cell r="C6323" t="str">
            <v>Auto Invoiced</v>
          </cell>
        </row>
        <row r="6324">
          <cell r="B6324">
            <v>1647728</v>
          </cell>
          <cell r="C6324" t="str">
            <v>Auto Invoiced</v>
          </cell>
        </row>
        <row r="6325">
          <cell r="B6325">
            <v>1647727</v>
          </cell>
          <cell r="C6325" t="str">
            <v>Auto Invoiced</v>
          </cell>
        </row>
        <row r="6326">
          <cell r="B6326">
            <v>1647693</v>
          </cell>
          <cell r="C6326" t="str">
            <v>Auto Invoiced</v>
          </cell>
        </row>
        <row r="6327">
          <cell r="B6327">
            <v>1647716</v>
          </cell>
          <cell r="C6327" t="str">
            <v>Auto Invoiced</v>
          </cell>
        </row>
        <row r="6328">
          <cell r="B6328">
            <v>1641365</v>
          </cell>
          <cell r="C6328" t="str">
            <v>Skipped (no invoice)</v>
          </cell>
        </row>
        <row r="6329">
          <cell r="B6329">
            <v>1647717</v>
          </cell>
          <cell r="C6329" t="str">
            <v>Auto Invoiced</v>
          </cell>
        </row>
        <row r="6330">
          <cell r="B6330">
            <v>1647694</v>
          </cell>
          <cell r="C6330" t="str">
            <v>Auto Invoiced</v>
          </cell>
        </row>
        <row r="6331">
          <cell r="B6331">
            <v>1647712</v>
          </cell>
          <cell r="C6331" t="str">
            <v>Auto Invoiced</v>
          </cell>
        </row>
        <row r="6332">
          <cell r="B6332">
            <v>1647696</v>
          </cell>
          <cell r="C6332" t="str">
            <v>Auto Invoiced</v>
          </cell>
        </row>
        <row r="6333">
          <cell r="B6333">
            <v>1647697</v>
          </cell>
          <cell r="C6333" t="str">
            <v>Auto Invoiced</v>
          </cell>
        </row>
        <row r="6334">
          <cell r="B6334">
            <v>1647701</v>
          </cell>
          <cell r="C6334" t="str">
            <v>Auto Invoiced</v>
          </cell>
        </row>
        <row r="6335">
          <cell r="B6335">
            <v>1647724</v>
          </cell>
          <cell r="C6335" t="str">
            <v>Auto Invoiced</v>
          </cell>
        </row>
        <row r="6336">
          <cell r="B6336">
            <v>1647704</v>
          </cell>
          <cell r="C6336" t="str">
            <v>Auto Invoiced</v>
          </cell>
        </row>
        <row r="6337">
          <cell r="B6337">
            <v>1647705</v>
          </cell>
          <cell r="C6337" t="str">
            <v>Auto Invoiced</v>
          </cell>
        </row>
        <row r="6338">
          <cell r="B6338">
            <v>1647722</v>
          </cell>
          <cell r="C6338" t="str">
            <v>Auto Invoiced</v>
          </cell>
        </row>
        <row r="6339">
          <cell r="B6339">
            <v>1632934</v>
          </cell>
          <cell r="C6339" t="str">
            <v>Skipped (no invoice)</v>
          </cell>
        </row>
        <row r="6340">
          <cell r="B6340">
            <v>1629510</v>
          </cell>
          <cell r="C6340" t="str">
            <v>Skipped (no invoice)</v>
          </cell>
        </row>
        <row r="6341">
          <cell r="B6341">
            <v>1612897</v>
          </cell>
          <cell r="C6341" t="str">
            <v>Skipped (Incorrect Entity)</v>
          </cell>
        </row>
        <row r="6342">
          <cell r="B6342">
            <v>1649213</v>
          </cell>
          <cell r="C6342" t="str">
            <v>Skipped (no invoice)</v>
          </cell>
        </row>
        <row r="6343">
          <cell r="B6343">
            <v>1585684</v>
          </cell>
          <cell r="C6343" t="str">
            <v>Skipped (no invoice)</v>
          </cell>
        </row>
        <row r="6344">
          <cell r="B6344">
            <v>1599879</v>
          </cell>
          <cell r="C6344" t="str">
            <v>Skipped (no invoice)</v>
          </cell>
        </row>
        <row r="6345">
          <cell r="B6345">
            <v>1550880</v>
          </cell>
          <cell r="C6345" t="str">
            <v>Skipped (no invoice)</v>
          </cell>
        </row>
        <row r="6346">
          <cell r="B6346">
            <v>1550872</v>
          </cell>
          <cell r="C6346" t="str">
            <v>Skipped (no invoice)</v>
          </cell>
        </row>
        <row r="6347">
          <cell r="B6347">
            <v>1618893</v>
          </cell>
          <cell r="C6347" t="str">
            <v>Auto Invoiced</v>
          </cell>
        </row>
        <row r="6348">
          <cell r="B6348">
            <v>1585670</v>
          </cell>
          <cell r="C6348" t="str">
            <v>Skipped (no invoice)</v>
          </cell>
        </row>
        <row r="6349">
          <cell r="B6349">
            <v>1535457</v>
          </cell>
          <cell r="C6349" t="str">
            <v>Auto Invoiced</v>
          </cell>
        </row>
        <row r="6350">
          <cell r="B6350">
            <v>1590473</v>
          </cell>
          <cell r="C6350" t="str">
            <v>Auto Invoiced</v>
          </cell>
        </row>
        <row r="6351">
          <cell r="B6351">
            <v>1495630</v>
          </cell>
          <cell r="C6351" t="str">
            <v>Skipped (no invoice)</v>
          </cell>
        </row>
        <row r="6352">
          <cell r="B6352">
            <v>1608125</v>
          </cell>
          <cell r="C6352" t="str">
            <v>Auto Invoiced</v>
          </cell>
        </row>
        <row r="6353">
          <cell r="B6353">
            <v>1595611</v>
          </cell>
          <cell r="C6353" t="str">
            <v>Skipped (no invoice)</v>
          </cell>
        </row>
        <row r="6354">
          <cell r="B6354">
            <v>1647732</v>
          </cell>
          <cell r="C6354" t="str">
            <v>Auto Invoiced</v>
          </cell>
        </row>
        <row r="6355">
          <cell r="B6355">
            <v>1583573</v>
          </cell>
          <cell r="C6355" t="str">
            <v>Auto Invoiced</v>
          </cell>
        </row>
        <row r="6356">
          <cell r="B6356">
            <v>1636726</v>
          </cell>
          <cell r="C6356" t="str">
            <v>Auto Invoiced</v>
          </cell>
        </row>
        <row r="6357">
          <cell r="B6357">
            <v>1658388</v>
          </cell>
          <cell r="C6357" t="str">
            <v>Skipped (no invoice)</v>
          </cell>
        </row>
        <row r="6358">
          <cell r="B6358">
            <v>1654368</v>
          </cell>
          <cell r="C6358" t="str">
            <v>Auto Invoiced</v>
          </cell>
        </row>
        <row r="6359">
          <cell r="B6359">
            <v>1577514</v>
          </cell>
          <cell r="C6359" t="str">
            <v>Auto Invoiced</v>
          </cell>
        </row>
        <row r="6360">
          <cell r="B6360">
            <v>1626100</v>
          </cell>
          <cell r="C6360" t="str">
            <v>Auto Invoiced</v>
          </cell>
        </row>
        <row r="6361">
          <cell r="B6361">
            <v>1647697</v>
          </cell>
          <cell r="C6361" t="str">
            <v>Skipped (no invoice)</v>
          </cell>
        </row>
        <row r="6362">
          <cell r="B6362">
            <v>1647727</v>
          </cell>
          <cell r="C6362" t="str">
            <v>Skipped (no invoice)</v>
          </cell>
        </row>
        <row r="6363">
          <cell r="B6363">
            <v>1647717</v>
          </cell>
          <cell r="C6363" t="str">
            <v>Skipped (no invoice)</v>
          </cell>
        </row>
        <row r="6364">
          <cell r="B6364">
            <v>1641365</v>
          </cell>
          <cell r="C6364" t="str">
            <v>Skipped (no invoice)</v>
          </cell>
        </row>
        <row r="6365">
          <cell r="B6365">
            <v>1647709</v>
          </cell>
          <cell r="C6365" t="str">
            <v>Skipped (no invoice)</v>
          </cell>
        </row>
        <row r="6366">
          <cell r="B6366">
            <v>1647716</v>
          </cell>
          <cell r="C6366" t="str">
            <v>Skipped (no invoice)</v>
          </cell>
        </row>
        <row r="6367">
          <cell r="B6367">
            <v>1647728</v>
          </cell>
          <cell r="C6367" t="str">
            <v>Skipped (no invoice)</v>
          </cell>
        </row>
        <row r="6368">
          <cell r="B6368">
            <v>1647694</v>
          </cell>
          <cell r="C6368" t="str">
            <v>Skipped (no invoice)</v>
          </cell>
        </row>
        <row r="6369">
          <cell r="B6369">
            <v>1647708</v>
          </cell>
          <cell r="C6369" t="str">
            <v>Skipped (no invoice)</v>
          </cell>
        </row>
        <row r="6370">
          <cell r="B6370">
            <v>1647722</v>
          </cell>
          <cell r="C6370" t="str">
            <v>Skipped (no invoice)</v>
          </cell>
        </row>
        <row r="6371">
          <cell r="B6371">
            <v>1647704</v>
          </cell>
          <cell r="C6371" t="str">
            <v>Skipped (no invoice)</v>
          </cell>
        </row>
        <row r="6372">
          <cell r="B6372">
            <v>1647710</v>
          </cell>
          <cell r="C6372" t="str">
            <v>Skipped (no invoice)</v>
          </cell>
        </row>
        <row r="6373">
          <cell r="B6373">
            <v>1647705</v>
          </cell>
          <cell r="C6373" t="str">
            <v>Skipped (no invoice)</v>
          </cell>
        </row>
        <row r="6374">
          <cell r="B6374">
            <v>1619065</v>
          </cell>
          <cell r="C6374" t="str">
            <v>Auto Invoiced</v>
          </cell>
        </row>
        <row r="6375">
          <cell r="B6375">
            <v>1647714</v>
          </cell>
          <cell r="C6375" t="str">
            <v>Skipped (no invoice)</v>
          </cell>
        </row>
        <row r="6376">
          <cell r="B6376">
            <v>1647698</v>
          </cell>
          <cell r="C6376" t="str">
            <v>Skipped (no invoice)</v>
          </cell>
        </row>
        <row r="6377">
          <cell r="B6377">
            <v>1647693</v>
          </cell>
          <cell r="C6377" t="str">
            <v>Skipped (no invoice)</v>
          </cell>
        </row>
        <row r="6378">
          <cell r="B6378">
            <v>1647701</v>
          </cell>
          <cell r="C6378" t="str">
            <v>Skipped (no invoice)</v>
          </cell>
        </row>
        <row r="6379">
          <cell r="B6379">
            <v>1647696</v>
          </cell>
          <cell r="C6379" t="str">
            <v>Skipped (no invoice)</v>
          </cell>
        </row>
        <row r="6380">
          <cell r="B6380">
            <v>1647712</v>
          </cell>
          <cell r="C6380" t="str">
            <v>Skipped (no invoice)</v>
          </cell>
        </row>
        <row r="6381">
          <cell r="B6381">
            <v>1647725</v>
          </cell>
          <cell r="C6381" t="str">
            <v>Skipped (no invoice)</v>
          </cell>
        </row>
        <row r="6382">
          <cell r="B6382">
            <v>1612067</v>
          </cell>
          <cell r="C6382" t="str">
            <v>Skipped (no invoice)</v>
          </cell>
        </row>
        <row r="6383">
          <cell r="B6383">
            <v>1647724</v>
          </cell>
          <cell r="C6383" t="str">
            <v>Skipped (no invoice)</v>
          </cell>
        </row>
        <row r="6384">
          <cell r="B6384">
            <v>1632934</v>
          </cell>
          <cell r="C6384" t="str">
            <v>Skipped (no invoice)</v>
          </cell>
        </row>
        <row r="6385">
          <cell r="B6385">
            <v>1607429</v>
          </cell>
          <cell r="C6385" t="str">
            <v>Auto Invoiced</v>
          </cell>
        </row>
        <row r="6386">
          <cell r="B6386">
            <v>1586457</v>
          </cell>
          <cell r="C6386" t="str">
            <v>Auto Invoiced</v>
          </cell>
        </row>
        <row r="6387">
          <cell r="B6387">
            <v>1629510</v>
          </cell>
          <cell r="C6387" t="str">
            <v>Skipped (no invoice)</v>
          </cell>
        </row>
        <row r="6388">
          <cell r="B6388">
            <v>1612897</v>
          </cell>
          <cell r="C6388" t="str">
            <v>Skipped (Incorrect Entity)</v>
          </cell>
        </row>
        <row r="6389">
          <cell r="B6389">
            <v>1637948</v>
          </cell>
          <cell r="C6389" t="str">
            <v>Auto Invoiced</v>
          </cell>
        </row>
        <row r="6390">
          <cell r="B6390">
            <v>1614484</v>
          </cell>
          <cell r="C6390" t="str">
            <v>Auto Invoiced</v>
          </cell>
        </row>
        <row r="6391">
          <cell r="B6391">
            <v>1656562</v>
          </cell>
          <cell r="C6391" t="str">
            <v>Auto Invoiced</v>
          </cell>
        </row>
        <row r="6392">
          <cell r="B6392">
            <v>1649213</v>
          </cell>
          <cell r="C6392" t="str">
            <v>Skipped (no invoice)</v>
          </cell>
        </row>
        <row r="6393">
          <cell r="B6393">
            <v>1618181</v>
          </cell>
          <cell r="C6393" t="str">
            <v>Auto Invoiced</v>
          </cell>
        </row>
        <row r="6394">
          <cell r="B6394">
            <v>1583513</v>
          </cell>
          <cell r="C6394" t="str">
            <v>Skipped (Incorrect Entity)</v>
          </cell>
        </row>
        <row r="6395">
          <cell r="B6395">
            <v>1635937</v>
          </cell>
          <cell r="C6395" t="str">
            <v>Auto Invoiced</v>
          </cell>
        </row>
        <row r="6396">
          <cell r="B6396">
            <v>1642867</v>
          </cell>
          <cell r="C6396" t="str">
            <v>Auto Invoiced</v>
          </cell>
        </row>
        <row r="6397">
          <cell r="B6397">
            <v>1607464</v>
          </cell>
          <cell r="C6397" t="str">
            <v>Auto Invoiced</v>
          </cell>
        </row>
        <row r="6398">
          <cell r="B6398">
            <v>1602281</v>
          </cell>
          <cell r="C6398" t="str">
            <v>Auto Invoiced</v>
          </cell>
        </row>
        <row r="6399">
          <cell r="B6399">
            <v>1617553</v>
          </cell>
          <cell r="C6399" t="str">
            <v>Auto Invoiced</v>
          </cell>
        </row>
        <row r="6400">
          <cell r="B6400">
            <v>1590428</v>
          </cell>
          <cell r="C6400" t="str">
            <v>Auto Invoiced</v>
          </cell>
        </row>
        <row r="6401">
          <cell r="B6401">
            <v>1565259</v>
          </cell>
          <cell r="C6401" t="str">
            <v>Auto Invoiced</v>
          </cell>
        </row>
        <row r="6402">
          <cell r="B6402">
            <v>1626706</v>
          </cell>
          <cell r="C6402" t="str">
            <v>Auto Invoiced</v>
          </cell>
        </row>
        <row r="6403">
          <cell r="B6403">
            <v>1639995</v>
          </cell>
          <cell r="C6403" t="str">
            <v>Auto Invoiced</v>
          </cell>
        </row>
        <row r="6404">
          <cell r="B6404">
            <v>1626473</v>
          </cell>
          <cell r="C6404" t="str">
            <v>Auto Invoiced</v>
          </cell>
        </row>
        <row r="6405">
          <cell r="B6405">
            <v>1618882</v>
          </cell>
          <cell r="C6405" t="str">
            <v>Auto Invoiced</v>
          </cell>
        </row>
        <row r="6406">
          <cell r="B6406">
            <v>1638080</v>
          </cell>
          <cell r="C6406" t="str">
            <v>Auto Invoiced</v>
          </cell>
        </row>
        <row r="6407">
          <cell r="B6407">
            <v>1635009</v>
          </cell>
          <cell r="C6407" t="str">
            <v>Auto Invoiced</v>
          </cell>
        </row>
        <row r="6408">
          <cell r="B6408">
            <v>1639608</v>
          </cell>
          <cell r="C6408" t="str">
            <v>Auto Invoiced</v>
          </cell>
        </row>
        <row r="6409">
          <cell r="B6409">
            <v>1636337</v>
          </cell>
          <cell r="C6409" t="str">
            <v>Skipped (no invoice)</v>
          </cell>
        </row>
        <row r="6410">
          <cell r="B6410">
            <v>1626240</v>
          </cell>
          <cell r="C6410" t="str">
            <v>Auto Invoiced</v>
          </cell>
        </row>
        <row r="6411">
          <cell r="B6411">
            <v>1633054</v>
          </cell>
          <cell r="C6411" t="str">
            <v>Auto Invoiced</v>
          </cell>
        </row>
        <row r="6412">
          <cell r="B6412">
            <v>1617354</v>
          </cell>
          <cell r="C6412" t="str">
            <v>Auto Invoiced</v>
          </cell>
        </row>
        <row r="6413">
          <cell r="B6413">
            <v>1614456</v>
          </cell>
          <cell r="C6413" t="str">
            <v>Auto Invoiced</v>
          </cell>
        </row>
        <row r="6414">
          <cell r="B6414">
            <v>1644473</v>
          </cell>
          <cell r="C6414" t="str">
            <v>Auto Invoiced</v>
          </cell>
        </row>
        <row r="6415">
          <cell r="B6415">
            <v>1650936</v>
          </cell>
          <cell r="C6415" t="str">
            <v>Auto Invoiced</v>
          </cell>
        </row>
        <row r="6416">
          <cell r="B6416">
            <v>1556475</v>
          </cell>
          <cell r="C6416" t="str">
            <v>Skipped (Incorrect Entity)</v>
          </cell>
        </row>
        <row r="6417">
          <cell r="B6417">
            <v>1481651</v>
          </cell>
          <cell r="C6417" t="str">
            <v>Auto Invoiced</v>
          </cell>
        </row>
        <row r="6418">
          <cell r="B6418">
            <v>1603094</v>
          </cell>
          <cell r="C6418" t="str">
            <v>Auto Invoiced</v>
          </cell>
        </row>
        <row r="6419">
          <cell r="B6419">
            <v>1603097</v>
          </cell>
          <cell r="C6419" t="str">
            <v>Auto Invoiced</v>
          </cell>
        </row>
        <row r="6420">
          <cell r="B6420">
            <v>1602480</v>
          </cell>
          <cell r="C6420" t="str">
            <v>Auto Invoiced</v>
          </cell>
        </row>
        <row r="6421">
          <cell r="B6421">
            <v>1609475</v>
          </cell>
          <cell r="C6421" t="str">
            <v>Auto Invoiced</v>
          </cell>
        </row>
        <row r="6422">
          <cell r="B6422">
            <v>1552825</v>
          </cell>
          <cell r="C6422" t="str">
            <v>Auto Invoiced</v>
          </cell>
        </row>
        <row r="6423">
          <cell r="B6423">
            <v>1552335</v>
          </cell>
          <cell r="C6423" t="str">
            <v>Auto Invoiced</v>
          </cell>
        </row>
        <row r="6424">
          <cell r="B6424">
            <v>1528025</v>
          </cell>
          <cell r="C6424" t="str">
            <v>Auto Invoiced</v>
          </cell>
        </row>
        <row r="6425">
          <cell r="B6425">
            <v>1585684</v>
          </cell>
          <cell r="C6425" t="str">
            <v>Skipped (no invoice)</v>
          </cell>
        </row>
        <row r="6426">
          <cell r="B6426">
            <v>1557006</v>
          </cell>
          <cell r="C6426" t="str">
            <v>Auto Invoiced</v>
          </cell>
        </row>
        <row r="6427">
          <cell r="B6427">
            <v>1528028</v>
          </cell>
          <cell r="C6427" t="str">
            <v>Auto Invoiced</v>
          </cell>
        </row>
        <row r="6428">
          <cell r="B6428">
            <v>1608249</v>
          </cell>
          <cell r="C6428" t="str">
            <v>Skipped (no invoice)</v>
          </cell>
        </row>
        <row r="6429">
          <cell r="B6429">
            <v>1622228</v>
          </cell>
          <cell r="C6429" t="str">
            <v>Auto Invoiced</v>
          </cell>
        </row>
        <row r="6430">
          <cell r="B6430">
            <v>1594459</v>
          </cell>
          <cell r="C6430" t="str">
            <v>Auto Invoiced</v>
          </cell>
        </row>
        <row r="6431">
          <cell r="B6431">
            <v>1594132</v>
          </cell>
          <cell r="C6431" t="str">
            <v>Auto Invoiced</v>
          </cell>
        </row>
        <row r="6432">
          <cell r="B6432">
            <v>1583505</v>
          </cell>
          <cell r="C6432" t="str">
            <v>Skipped (Incorrect Entity)</v>
          </cell>
        </row>
        <row r="6433">
          <cell r="B6433">
            <v>1581761</v>
          </cell>
          <cell r="C6433" t="str">
            <v>Auto Invoiced</v>
          </cell>
        </row>
        <row r="6434">
          <cell r="B6434">
            <v>1603101</v>
          </cell>
          <cell r="C6434" t="str">
            <v>Auto Invoiced</v>
          </cell>
        </row>
        <row r="6435">
          <cell r="B6435">
            <v>1571242</v>
          </cell>
          <cell r="C6435" t="str">
            <v>Auto Invoiced</v>
          </cell>
        </row>
        <row r="6436">
          <cell r="B6436">
            <v>1588592</v>
          </cell>
          <cell r="C6436" t="str">
            <v>Auto Invoiced</v>
          </cell>
        </row>
        <row r="6437">
          <cell r="B6437">
            <v>1583488</v>
          </cell>
          <cell r="C6437" t="str">
            <v>Skipped (Incorrect Entity)</v>
          </cell>
        </row>
        <row r="6438">
          <cell r="B6438">
            <v>1599879</v>
          </cell>
          <cell r="C6438" t="str">
            <v>Skipped (no invoice)</v>
          </cell>
        </row>
        <row r="6439">
          <cell r="B6439">
            <v>1579645</v>
          </cell>
          <cell r="C6439" t="str">
            <v>Auto Invoiced</v>
          </cell>
        </row>
        <row r="6440">
          <cell r="B6440">
            <v>1595670</v>
          </cell>
          <cell r="C6440" t="str">
            <v>Auto Invoiced</v>
          </cell>
        </row>
        <row r="6441">
          <cell r="B6441">
            <v>1436723</v>
          </cell>
          <cell r="C6441" t="str">
            <v>Skipped (no invoice)</v>
          </cell>
        </row>
        <row r="6442">
          <cell r="B6442">
            <v>1436671</v>
          </cell>
          <cell r="C6442" t="str">
            <v>Skipped (no invoice)</v>
          </cell>
        </row>
        <row r="6443">
          <cell r="B6443">
            <v>1550880</v>
          </cell>
          <cell r="C6443" t="str">
            <v>Skipped (no invoice)</v>
          </cell>
        </row>
        <row r="6444">
          <cell r="B6444">
            <v>1622462</v>
          </cell>
          <cell r="C6444" t="str">
            <v>Auto Invoiced</v>
          </cell>
        </row>
        <row r="6445">
          <cell r="B6445">
            <v>1618661</v>
          </cell>
          <cell r="C6445" t="str">
            <v>Auto Invoiced</v>
          </cell>
        </row>
        <row r="6446">
          <cell r="B6446">
            <v>1621060</v>
          </cell>
          <cell r="C6446" t="str">
            <v>Auto Invoiced</v>
          </cell>
        </row>
        <row r="6447">
          <cell r="B6447">
            <v>1583505</v>
          </cell>
          <cell r="C6447" t="str">
            <v>Skipped (Incorrect Entity)</v>
          </cell>
        </row>
        <row r="6448">
          <cell r="B6448">
            <v>1583488</v>
          </cell>
          <cell r="C6448" t="str">
            <v>Skipped (Incorrect Entity)</v>
          </cell>
        </row>
        <row r="6449">
          <cell r="B6449">
            <v>1569457</v>
          </cell>
          <cell r="C6449" t="str">
            <v>Auto Invoiced</v>
          </cell>
        </row>
        <row r="6450">
          <cell r="B6450">
            <v>1585849</v>
          </cell>
          <cell r="C6450" t="str">
            <v>Auto Invoiced</v>
          </cell>
        </row>
        <row r="6451">
          <cell r="B6451">
            <v>1588590</v>
          </cell>
          <cell r="C6451" t="str">
            <v>Auto Invoiced</v>
          </cell>
        </row>
        <row r="6452">
          <cell r="B6452">
            <v>1585841</v>
          </cell>
          <cell r="C6452" t="str">
            <v>Auto Invoiced</v>
          </cell>
        </row>
        <row r="6453">
          <cell r="B6453">
            <v>1552333</v>
          </cell>
          <cell r="C6453" t="str">
            <v>Auto Invoiced</v>
          </cell>
        </row>
        <row r="6454">
          <cell r="B6454">
            <v>1599879</v>
          </cell>
          <cell r="C6454" t="str">
            <v>Skipped (no invoice)</v>
          </cell>
        </row>
        <row r="6455">
          <cell r="B6455">
            <v>1617795</v>
          </cell>
          <cell r="C6455" t="str">
            <v>Auto Invoiced</v>
          </cell>
        </row>
        <row r="6456">
          <cell r="B6456">
            <v>1579704</v>
          </cell>
          <cell r="C6456" t="str">
            <v>Auto Invoiced</v>
          </cell>
        </row>
        <row r="6457">
          <cell r="B6457">
            <v>1599245</v>
          </cell>
          <cell r="C6457" t="str">
            <v>Auto Invoiced</v>
          </cell>
        </row>
        <row r="6458">
          <cell r="B6458">
            <v>1552327</v>
          </cell>
          <cell r="C6458" t="str">
            <v>Auto Invoiced</v>
          </cell>
        </row>
        <row r="6459">
          <cell r="B6459">
            <v>1640507</v>
          </cell>
          <cell r="C6459" t="str">
            <v>Auto Invoiced</v>
          </cell>
        </row>
        <row r="6460">
          <cell r="B6460">
            <v>1617528</v>
          </cell>
          <cell r="C6460" t="str">
            <v>Auto Invoiced</v>
          </cell>
        </row>
        <row r="6461">
          <cell r="B6461">
            <v>1618981</v>
          </cell>
          <cell r="C6461" t="str">
            <v>Skipped (no invoice)</v>
          </cell>
        </row>
        <row r="6462">
          <cell r="B6462">
            <v>1630838</v>
          </cell>
          <cell r="C6462" t="str">
            <v>Skipped (no invoice)</v>
          </cell>
        </row>
        <row r="6463">
          <cell r="B6463">
            <v>1647442</v>
          </cell>
          <cell r="C6463" t="str">
            <v>Skipped (no invoice)</v>
          </cell>
        </row>
        <row r="6464">
          <cell r="B6464">
            <v>1617220</v>
          </cell>
          <cell r="C6464" t="str">
            <v>Auto Invoiced</v>
          </cell>
        </row>
        <row r="6465">
          <cell r="B6465">
            <v>1565030</v>
          </cell>
          <cell r="C6465" t="str">
            <v>Auto Invoiced</v>
          </cell>
        </row>
        <row r="6466">
          <cell r="B6466">
            <v>1604608</v>
          </cell>
          <cell r="C6466" t="str">
            <v>Auto Invoiced</v>
          </cell>
        </row>
        <row r="6467">
          <cell r="B6467">
            <v>1656299</v>
          </cell>
          <cell r="C6467" t="str">
            <v>Auto Invoiced</v>
          </cell>
        </row>
        <row r="6468">
          <cell r="B6468">
            <v>1587700</v>
          </cell>
          <cell r="C6468" t="str">
            <v>Auto Invoiced</v>
          </cell>
        </row>
        <row r="6469">
          <cell r="B6469">
            <v>1625752</v>
          </cell>
          <cell r="C6469" t="str">
            <v>Auto Invoiced</v>
          </cell>
        </row>
        <row r="6470">
          <cell r="B6470">
            <v>1587440</v>
          </cell>
          <cell r="C6470" t="str">
            <v>Auto Invoiced</v>
          </cell>
        </row>
        <row r="6471">
          <cell r="B6471">
            <v>1635495</v>
          </cell>
          <cell r="C6471" t="str">
            <v>Auto Invoiced</v>
          </cell>
        </row>
        <row r="6472">
          <cell r="B6472">
            <v>1635493</v>
          </cell>
          <cell r="C6472" t="str">
            <v>Auto Invoiced</v>
          </cell>
        </row>
        <row r="6473">
          <cell r="B6473">
            <v>1617226</v>
          </cell>
          <cell r="C6473" t="str">
            <v>Auto Invoiced</v>
          </cell>
        </row>
        <row r="6474">
          <cell r="B6474">
            <v>1561323</v>
          </cell>
          <cell r="C6474" t="str">
            <v>Skipped (no invoice)</v>
          </cell>
        </row>
        <row r="6475">
          <cell r="B6475">
            <v>1603601</v>
          </cell>
          <cell r="C6475" t="str">
            <v>Auto Invoiced</v>
          </cell>
        </row>
        <row r="6476">
          <cell r="B6476">
            <v>1617224</v>
          </cell>
          <cell r="C6476" t="str">
            <v>Auto Invoiced</v>
          </cell>
        </row>
        <row r="6477">
          <cell r="B6477">
            <v>1554077</v>
          </cell>
          <cell r="C6477" t="str">
            <v>Auto Invoiced</v>
          </cell>
        </row>
        <row r="6478">
          <cell r="B6478">
            <v>1554044</v>
          </cell>
          <cell r="C6478" t="str">
            <v>Auto Invoiced</v>
          </cell>
        </row>
        <row r="6479">
          <cell r="B6479">
            <v>1637754</v>
          </cell>
          <cell r="C6479" t="str">
            <v>Auto Invoiced</v>
          </cell>
        </row>
        <row r="6480">
          <cell r="B6480">
            <v>1600105</v>
          </cell>
          <cell r="C6480" t="str">
            <v>Auto Invoiced</v>
          </cell>
        </row>
        <row r="6481">
          <cell r="B6481">
            <v>1537058</v>
          </cell>
          <cell r="C6481" t="str">
            <v>Skipped (no invoice)</v>
          </cell>
        </row>
        <row r="6482">
          <cell r="B6482">
            <v>1537045</v>
          </cell>
          <cell r="C6482" t="str">
            <v>Skipped (no invoice)</v>
          </cell>
        </row>
        <row r="6483">
          <cell r="B6483">
            <v>1597439</v>
          </cell>
          <cell r="C6483" t="str">
            <v>Skipped (no invoice)</v>
          </cell>
        </row>
        <row r="6484">
          <cell r="B6484">
            <v>1565204</v>
          </cell>
          <cell r="C6484" t="str">
            <v>Skipped (no invoice)</v>
          </cell>
        </row>
        <row r="6485">
          <cell r="B6485">
            <v>1610026</v>
          </cell>
          <cell r="C6485" t="str">
            <v>Skipped (no invoice)</v>
          </cell>
        </row>
        <row r="6486">
          <cell r="B6486">
            <v>1579860</v>
          </cell>
          <cell r="C6486" t="str">
            <v>Skipped (no invoice)</v>
          </cell>
        </row>
        <row r="6487">
          <cell r="B6487">
            <v>1401816</v>
          </cell>
          <cell r="C6487" t="str">
            <v>Skipped (no invoice)</v>
          </cell>
        </row>
        <row r="6488">
          <cell r="B6488">
            <v>1623045</v>
          </cell>
          <cell r="C6488" t="str">
            <v>Skipped (no invoice)</v>
          </cell>
        </row>
        <row r="6489">
          <cell r="B6489">
            <v>1618818</v>
          </cell>
          <cell r="C6489" t="str">
            <v>Skipped (no invoice)</v>
          </cell>
        </row>
        <row r="6490">
          <cell r="B6490">
            <v>1607426</v>
          </cell>
          <cell r="C6490" t="str">
            <v>Auto Invoiced</v>
          </cell>
        </row>
        <row r="6491">
          <cell r="B6491">
            <v>1558296</v>
          </cell>
          <cell r="C6491" t="str">
            <v>Auto Invoiced</v>
          </cell>
        </row>
        <row r="6492">
          <cell r="B6492">
            <v>1603984</v>
          </cell>
          <cell r="C6492" t="str">
            <v>Auto Invoiced</v>
          </cell>
        </row>
        <row r="6493">
          <cell r="B6493">
            <v>1617528</v>
          </cell>
          <cell r="C6493" t="str">
            <v>Skipped (no invoice)</v>
          </cell>
        </row>
        <row r="6494">
          <cell r="B6494">
            <v>1606246</v>
          </cell>
          <cell r="C6494" t="str">
            <v>Auto Invoiced</v>
          </cell>
        </row>
        <row r="6495">
          <cell r="B6495">
            <v>1618981</v>
          </cell>
          <cell r="C6495" t="str">
            <v>Skipped (no invoice)</v>
          </cell>
        </row>
        <row r="6496">
          <cell r="B6496">
            <v>1606295</v>
          </cell>
          <cell r="C6496" t="str">
            <v>Auto Invoiced</v>
          </cell>
        </row>
        <row r="6497">
          <cell r="B6497">
            <v>1497616</v>
          </cell>
          <cell r="C6497" t="str">
            <v>Auto Invoiced</v>
          </cell>
        </row>
        <row r="6498">
          <cell r="B6498">
            <v>1603104</v>
          </cell>
          <cell r="C6498" t="str">
            <v>Auto Invoiced</v>
          </cell>
        </row>
        <row r="6499">
          <cell r="B6499">
            <v>1629334</v>
          </cell>
          <cell r="C6499" t="str">
            <v>Auto Invoiced</v>
          </cell>
        </row>
        <row r="6500">
          <cell r="B6500">
            <v>1581802</v>
          </cell>
          <cell r="C6500" t="str">
            <v>Auto Invoiced</v>
          </cell>
        </row>
        <row r="6501">
          <cell r="B6501">
            <v>1638342</v>
          </cell>
          <cell r="C6501" t="str">
            <v>Auto Invoiced</v>
          </cell>
        </row>
        <row r="6502">
          <cell r="B6502">
            <v>1638343</v>
          </cell>
          <cell r="C6502" t="str">
            <v>Auto Invoiced</v>
          </cell>
        </row>
        <row r="6503">
          <cell r="B6503">
            <v>1638339</v>
          </cell>
          <cell r="C6503" t="str">
            <v>Auto Invoiced</v>
          </cell>
        </row>
        <row r="6504">
          <cell r="B6504">
            <v>1638327</v>
          </cell>
          <cell r="C6504" t="str">
            <v>Auto Invoiced</v>
          </cell>
        </row>
        <row r="6505">
          <cell r="B6505">
            <v>1615412</v>
          </cell>
          <cell r="C6505" t="str">
            <v>Auto Invoiced</v>
          </cell>
        </row>
        <row r="6506">
          <cell r="B6506">
            <v>1572870</v>
          </cell>
          <cell r="C6506" t="str">
            <v>Auto Invoiced</v>
          </cell>
        </row>
        <row r="6507">
          <cell r="B6507">
            <v>1539384</v>
          </cell>
          <cell r="C6507" t="str">
            <v>Auto Invoiced</v>
          </cell>
        </row>
        <row r="6508">
          <cell r="B6508">
            <v>1595405</v>
          </cell>
          <cell r="C6508" t="str">
            <v>Auto Invoiced</v>
          </cell>
        </row>
        <row r="6509">
          <cell r="B6509">
            <v>1630838</v>
          </cell>
          <cell r="C6509" t="str">
            <v>Skipped (no invoice)</v>
          </cell>
        </row>
        <row r="6510">
          <cell r="B6510">
            <v>1630432</v>
          </cell>
          <cell r="C6510" t="str">
            <v>Auto Invoiced</v>
          </cell>
        </row>
        <row r="6511">
          <cell r="B6511">
            <v>1617873</v>
          </cell>
          <cell r="C6511" t="str">
            <v>Auto Invoiced</v>
          </cell>
        </row>
        <row r="6512">
          <cell r="B6512">
            <v>1595318</v>
          </cell>
          <cell r="C6512" t="str">
            <v>Auto Invoiced</v>
          </cell>
        </row>
        <row r="6513">
          <cell r="B6513">
            <v>1622248</v>
          </cell>
          <cell r="C6513" t="str">
            <v>Auto Invoiced</v>
          </cell>
        </row>
        <row r="6514">
          <cell r="B6514">
            <v>1565923</v>
          </cell>
          <cell r="C6514" t="str">
            <v>Auto Invoiced</v>
          </cell>
        </row>
        <row r="6515">
          <cell r="B6515">
            <v>1606340</v>
          </cell>
          <cell r="C6515" t="str">
            <v>Auto Invoiced</v>
          </cell>
        </row>
        <row r="6516">
          <cell r="B6516">
            <v>1647442</v>
          </cell>
          <cell r="C6516" t="str">
            <v>Skipped (no invoice)</v>
          </cell>
        </row>
        <row r="6517">
          <cell r="B6517">
            <v>1623724</v>
          </cell>
          <cell r="C6517" t="str">
            <v>Auto Invoiced</v>
          </cell>
        </row>
        <row r="6518">
          <cell r="B6518">
            <v>1641486</v>
          </cell>
          <cell r="C6518" t="str">
            <v>Auto Invoiced</v>
          </cell>
        </row>
        <row r="6519">
          <cell r="B6519">
            <v>1613648</v>
          </cell>
          <cell r="C6519" t="str">
            <v>Auto Invoiced</v>
          </cell>
        </row>
        <row r="6520">
          <cell r="B6520">
            <v>1420676</v>
          </cell>
          <cell r="C6520" t="str">
            <v>Auto Invoiced</v>
          </cell>
        </row>
        <row r="6521">
          <cell r="B6521">
            <v>1568103</v>
          </cell>
          <cell r="C6521" t="str">
            <v>Auto Invoiced</v>
          </cell>
        </row>
        <row r="6522">
          <cell r="B6522">
            <v>1646369</v>
          </cell>
          <cell r="C6522" t="str">
            <v>Auto Invoiced</v>
          </cell>
        </row>
        <row r="6523">
          <cell r="B6523">
            <v>1555352</v>
          </cell>
          <cell r="C6523" t="str">
            <v>Auto Invoiced</v>
          </cell>
        </row>
        <row r="6524">
          <cell r="B6524">
            <v>1601159</v>
          </cell>
          <cell r="C6524" t="str">
            <v>Auto Invoiced</v>
          </cell>
        </row>
        <row r="6525">
          <cell r="B6525">
            <v>1616421</v>
          </cell>
          <cell r="C6525" t="str">
            <v>Auto Invoiced</v>
          </cell>
        </row>
        <row r="6526">
          <cell r="B6526">
            <v>1584807</v>
          </cell>
          <cell r="C6526" t="str">
            <v>Auto Invoiced</v>
          </cell>
        </row>
        <row r="6527">
          <cell r="B6527">
            <v>1537045</v>
          </cell>
          <cell r="C6527" t="str">
            <v>Skipped (no invoice)</v>
          </cell>
        </row>
        <row r="6528">
          <cell r="B6528">
            <v>1537058</v>
          </cell>
          <cell r="C6528" t="str">
            <v>Skipped (no invoice)</v>
          </cell>
        </row>
        <row r="6529">
          <cell r="B6529">
            <v>1597439</v>
          </cell>
          <cell r="C6529" t="str">
            <v>Skipped (no invoice)</v>
          </cell>
        </row>
        <row r="6530">
          <cell r="B6530">
            <v>1565204</v>
          </cell>
          <cell r="C6530" t="str">
            <v>Skipped (no invoice)</v>
          </cell>
        </row>
        <row r="6531">
          <cell r="B6531">
            <v>1610026</v>
          </cell>
          <cell r="C6531" t="str">
            <v>Skipped (no invoice)</v>
          </cell>
        </row>
        <row r="6532">
          <cell r="B6532">
            <v>1579860</v>
          </cell>
          <cell r="C6532" t="str">
            <v>Skipped (no invoice)</v>
          </cell>
        </row>
        <row r="6533">
          <cell r="B6533">
            <v>1401816</v>
          </cell>
          <cell r="C6533" t="str">
            <v>Skipped (no invoice)</v>
          </cell>
        </row>
        <row r="6534">
          <cell r="B6534">
            <v>1638657</v>
          </cell>
          <cell r="C6534" t="str">
            <v>Skipped (no invoice)</v>
          </cell>
        </row>
        <row r="6535">
          <cell r="B6535">
            <v>1623045</v>
          </cell>
          <cell r="C6535" t="str">
            <v>Skipped (no invoice)</v>
          </cell>
        </row>
        <row r="6536">
          <cell r="B6536">
            <v>1602295</v>
          </cell>
          <cell r="C6536" t="str">
            <v>Skipped (no invoice)</v>
          </cell>
        </row>
        <row r="6537">
          <cell r="B6537">
            <v>1618818</v>
          </cell>
          <cell r="C6537" t="str">
            <v>Skipped (no invoice)</v>
          </cell>
        </row>
        <row r="6538">
          <cell r="B6538">
            <v>1613517</v>
          </cell>
          <cell r="C6538" t="str">
            <v>Auto Invoiced</v>
          </cell>
        </row>
        <row r="6539">
          <cell r="B6539">
            <v>1633555</v>
          </cell>
          <cell r="C6539" t="str">
            <v>Auto Invoiced</v>
          </cell>
        </row>
        <row r="6540">
          <cell r="B6540">
            <v>1636443</v>
          </cell>
          <cell r="C6540" t="str">
            <v>Auto Invoiced</v>
          </cell>
        </row>
        <row r="6541">
          <cell r="B6541">
            <v>1603843</v>
          </cell>
          <cell r="C6541" t="str">
            <v>Skipped (no invoice)</v>
          </cell>
        </row>
        <row r="6542">
          <cell r="B6542">
            <v>1607402</v>
          </cell>
          <cell r="C6542" t="str">
            <v>Auto Invoiced</v>
          </cell>
        </row>
        <row r="6543">
          <cell r="B6543">
            <v>1603087</v>
          </cell>
          <cell r="C6543" t="str">
            <v>Auto Invoiced</v>
          </cell>
        </row>
        <row r="6544">
          <cell r="B6544">
            <v>1612036</v>
          </cell>
          <cell r="C6544" t="str">
            <v>Skipped (no invoice)</v>
          </cell>
        </row>
        <row r="6545">
          <cell r="B6545">
            <v>1636562</v>
          </cell>
          <cell r="C6545" t="str">
            <v>Skipped (no invoice)</v>
          </cell>
        </row>
        <row r="6546">
          <cell r="B6546">
            <v>1594136</v>
          </cell>
          <cell r="C6546" t="str">
            <v>Auto Invoiced</v>
          </cell>
        </row>
        <row r="6547">
          <cell r="B6547">
            <v>1565916</v>
          </cell>
          <cell r="C6547" t="str">
            <v>Auto Invoiced</v>
          </cell>
        </row>
        <row r="6548">
          <cell r="B6548">
            <v>1597168</v>
          </cell>
          <cell r="C6548" t="str">
            <v>Auto Invoiced</v>
          </cell>
        </row>
        <row r="6549">
          <cell r="B6549">
            <v>1595696</v>
          </cell>
          <cell r="C6549" t="str">
            <v>Auto Invoiced</v>
          </cell>
        </row>
        <row r="6550">
          <cell r="B6550">
            <v>1575922</v>
          </cell>
          <cell r="C6550" t="str">
            <v>Auto Invoiced</v>
          </cell>
        </row>
        <row r="6551">
          <cell r="B6551">
            <v>1609830</v>
          </cell>
          <cell r="C6551" t="str">
            <v>Auto Invoiced</v>
          </cell>
        </row>
        <row r="6552">
          <cell r="B6552">
            <v>1611338</v>
          </cell>
          <cell r="C6552" t="str">
            <v>Auto Invoiced</v>
          </cell>
        </row>
        <row r="6553">
          <cell r="B6553">
            <v>1587123</v>
          </cell>
          <cell r="C6553" t="str">
            <v>Auto Invoiced</v>
          </cell>
        </row>
        <row r="6554">
          <cell r="B6554">
            <v>1609835</v>
          </cell>
          <cell r="C6554" t="str">
            <v>Auto Invoiced</v>
          </cell>
        </row>
        <row r="6555">
          <cell r="B6555">
            <v>1608203</v>
          </cell>
          <cell r="C6555" t="str">
            <v>Auto Invoiced</v>
          </cell>
        </row>
        <row r="6556">
          <cell r="B6556">
            <v>1649044</v>
          </cell>
          <cell r="C6556" t="str">
            <v>Auto Invoiced</v>
          </cell>
        </row>
        <row r="6557">
          <cell r="B6557">
            <v>1617528</v>
          </cell>
          <cell r="C6557" t="str">
            <v>Skipped (no invoice)</v>
          </cell>
        </row>
        <row r="6558">
          <cell r="B6558">
            <v>1601395</v>
          </cell>
          <cell r="C6558" t="str">
            <v>Auto Invoiced</v>
          </cell>
        </row>
        <row r="6559">
          <cell r="B6559">
            <v>1579404</v>
          </cell>
          <cell r="C6559" t="str">
            <v>Auto Invoiced</v>
          </cell>
        </row>
        <row r="6560">
          <cell r="B6560">
            <v>1603953</v>
          </cell>
          <cell r="C6560" t="str">
            <v>Auto Invoiced</v>
          </cell>
        </row>
        <row r="6561">
          <cell r="B6561">
            <v>1582127</v>
          </cell>
          <cell r="C6561" t="str">
            <v>Auto Invoiced</v>
          </cell>
        </row>
        <row r="6562">
          <cell r="B6562">
            <v>1609081</v>
          </cell>
          <cell r="C6562" t="str">
            <v>Auto Invoiced</v>
          </cell>
        </row>
        <row r="6563">
          <cell r="B6563">
            <v>1571418</v>
          </cell>
          <cell r="C6563" t="str">
            <v>Skipped (no invoice)</v>
          </cell>
        </row>
        <row r="6564">
          <cell r="B6564">
            <v>1593093</v>
          </cell>
          <cell r="C6564" t="str">
            <v>Auto Invoiced</v>
          </cell>
        </row>
        <row r="6565">
          <cell r="B6565">
            <v>1617389</v>
          </cell>
          <cell r="C6565" t="str">
            <v>Skipped (no invoice)</v>
          </cell>
        </row>
        <row r="6566">
          <cell r="B6566">
            <v>1571379</v>
          </cell>
          <cell r="C6566" t="str">
            <v>Skipped (no invoice)</v>
          </cell>
        </row>
        <row r="6567">
          <cell r="B6567">
            <v>1582205</v>
          </cell>
          <cell r="C6567" t="str">
            <v>Auto Invoiced</v>
          </cell>
        </row>
        <row r="6568">
          <cell r="B6568">
            <v>1622170</v>
          </cell>
          <cell r="C6568" t="str">
            <v>Skipped (no invoice)</v>
          </cell>
        </row>
        <row r="6569">
          <cell r="B6569">
            <v>1629672</v>
          </cell>
          <cell r="C6569" t="str">
            <v>Auto Invoiced</v>
          </cell>
        </row>
        <row r="6570">
          <cell r="B6570">
            <v>1622044</v>
          </cell>
          <cell r="C6570" t="str">
            <v>Skipped (no invoice)</v>
          </cell>
        </row>
        <row r="6571">
          <cell r="B6571">
            <v>1633335</v>
          </cell>
          <cell r="C6571" t="str">
            <v>Auto Invoiced</v>
          </cell>
        </row>
        <row r="6572">
          <cell r="B6572">
            <v>1609986</v>
          </cell>
          <cell r="C6572" t="str">
            <v>Auto Invoiced</v>
          </cell>
        </row>
        <row r="6573">
          <cell r="B6573">
            <v>1593076</v>
          </cell>
          <cell r="C6573" t="str">
            <v>Auto Invoiced</v>
          </cell>
        </row>
        <row r="6574">
          <cell r="B6574">
            <v>1626630</v>
          </cell>
          <cell r="C6574" t="str">
            <v>Auto Invoiced</v>
          </cell>
        </row>
        <row r="6575">
          <cell r="B6575">
            <v>1583673</v>
          </cell>
          <cell r="C6575" t="str">
            <v>Skipped (no invoice)</v>
          </cell>
        </row>
        <row r="6576">
          <cell r="B6576">
            <v>1633157</v>
          </cell>
          <cell r="C6576" t="str">
            <v>Skipped (no invoice)</v>
          </cell>
        </row>
        <row r="6577">
          <cell r="B6577">
            <v>1640544</v>
          </cell>
          <cell r="C6577" t="str">
            <v>Auto Invoiced</v>
          </cell>
        </row>
        <row r="6578">
          <cell r="B6578">
            <v>1633338</v>
          </cell>
          <cell r="C6578" t="str">
            <v>Skipped (no invoice)</v>
          </cell>
        </row>
        <row r="6579">
          <cell r="B6579">
            <v>1633131</v>
          </cell>
          <cell r="C6579" t="str">
            <v>Skipped (no invoice)</v>
          </cell>
        </row>
        <row r="6580">
          <cell r="B6580">
            <v>1632593</v>
          </cell>
          <cell r="C6580" t="str">
            <v>Auto Invoiced</v>
          </cell>
        </row>
        <row r="6581">
          <cell r="B6581">
            <v>1642932</v>
          </cell>
          <cell r="C6581" t="str">
            <v>Auto Invoiced</v>
          </cell>
        </row>
        <row r="6582">
          <cell r="B6582">
            <v>1537045</v>
          </cell>
          <cell r="C6582" t="str">
            <v>Skipped (no invoice)</v>
          </cell>
        </row>
        <row r="6583">
          <cell r="B6583">
            <v>1537058</v>
          </cell>
          <cell r="C6583" t="str">
            <v>Skipped (no invoice)</v>
          </cell>
        </row>
        <row r="6584">
          <cell r="B6584">
            <v>1597439</v>
          </cell>
          <cell r="C6584" t="str">
            <v>Skipped (no invoice)</v>
          </cell>
        </row>
        <row r="6585">
          <cell r="B6585">
            <v>1565204</v>
          </cell>
          <cell r="C6585" t="str">
            <v>Skipped (no invoice)</v>
          </cell>
        </row>
        <row r="6586">
          <cell r="B6586">
            <v>1610026</v>
          </cell>
          <cell r="C6586" t="str">
            <v>Skipped (no invoice)</v>
          </cell>
        </row>
        <row r="6587">
          <cell r="B6587">
            <v>1579860</v>
          </cell>
          <cell r="C6587" t="str">
            <v>Skipped (no invoice)</v>
          </cell>
        </row>
        <row r="6588">
          <cell r="B6588">
            <v>1401816</v>
          </cell>
          <cell r="C6588" t="str">
            <v>Skipped (no invoice)</v>
          </cell>
        </row>
        <row r="6589">
          <cell r="B6589">
            <v>1638657</v>
          </cell>
          <cell r="C6589" t="str">
            <v>Skipped (no invoice)</v>
          </cell>
        </row>
        <row r="6590">
          <cell r="B6590">
            <v>1623045</v>
          </cell>
          <cell r="C6590" t="str">
            <v>Skipped (no invoice)</v>
          </cell>
        </row>
        <row r="6591">
          <cell r="B6591">
            <v>1591472</v>
          </cell>
          <cell r="C6591" t="str">
            <v>Skipped (no invoice)</v>
          </cell>
        </row>
        <row r="6592">
          <cell r="B6592">
            <v>1618657</v>
          </cell>
          <cell r="C6592" t="str">
            <v>Auto Invoiced</v>
          </cell>
        </row>
        <row r="6593">
          <cell r="B6593">
            <v>1596346</v>
          </cell>
          <cell r="C6593" t="str">
            <v>Auto Invoiced</v>
          </cell>
        </row>
        <row r="6594">
          <cell r="B6594">
            <v>1378449</v>
          </cell>
          <cell r="C6594" t="str">
            <v>Auto Invoiced</v>
          </cell>
        </row>
        <row r="6595">
          <cell r="B6595">
            <v>1617425</v>
          </cell>
          <cell r="C6595" t="str">
            <v>Auto Invoiced</v>
          </cell>
        </row>
        <row r="6596">
          <cell r="B6596">
            <v>1631172</v>
          </cell>
          <cell r="C6596" t="str">
            <v>Auto Invoiced</v>
          </cell>
        </row>
        <row r="6597">
          <cell r="B6597">
            <v>1617800</v>
          </cell>
          <cell r="C6597" t="str">
            <v>Auto Invoiced</v>
          </cell>
        </row>
        <row r="6598">
          <cell r="B6598">
            <v>1558430</v>
          </cell>
          <cell r="C6598" t="str">
            <v>Auto Invoiced</v>
          </cell>
        </row>
        <row r="6599">
          <cell r="B6599">
            <v>1603660</v>
          </cell>
          <cell r="C6599" t="str">
            <v>Auto Invoiced</v>
          </cell>
        </row>
        <row r="6600">
          <cell r="B6600">
            <v>1631951</v>
          </cell>
          <cell r="C6600" t="str">
            <v>Auto Invoiced</v>
          </cell>
        </row>
        <row r="6601">
          <cell r="B6601">
            <v>1607436</v>
          </cell>
          <cell r="C6601" t="str">
            <v>Auto Invoiced</v>
          </cell>
        </row>
        <row r="6602">
          <cell r="B6602">
            <v>1597436</v>
          </cell>
          <cell r="C6602" t="str">
            <v>Auto Invoiced</v>
          </cell>
        </row>
        <row r="6603">
          <cell r="B6603">
            <v>1515637</v>
          </cell>
          <cell r="C6603" t="str">
            <v>Auto Invoiced</v>
          </cell>
        </row>
        <row r="6604">
          <cell r="B6604">
            <v>1542383</v>
          </cell>
          <cell r="C6604" t="str">
            <v>Auto Invoiced</v>
          </cell>
        </row>
        <row r="6605">
          <cell r="B6605">
            <v>1539922</v>
          </cell>
          <cell r="C6605" t="str">
            <v>Auto Invoiced</v>
          </cell>
        </row>
        <row r="6606">
          <cell r="B6606">
            <v>1626796</v>
          </cell>
          <cell r="C6606" t="str">
            <v>Auto Invoiced</v>
          </cell>
        </row>
        <row r="6607">
          <cell r="B6607">
            <v>1617192</v>
          </cell>
          <cell r="C6607" t="str">
            <v>Auto Invoiced</v>
          </cell>
        </row>
        <row r="6608">
          <cell r="B6608">
            <v>1619203</v>
          </cell>
          <cell r="C6608" t="str">
            <v>Auto Invoiced</v>
          </cell>
        </row>
        <row r="6609">
          <cell r="B6609">
            <v>1618818</v>
          </cell>
          <cell r="C6609" t="str">
            <v>Skipped (no invoice)</v>
          </cell>
        </row>
        <row r="6610">
          <cell r="B6610">
            <v>1537058</v>
          </cell>
          <cell r="C6610" t="str">
            <v>Skipped (no invoice)</v>
          </cell>
        </row>
        <row r="6611">
          <cell r="B6611">
            <v>1537045</v>
          </cell>
          <cell r="C6611" t="str">
            <v>Skipped (no invoice)</v>
          </cell>
        </row>
        <row r="6612">
          <cell r="B6612">
            <v>1597439</v>
          </cell>
          <cell r="C6612" t="str">
            <v>Skipped (no invoice)</v>
          </cell>
        </row>
        <row r="6613">
          <cell r="B6613">
            <v>1608232</v>
          </cell>
          <cell r="C6613" t="str">
            <v>Skipped (no invoice)</v>
          </cell>
        </row>
        <row r="6614">
          <cell r="B6614">
            <v>1565204</v>
          </cell>
          <cell r="C6614" t="str">
            <v>Skipped (no invoice)</v>
          </cell>
        </row>
        <row r="6615">
          <cell r="B6615">
            <v>1610026</v>
          </cell>
          <cell r="C6615" t="str">
            <v>Skipped (no invoice)</v>
          </cell>
        </row>
        <row r="6616">
          <cell r="B6616">
            <v>1609996</v>
          </cell>
          <cell r="C6616" t="str">
            <v>Skipped (no invoice)</v>
          </cell>
        </row>
        <row r="6617">
          <cell r="B6617">
            <v>1579860</v>
          </cell>
          <cell r="C6617" t="str">
            <v>Skipped (no invoice)</v>
          </cell>
        </row>
        <row r="6618">
          <cell r="B6618">
            <v>1638317</v>
          </cell>
          <cell r="C6618" t="str">
            <v>Skipped (no invoice)</v>
          </cell>
        </row>
        <row r="6619">
          <cell r="B6619">
            <v>1401816</v>
          </cell>
          <cell r="C6619" t="str">
            <v>Skipped (no invoice)</v>
          </cell>
        </row>
        <row r="6620">
          <cell r="B6620">
            <v>1638657</v>
          </cell>
          <cell r="C6620" t="str">
            <v>Skipped (no invoice)</v>
          </cell>
        </row>
        <row r="6621">
          <cell r="B6621">
            <v>1608288</v>
          </cell>
          <cell r="C6621" t="str">
            <v>Skipped (no invoice)</v>
          </cell>
        </row>
        <row r="6622">
          <cell r="B6622">
            <v>1623045</v>
          </cell>
          <cell r="C6622" t="str">
            <v>Skipped (no invoice)</v>
          </cell>
        </row>
        <row r="6623">
          <cell r="B6623">
            <v>1589571</v>
          </cell>
          <cell r="C6623" t="str">
            <v>Skipped (no invoice)</v>
          </cell>
        </row>
        <row r="6624">
          <cell r="B6624">
            <v>1591472</v>
          </cell>
          <cell r="C6624" t="str">
            <v>Skipped (no invoice)</v>
          </cell>
        </row>
        <row r="6625">
          <cell r="B6625">
            <v>1617270</v>
          </cell>
          <cell r="C6625" t="str">
            <v>Skipped (no invoice)</v>
          </cell>
        </row>
        <row r="6626">
          <cell r="B6626">
            <v>1606270</v>
          </cell>
          <cell r="C6626" t="str">
            <v>Auto Invoiced</v>
          </cell>
        </row>
        <row r="6627">
          <cell r="B6627">
            <v>1537058</v>
          </cell>
          <cell r="C6627" t="str">
            <v>Skipped (no invoice)</v>
          </cell>
        </row>
        <row r="6628">
          <cell r="B6628">
            <v>1537045</v>
          </cell>
          <cell r="C6628" t="str">
            <v>Skipped (no invoice)</v>
          </cell>
        </row>
        <row r="6629">
          <cell r="B6629">
            <v>1597439</v>
          </cell>
          <cell r="C6629" t="str">
            <v>Skipped (no invoice)</v>
          </cell>
        </row>
        <row r="6630">
          <cell r="B6630">
            <v>1608232</v>
          </cell>
          <cell r="C6630" t="str">
            <v>Skipped (no invoice)</v>
          </cell>
        </row>
        <row r="6631">
          <cell r="B6631">
            <v>1565204</v>
          </cell>
          <cell r="C6631" t="str">
            <v>Skipped (no invoice)</v>
          </cell>
        </row>
        <row r="6632">
          <cell r="B6632">
            <v>1610026</v>
          </cell>
          <cell r="C6632" t="str">
            <v>Skipped (no invoice)</v>
          </cell>
        </row>
        <row r="6633">
          <cell r="B6633">
            <v>1609996</v>
          </cell>
          <cell r="C6633" t="str">
            <v>Skipped (no invoice)</v>
          </cell>
        </row>
        <row r="6634">
          <cell r="B6634">
            <v>1579860</v>
          </cell>
          <cell r="C6634" t="str">
            <v>Skipped (no invoice)</v>
          </cell>
        </row>
        <row r="6635">
          <cell r="B6635">
            <v>1572325</v>
          </cell>
          <cell r="C6635" t="str">
            <v>Skipped (no invoice)</v>
          </cell>
        </row>
        <row r="6636">
          <cell r="B6636">
            <v>1638317</v>
          </cell>
          <cell r="C6636" t="str">
            <v>Skipped (no invoice)</v>
          </cell>
        </row>
        <row r="6637">
          <cell r="B6637">
            <v>1401816</v>
          </cell>
          <cell r="C6637" t="str">
            <v>Skipped (no invoice)</v>
          </cell>
        </row>
        <row r="6638">
          <cell r="B6638">
            <v>1638657</v>
          </cell>
          <cell r="C6638" t="str">
            <v>Skipped (no invoice)</v>
          </cell>
        </row>
        <row r="6639">
          <cell r="B6639">
            <v>1608288</v>
          </cell>
          <cell r="C6639" t="str">
            <v>Skipped (no invoice)</v>
          </cell>
        </row>
        <row r="6640">
          <cell r="B6640">
            <v>1578318</v>
          </cell>
          <cell r="C6640" t="str">
            <v>Auto Invoiced</v>
          </cell>
        </row>
        <row r="6641">
          <cell r="B6641">
            <v>1623045</v>
          </cell>
          <cell r="C6641" t="str">
            <v>Skipped (no invoice)</v>
          </cell>
        </row>
        <row r="6642">
          <cell r="B6642">
            <v>1589571</v>
          </cell>
          <cell r="C6642" t="str">
            <v>Skipped (no invoice)</v>
          </cell>
        </row>
        <row r="6643">
          <cell r="B6643">
            <v>1577340</v>
          </cell>
          <cell r="C6643" t="str">
            <v>Auto Invoiced</v>
          </cell>
        </row>
        <row r="6644">
          <cell r="B6644">
            <v>1622101</v>
          </cell>
          <cell r="C6644" t="str">
            <v>Auto Invoiced</v>
          </cell>
        </row>
        <row r="6645">
          <cell r="B6645">
            <v>1597485</v>
          </cell>
          <cell r="C6645" t="str">
            <v>Auto Invoiced</v>
          </cell>
        </row>
        <row r="6646">
          <cell r="B6646">
            <v>1578311</v>
          </cell>
          <cell r="C6646" t="str">
            <v>Auto Invoiced</v>
          </cell>
        </row>
        <row r="6647">
          <cell r="B6647">
            <v>1591472</v>
          </cell>
          <cell r="C6647" t="str">
            <v>Skipped (no invoice)</v>
          </cell>
        </row>
        <row r="6648">
          <cell r="B6648">
            <v>1556640</v>
          </cell>
          <cell r="C6648" t="str">
            <v>Auto Invoiced</v>
          </cell>
        </row>
        <row r="6649">
          <cell r="B6649">
            <v>1630461</v>
          </cell>
          <cell r="C6649" t="str">
            <v>Auto Invoiced</v>
          </cell>
        </row>
        <row r="6650">
          <cell r="B6650">
            <v>1579860</v>
          </cell>
          <cell r="C6650" t="str">
            <v>Skipped (no invoice)</v>
          </cell>
        </row>
        <row r="6651">
          <cell r="B6651">
            <v>1572325</v>
          </cell>
          <cell r="C6651" t="str">
            <v>Skipped (no invoice)</v>
          </cell>
        </row>
        <row r="6652">
          <cell r="B6652">
            <v>1401816</v>
          </cell>
          <cell r="C6652" t="str">
            <v>Skipped (no invoice)</v>
          </cell>
        </row>
        <row r="6653">
          <cell r="B6653">
            <v>1638317</v>
          </cell>
          <cell r="C6653" t="str">
            <v>Skipped (no invoice)</v>
          </cell>
        </row>
        <row r="6654">
          <cell r="B6654">
            <v>1611780</v>
          </cell>
          <cell r="C6654" t="str">
            <v>Skipped (Incorrect Entity)</v>
          </cell>
        </row>
        <row r="6655">
          <cell r="B6655">
            <v>1620869</v>
          </cell>
          <cell r="C6655" t="str">
            <v>Auto Invoiced</v>
          </cell>
        </row>
        <row r="6656">
          <cell r="B6656">
            <v>1638649</v>
          </cell>
          <cell r="C6656" t="str">
            <v>Auto Invoiced</v>
          </cell>
        </row>
        <row r="6657">
          <cell r="B6657">
            <v>1638657</v>
          </cell>
          <cell r="C6657" t="str">
            <v>Skipped (no invoice)</v>
          </cell>
        </row>
        <row r="6658">
          <cell r="B6658">
            <v>1608288</v>
          </cell>
          <cell r="C6658" t="str">
            <v>Skipped (no invoice)</v>
          </cell>
        </row>
        <row r="6659">
          <cell r="B6659">
            <v>1626363</v>
          </cell>
          <cell r="C6659" t="str">
            <v>Auto Invoiced</v>
          </cell>
        </row>
        <row r="6660">
          <cell r="B6660">
            <v>1588771</v>
          </cell>
          <cell r="C6660" t="str">
            <v>Skipped (no invoice)</v>
          </cell>
        </row>
        <row r="6661">
          <cell r="B6661">
            <v>1599904</v>
          </cell>
          <cell r="C6661" t="str">
            <v>Skipped (no invoice)</v>
          </cell>
        </row>
        <row r="6662">
          <cell r="B6662">
            <v>1636802</v>
          </cell>
          <cell r="C6662" t="str">
            <v>Auto Invoiced</v>
          </cell>
        </row>
        <row r="6663">
          <cell r="B6663">
            <v>1623045</v>
          </cell>
          <cell r="C6663" t="str">
            <v>Skipped (no invoice)</v>
          </cell>
        </row>
        <row r="6664">
          <cell r="B6664">
            <v>1585574</v>
          </cell>
          <cell r="C6664" t="str">
            <v>Skipped (no invoice)</v>
          </cell>
        </row>
        <row r="6665">
          <cell r="B6665">
            <v>1590983</v>
          </cell>
          <cell r="C6665" t="str">
            <v>Auto Invoiced</v>
          </cell>
        </row>
        <row r="6666">
          <cell r="B6666">
            <v>1613566</v>
          </cell>
          <cell r="C6666" t="str">
            <v>Auto Invoiced</v>
          </cell>
        </row>
        <row r="6667">
          <cell r="B6667">
            <v>1607817</v>
          </cell>
          <cell r="C6667" t="str">
            <v>Auto Invoiced</v>
          </cell>
        </row>
        <row r="6668">
          <cell r="B6668">
            <v>1589571</v>
          </cell>
          <cell r="C6668" t="str">
            <v>Skipped (no invoice)</v>
          </cell>
        </row>
        <row r="6669">
          <cell r="B6669">
            <v>1614469</v>
          </cell>
          <cell r="C6669" t="str">
            <v>Auto Invoiced</v>
          </cell>
        </row>
        <row r="6670">
          <cell r="B6670">
            <v>1585837</v>
          </cell>
          <cell r="C6670" t="str">
            <v>Auto Invoiced</v>
          </cell>
        </row>
        <row r="6671">
          <cell r="B6671">
            <v>1587769</v>
          </cell>
          <cell r="C6671" t="str">
            <v>Auto Invoiced</v>
          </cell>
        </row>
        <row r="6672">
          <cell r="B6672">
            <v>1607570</v>
          </cell>
          <cell r="C6672" t="str">
            <v>Auto Invoiced</v>
          </cell>
        </row>
        <row r="6673">
          <cell r="B6673">
            <v>1585833</v>
          </cell>
          <cell r="C6673" t="str">
            <v>Auto Invoiced</v>
          </cell>
        </row>
        <row r="6674">
          <cell r="B6674">
            <v>1581777</v>
          </cell>
          <cell r="C6674" t="str">
            <v>Auto Invoiced</v>
          </cell>
        </row>
        <row r="6675">
          <cell r="B6675">
            <v>1637978</v>
          </cell>
          <cell r="C6675" t="str">
            <v>Auto Invoiced</v>
          </cell>
        </row>
        <row r="6676">
          <cell r="B6676">
            <v>1585528</v>
          </cell>
          <cell r="C6676" t="str">
            <v>Auto Invoiced</v>
          </cell>
        </row>
        <row r="6677">
          <cell r="B6677">
            <v>1616424</v>
          </cell>
          <cell r="C6677" t="str">
            <v>Auto Invoiced</v>
          </cell>
        </row>
        <row r="6678">
          <cell r="B6678">
            <v>1581771</v>
          </cell>
          <cell r="C6678" t="str">
            <v>Skipped (no invoice)</v>
          </cell>
        </row>
        <row r="6679">
          <cell r="B6679">
            <v>1583692</v>
          </cell>
          <cell r="C6679" t="str">
            <v>Auto Invoiced</v>
          </cell>
        </row>
        <row r="6680">
          <cell r="B6680">
            <v>1554279</v>
          </cell>
          <cell r="C6680" t="str">
            <v>Auto Invoiced</v>
          </cell>
        </row>
        <row r="6681">
          <cell r="B6681">
            <v>1581790</v>
          </cell>
          <cell r="C6681" t="str">
            <v>Skipped (no invoice)</v>
          </cell>
        </row>
        <row r="6682">
          <cell r="B6682">
            <v>1618748</v>
          </cell>
          <cell r="C6682" t="str">
            <v>Auto Invoiced</v>
          </cell>
        </row>
        <row r="6683">
          <cell r="B6683">
            <v>1603631</v>
          </cell>
          <cell r="C6683" t="str">
            <v>Auto Invoiced</v>
          </cell>
        </row>
        <row r="6684">
          <cell r="B6684">
            <v>1618758</v>
          </cell>
          <cell r="C6684" t="str">
            <v>Auto Invoiced</v>
          </cell>
        </row>
        <row r="6685">
          <cell r="B6685">
            <v>1556587</v>
          </cell>
          <cell r="C6685" t="str">
            <v>Auto Invoiced</v>
          </cell>
        </row>
        <row r="6686">
          <cell r="B6686">
            <v>1611920</v>
          </cell>
          <cell r="C6686" t="str">
            <v>Skipped (no invoice)</v>
          </cell>
        </row>
        <row r="6687">
          <cell r="B6687">
            <v>1556633</v>
          </cell>
          <cell r="C6687" t="str">
            <v>Auto Invoiced</v>
          </cell>
        </row>
        <row r="6688">
          <cell r="B6688">
            <v>1556619</v>
          </cell>
          <cell r="C6688" t="str">
            <v>Auto Invoiced</v>
          </cell>
        </row>
        <row r="6689">
          <cell r="B6689">
            <v>1549465</v>
          </cell>
          <cell r="C6689" t="str">
            <v>Skipped (no invoice)</v>
          </cell>
        </row>
        <row r="6690">
          <cell r="B6690">
            <v>1582259</v>
          </cell>
          <cell r="C6690" t="str">
            <v>Skipped (no invoice)</v>
          </cell>
        </row>
        <row r="6691">
          <cell r="B6691">
            <v>1622740</v>
          </cell>
          <cell r="C6691" t="str">
            <v>Auto Invoiced</v>
          </cell>
        </row>
        <row r="6692">
          <cell r="B6692">
            <v>1616299</v>
          </cell>
          <cell r="C6692" t="str">
            <v>Auto Invoiced</v>
          </cell>
        </row>
        <row r="6693">
          <cell r="B6693">
            <v>1611386</v>
          </cell>
          <cell r="C6693" t="str">
            <v>Auto Invoiced</v>
          </cell>
        </row>
        <row r="6694">
          <cell r="B6694">
            <v>1542206</v>
          </cell>
          <cell r="C6694" t="str">
            <v>Auto Invoiced</v>
          </cell>
        </row>
        <row r="6695">
          <cell r="B6695">
            <v>1622758</v>
          </cell>
          <cell r="C6695" t="str">
            <v>Auto Invoiced</v>
          </cell>
        </row>
        <row r="6696">
          <cell r="B6696">
            <v>1609631</v>
          </cell>
          <cell r="C6696" t="str">
            <v>Auto Invoiced</v>
          </cell>
        </row>
        <row r="6697">
          <cell r="B6697">
            <v>1626566</v>
          </cell>
          <cell r="C6697" t="str">
            <v>Auto Invoiced</v>
          </cell>
        </row>
        <row r="6698">
          <cell r="B6698">
            <v>1599272</v>
          </cell>
          <cell r="C6698" t="str">
            <v>Auto Invoiced</v>
          </cell>
        </row>
        <row r="6699">
          <cell r="B6699">
            <v>1571551</v>
          </cell>
          <cell r="C6699" t="str">
            <v>Auto Invoiced</v>
          </cell>
        </row>
        <row r="6700">
          <cell r="B6700">
            <v>1622759</v>
          </cell>
          <cell r="C6700" t="str">
            <v>Auto Invoiced</v>
          </cell>
        </row>
        <row r="6701">
          <cell r="B6701">
            <v>1537045</v>
          </cell>
          <cell r="C6701" t="str">
            <v>Skipped (no invoice)</v>
          </cell>
        </row>
        <row r="6702">
          <cell r="B6702">
            <v>1537058</v>
          </cell>
          <cell r="C6702" t="str">
            <v>Skipped (no invoice)</v>
          </cell>
        </row>
        <row r="6703">
          <cell r="B6703">
            <v>1597439</v>
          </cell>
          <cell r="C6703" t="str">
            <v>Skipped (no invoice)</v>
          </cell>
        </row>
        <row r="6704">
          <cell r="B6704">
            <v>1608232</v>
          </cell>
          <cell r="C6704" t="str">
            <v>Skipped (no invoice)</v>
          </cell>
        </row>
        <row r="6705">
          <cell r="B6705">
            <v>1565204</v>
          </cell>
          <cell r="C6705" t="str">
            <v>Skipped (no invoice)</v>
          </cell>
        </row>
        <row r="6706">
          <cell r="B6706">
            <v>1610026</v>
          </cell>
          <cell r="C6706" t="str">
            <v>Skipped (no invoice)</v>
          </cell>
        </row>
        <row r="6707">
          <cell r="B6707">
            <v>1606324</v>
          </cell>
          <cell r="C6707" t="str">
            <v>Skipped (no invoice)</v>
          </cell>
        </row>
        <row r="6708">
          <cell r="B6708">
            <v>1602387</v>
          </cell>
          <cell r="C6708" t="str">
            <v>Auto Invoiced</v>
          </cell>
        </row>
        <row r="6709">
          <cell r="B6709">
            <v>1557946</v>
          </cell>
          <cell r="C6709" t="str">
            <v>Skipped (no invoice)</v>
          </cell>
        </row>
        <row r="6710">
          <cell r="B6710">
            <v>1570044</v>
          </cell>
          <cell r="C6710" t="str">
            <v>Skipped (no invoice)</v>
          </cell>
        </row>
        <row r="6711">
          <cell r="B6711">
            <v>1561376</v>
          </cell>
          <cell r="C6711" t="str">
            <v>Skipped (no invoice)</v>
          </cell>
        </row>
        <row r="6712">
          <cell r="B6712">
            <v>1579860</v>
          </cell>
          <cell r="C6712" t="str">
            <v>Skipped (no invoice)</v>
          </cell>
        </row>
        <row r="6713">
          <cell r="B6713">
            <v>1609996</v>
          </cell>
          <cell r="C6713" t="str">
            <v>Skipped (no invoice)</v>
          </cell>
        </row>
        <row r="6714">
          <cell r="B6714">
            <v>1596513</v>
          </cell>
          <cell r="C6714" t="str">
            <v>Auto Invoiced</v>
          </cell>
        </row>
        <row r="6715">
          <cell r="B6715">
            <v>1632014</v>
          </cell>
          <cell r="C6715" t="str">
            <v>Auto Invoiced</v>
          </cell>
        </row>
        <row r="6716">
          <cell r="B6716">
            <v>1603034</v>
          </cell>
          <cell r="C6716" t="str">
            <v>Auto Invoiced</v>
          </cell>
        </row>
        <row r="6717">
          <cell r="B6717">
            <v>1585502</v>
          </cell>
          <cell r="C6717" t="str">
            <v>Auto Invoiced</v>
          </cell>
        </row>
        <row r="6718">
          <cell r="B6718">
            <v>1643747</v>
          </cell>
          <cell r="C6718" t="str">
            <v>Auto Invoiced</v>
          </cell>
        </row>
        <row r="6719">
          <cell r="B6719">
            <v>1641451</v>
          </cell>
          <cell r="C6719" t="str">
            <v>Auto Invoiced</v>
          </cell>
        </row>
        <row r="6720">
          <cell r="B6720">
            <v>1614664</v>
          </cell>
          <cell r="C6720" t="str">
            <v>Auto Invoiced</v>
          </cell>
        </row>
        <row r="6721">
          <cell r="B6721">
            <v>1643750</v>
          </cell>
          <cell r="C6721" t="str">
            <v>Auto Invoiced</v>
          </cell>
        </row>
        <row r="6722">
          <cell r="B6722">
            <v>1603032</v>
          </cell>
          <cell r="C6722" t="str">
            <v>Auto Invoiced</v>
          </cell>
        </row>
        <row r="6723">
          <cell r="B6723">
            <v>1590379</v>
          </cell>
          <cell r="C6723" t="str">
            <v>Auto Invoiced</v>
          </cell>
        </row>
        <row r="6724">
          <cell r="B6724">
            <v>1572325</v>
          </cell>
          <cell r="C6724" t="str">
            <v>Skipped (no invoice)</v>
          </cell>
        </row>
        <row r="6725">
          <cell r="B6725">
            <v>1569278</v>
          </cell>
          <cell r="C6725" t="str">
            <v>Auto Invoiced</v>
          </cell>
        </row>
        <row r="6726">
          <cell r="B6726">
            <v>1603031</v>
          </cell>
          <cell r="C6726" t="str">
            <v>Auto Invoiced</v>
          </cell>
        </row>
        <row r="6727">
          <cell r="B6727">
            <v>1631551</v>
          </cell>
          <cell r="C6727" t="str">
            <v>Skipped (no invoice)</v>
          </cell>
        </row>
        <row r="6728">
          <cell r="B6728">
            <v>1616283</v>
          </cell>
          <cell r="C6728" t="str">
            <v>Auto Invoiced</v>
          </cell>
        </row>
        <row r="6729">
          <cell r="B6729">
            <v>1610019</v>
          </cell>
          <cell r="C6729" t="str">
            <v>Auto Invoiced</v>
          </cell>
        </row>
        <row r="6730">
          <cell r="B6730">
            <v>1638317</v>
          </cell>
          <cell r="C6730" t="str">
            <v>Skipped (no invoice)</v>
          </cell>
        </row>
        <row r="6731">
          <cell r="B6731">
            <v>1550819</v>
          </cell>
          <cell r="C6731" t="str">
            <v>Auto Invoiced</v>
          </cell>
        </row>
        <row r="6732">
          <cell r="B6732">
            <v>1638671</v>
          </cell>
          <cell r="C6732" t="str">
            <v>Auto Invoiced</v>
          </cell>
        </row>
        <row r="6733">
          <cell r="B6733">
            <v>1640133</v>
          </cell>
          <cell r="C6733" t="str">
            <v>Auto Invoiced</v>
          </cell>
        </row>
        <row r="6734">
          <cell r="B6734">
            <v>1519674</v>
          </cell>
          <cell r="C6734" t="str">
            <v>Auto Invoiced</v>
          </cell>
        </row>
        <row r="6735">
          <cell r="B6735">
            <v>1628529</v>
          </cell>
          <cell r="C6735" t="str">
            <v>Auto Invoiced</v>
          </cell>
        </row>
        <row r="6736">
          <cell r="B6736">
            <v>1602207</v>
          </cell>
          <cell r="C6736" t="str">
            <v>Skipped (no invoice)</v>
          </cell>
        </row>
        <row r="6737">
          <cell r="B6737">
            <v>1587054</v>
          </cell>
          <cell r="C6737" t="str">
            <v>Auto Invoiced</v>
          </cell>
        </row>
        <row r="6738">
          <cell r="B6738">
            <v>1638678</v>
          </cell>
          <cell r="C6738" t="str">
            <v>Auto Invoiced</v>
          </cell>
        </row>
        <row r="6739">
          <cell r="B6739">
            <v>1638666</v>
          </cell>
          <cell r="C6739" t="str">
            <v>Auto Invoiced</v>
          </cell>
        </row>
        <row r="6740">
          <cell r="B6740">
            <v>1599276</v>
          </cell>
          <cell r="C6740" t="str">
            <v>Auto Invoiced</v>
          </cell>
        </row>
        <row r="6741">
          <cell r="B6741">
            <v>1638670</v>
          </cell>
          <cell r="C6741" t="str">
            <v>Auto Invoiced</v>
          </cell>
        </row>
        <row r="6742">
          <cell r="B6742">
            <v>1638638</v>
          </cell>
          <cell r="C6742" t="str">
            <v>Auto Invoiced</v>
          </cell>
        </row>
        <row r="6743">
          <cell r="B6743">
            <v>1638641</v>
          </cell>
          <cell r="C6743" t="str">
            <v>Auto Invoiced</v>
          </cell>
        </row>
        <row r="6744">
          <cell r="B6744">
            <v>1638663</v>
          </cell>
          <cell r="C6744" t="str">
            <v>Auto Invoiced</v>
          </cell>
        </row>
        <row r="6745">
          <cell r="B6745">
            <v>1638642</v>
          </cell>
          <cell r="C6745" t="str">
            <v>Auto Invoiced</v>
          </cell>
        </row>
        <row r="6746">
          <cell r="B6746">
            <v>1638661</v>
          </cell>
          <cell r="C6746" t="str">
            <v>Auto Invoiced</v>
          </cell>
        </row>
        <row r="6747">
          <cell r="B6747">
            <v>1638662</v>
          </cell>
          <cell r="C6747" t="str">
            <v>Auto Invoiced</v>
          </cell>
        </row>
        <row r="6748">
          <cell r="B6748">
            <v>1638659</v>
          </cell>
          <cell r="C6748" t="str">
            <v>Auto Invoiced</v>
          </cell>
        </row>
        <row r="6749">
          <cell r="B6749">
            <v>1638657</v>
          </cell>
          <cell r="C6749" t="str">
            <v>Skipped (no invoice)</v>
          </cell>
        </row>
        <row r="6750">
          <cell r="B6750">
            <v>1638651</v>
          </cell>
          <cell r="C6750" t="str">
            <v>Auto Invoiced</v>
          </cell>
        </row>
        <row r="6751">
          <cell r="B6751">
            <v>1638664</v>
          </cell>
          <cell r="C6751" t="str">
            <v>Auto Invoiced</v>
          </cell>
        </row>
        <row r="6752">
          <cell r="B6752">
            <v>1600444</v>
          </cell>
          <cell r="C6752" t="str">
            <v>Auto Invoiced</v>
          </cell>
        </row>
        <row r="6753">
          <cell r="B6753">
            <v>1638425</v>
          </cell>
          <cell r="C6753" t="str">
            <v>Auto Invoiced</v>
          </cell>
        </row>
        <row r="6754">
          <cell r="B6754">
            <v>1588797</v>
          </cell>
          <cell r="C6754" t="str">
            <v>Skipped (no invoice)</v>
          </cell>
        </row>
        <row r="6755">
          <cell r="B6755">
            <v>1638654</v>
          </cell>
          <cell r="C6755" t="str">
            <v>Auto Invoiced</v>
          </cell>
        </row>
        <row r="6756">
          <cell r="B6756">
            <v>1638676</v>
          </cell>
          <cell r="C6756" t="str">
            <v>Auto Invoiced</v>
          </cell>
        </row>
        <row r="6757">
          <cell r="B6757">
            <v>1638673</v>
          </cell>
          <cell r="C6757" t="str">
            <v>Auto Invoiced</v>
          </cell>
        </row>
        <row r="6758">
          <cell r="B6758">
            <v>1638668</v>
          </cell>
          <cell r="C6758" t="str">
            <v>Auto Invoiced</v>
          </cell>
        </row>
        <row r="6759">
          <cell r="B6759">
            <v>1638387</v>
          </cell>
          <cell r="C6759" t="str">
            <v>Auto Invoiced</v>
          </cell>
        </row>
        <row r="6760">
          <cell r="B6760">
            <v>1607518</v>
          </cell>
          <cell r="C6760" t="str">
            <v>Auto Invoiced</v>
          </cell>
        </row>
        <row r="6761">
          <cell r="B6761">
            <v>1556636</v>
          </cell>
          <cell r="C6761" t="str">
            <v>Auto Invoiced</v>
          </cell>
        </row>
        <row r="6762">
          <cell r="B6762">
            <v>1622077</v>
          </cell>
          <cell r="C6762" t="str">
            <v>Auto Invoiced</v>
          </cell>
        </row>
        <row r="6763">
          <cell r="B6763">
            <v>1597439</v>
          </cell>
          <cell r="C6763" t="str">
            <v>Skipped (no invoice)</v>
          </cell>
        </row>
        <row r="6764">
          <cell r="B6764">
            <v>1608232</v>
          </cell>
          <cell r="C6764" t="str">
            <v>Skipped (no invoice)</v>
          </cell>
        </row>
        <row r="6765">
          <cell r="B6765">
            <v>1565204</v>
          </cell>
          <cell r="C6765" t="str">
            <v>Skipped (no invoice)</v>
          </cell>
        </row>
        <row r="6766">
          <cell r="B6766">
            <v>1610026</v>
          </cell>
          <cell r="C6766" t="str">
            <v>Skipped (no invoice)</v>
          </cell>
        </row>
        <row r="6767">
          <cell r="B6767">
            <v>1585749</v>
          </cell>
          <cell r="C6767" t="str">
            <v>Skipped (no invoice)</v>
          </cell>
        </row>
        <row r="6768">
          <cell r="B6768">
            <v>1602409</v>
          </cell>
          <cell r="C6768" t="str">
            <v>Skipped (no invoice)</v>
          </cell>
        </row>
        <row r="6769">
          <cell r="B6769">
            <v>1564651</v>
          </cell>
          <cell r="C6769" t="str">
            <v>Skipped (no invoice)</v>
          </cell>
        </row>
        <row r="6770">
          <cell r="B6770">
            <v>1564648</v>
          </cell>
          <cell r="C6770" t="str">
            <v>Skipped (no invoice)</v>
          </cell>
        </row>
        <row r="6771">
          <cell r="B6771">
            <v>1606324</v>
          </cell>
          <cell r="C6771" t="str">
            <v>Skipped (no invoice)</v>
          </cell>
        </row>
        <row r="6772">
          <cell r="B6772">
            <v>1608268</v>
          </cell>
          <cell r="C6772" t="str">
            <v>Auto Invoiced</v>
          </cell>
        </row>
        <row r="6773">
          <cell r="B6773">
            <v>1557946</v>
          </cell>
          <cell r="C6773" t="str">
            <v>Skipped (no invoice)</v>
          </cell>
        </row>
        <row r="6774">
          <cell r="B6774">
            <v>1570044</v>
          </cell>
          <cell r="C6774" t="str">
            <v>Skipped (no invoice)</v>
          </cell>
        </row>
        <row r="6775">
          <cell r="B6775">
            <v>1561376</v>
          </cell>
          <cell r="C6775" t="str">
            <v>Skipped (no invoice)</v>
          </cell>
        </row>
        <row r="6776">
          <cell r="B6776">
            <v>1588785</v>
          </cell>
          <cell r="C6776" t="str">
            <v>Skipped (no invoice)</v>
          </cell>
        </row>
        <row r="6777">
          <cell r="B6777">
            <v>1577292</v>
          </cell>
          <cell r="C6777" t="str">
            <v>Skipped (no invoice)</v>
          </cell>
        </row>
        <row r="6778">
          <cell r="B6778">
            <v>1584996</v>
          </cell>
          <cell r="C6778" t="str">
            <v>Skipped (no invoice)</v>
          </cell>
        </row>
        <row r="6779">
          <cell r="B6779">
            <v>1614992</v>
          </cell>
          <cell r="C6779" t="str">
            <v>Skipped (no invoice)</v>
          </cell>
        </row>
        <row r="6780">
          <cell r="B6780">
            <v>1609996</v>
          </cell>
          <cell r="C6780" t="str">
            <v>Skipped (no invoice)</v>
          </cell>
        </row>
        <row r="6781">
          <cell r="B6781">
            <v>1612081</v>
          </cell>
          <cell r="C6781" t="str">
            <v>Skipped (no invoice)</v>
          </cell>
        </row>
        <row r="6782">
          <cell r="B6782">
            <v>1607399</v>
          </cell>
          <cell r="C6782" t="str">
            <v>Skipped (no invoice)</v>
          </cell>
        </row>
        <row r="6783">
          <cell r="B6783">
            <v>1578303</v>
          </cell>
          <cell r="C6783" t="str">
            <v>Auto Invoiced</v>
          </cell>
        </row>
        <row r="6784">
          <cell r="B6784">
            <v>1585858</v>
          </cell>
          <cell r="C6784" t="str">
            <v>Auto Invoiced</v>
          </cell>
        </row>
        <row r="6785">
          <cell r="B6785">
            <v>1638048</v>
          </cell>
          <cell r="C6785" t="str">
            <v>Auto Invoiced</v>
          </cell>
        </row>
        <row r="6786">
          <cell r="B6786">
            <v>1589319</v>
          </cell>
          <cell r="C6786" t="str">
            <v>Auto Invoiced</v>
          </cell>
        </row>
        <row r="6787">
          <cell r="B6787">
            <v>1617847</v>
          </cell>
          <cell r="C6787" t="str">
            <v>Auto Invoiced</v>
          </cell>
        </row>
        <row r="6788">
          <cell r="B6788">
            <v>1585512</v>
          </cell>
          <cell r="C6788" t="str">
            <v>Auto Invoiced</v>
          </cell>
        </row>
        <row r="6789">
          <cell r="B6789">
            <v>1389790</v>
          </cell>
          <cell r="C6789" t="str">
            <v>Auto Invoiced</v>
          </cell>
        </row>
        <row r="6790">
          <cell r="B6790">
            <v>1525165</v>
          </cell>
          <cell r="C6790" t="str">
            <v>Auto Invoiced</v>
          </cell>
        </row>
        <row r="6791">
          <cell r="B6791">
            <v>1589644</v>
          </cell>
          <cell r="C6791" t="str">
            <v>Auto Invoiced</v>
          </cell>
        </row>
        <row r="6792">
          <cell r="B6792">
            <v>1606406</v>
          </cell>
          <cell r="C6792" t="str">
            <v>Skipped (no invoice)</v>
          </cell>
        </row>
        <row r="6793">
          <cell r="B6793">
            <v>1630417</v>
          </cell>
          <cell r="C6793" t="str">
            <v>Auto Invoiced</v>
          </cell>
        </row>
        <row r="6794">
          <cell r="B6794">
            <v>1614610</v>
          </cell>
          <cell r="C6794" t="str">
            <v>Auto Invoiced</v>
          </cell>
        </row>
        <row r="6795">
          <cell r="B6795">
            <v>1601865</v>
          </cell>
          <cell r="C6795" t="str">
            <v>Skipped (no invoice)</v>
          </cell>
        </row>
        <row r="6796">
          <cell r="B6796">
            <v>1594420</v>
          </cell>
          <cell r="C6796" t="str">
            <v>Auto Invoiced</v>
          </cell>
        </row>
        <row r="6797">
          <cell r="B6797">
            <v>1552398</v>
          </cell>
          <cell r="C6797" t="str">
            <v>Auto Invoiced</v>
          </cell>
        </row>
        <row r="6798">
          <cell r="B6798">
            <v>1576297</v>
          </cell>
          <cell r="C6798" t="str">
            <v>Auto Invoiced</v>
          </cell>
        </row>
        <row r="6799">
          <cell r="B6799">
            <v>1585854</v>
          </cell>
          <cell r="C6799" t="str">
            <v>Auto Invoiced</v>
          </cell>
        </row>
        <row r="6800">
          <cell r="B6800">
            <v>1596326</v>
          </cell>
          <cell r="C6800" t="str">
            <v>Auto Invoiced</v>
          </cell>
        </row>
        <row r="6801">
          <cell r="B6801">
            <v>1539383</v>
          </cell>
          <cell r="C6801" t="str">
            <v>Auto Invoiced</v>
          </cell>
        </row>
        <row r="6802">
          <cell r="B6802">
            <v>1571444</v>
          </cell>
          <cell r="C6802" t="str">
            <v>Auto Invoiced</v>
          </cell>
        </row>
        <row r="6803">
          <cell r="B6803">
            <v>1538138</v>
          </cell>
          <cell r="C6803" t="str">
            <v>Auto Invoiced</v>
          </cell>
        </row>
        <row r="6804">
          <cell r="B6804">
            <v>1602224</v>
          </cell>
          <cell r="C6804" t="str">
            <v>Auto Invoiced</v>
          </cell>
        </row>
        <row r="6805">
          <cell r="B6805">
            <v>1548507</v>
          </cell>
          <cell r="C6805" t="str">
            <v>Auto Invoiced</v>
          </cell>
        </row>
        <row r="6806">
          <cell r="B6806">
            <v>1578323</v>
          </cell>
          <cell r="C6806" t="str">
            <v>Auto Invoiced</v>
          </cell>
        </row>
        <row r="6807">
          <cell r="B6807">
            <v>1597439</v>
          </cell>
          <cell r="C6807" t="str">
            <v>Skipped (no invoice)</v>
          </cell>
        </row>
        <row r="6808">
          <cell r="B6808">
            <v>1556252</v>
          </cell>
          <cell r="C6808" t="str">
            <v>Skipped (no invoice)</v>
          </cell>
        </row>
        <row r="6809">
          <cell r="B6809">
            <v>1608232</v>
          </cell>
          <cell r="C6809" t="str">
            <v>Skipped (no invoice)</v>
          </cell>
        </row>
        <row r="6810">
          <cell r="B6810">
            <v>1565204</v>
          </cell>
          <cell r="C6810" t="str">
            <v>Skipped (no invoice)</v>
          </cell>
        </row>
        <row r="6811">
          <cell r="B6811">
            <v>1610026</v>
          </cell>
          <cell r="C6811" t="str">
            <v>Skipped (no invoice)</v>
          </cell>
        </row>
        <row r="6812">
          <cell r="B6812">
            <v>1585749</v>
          </cell>
          <cell r="C6812" t="str">
            <v>Skipped (no invoice)</v>
          </cell>
        </row>
        <row r="6813">
          <cell r="B6813">
            <v>1585675</v>
          </cell>
          <cell r="C6813" t="str">
            <v>Skipped (no invoice)</v>
          </cell>
        </row>
        <row r="6814">
          <cell r="B6814">
            <v>1602409</v>
          </cell>
          <cell r="C6814" t="str">
            <v>Skipped (no invoice)</v>
          </cell>
        </row>
        <row r="6815">
          <cell r="B6815">
            <v>1558267</v>
          </cell>
          <cell r="C6815" t="str">
            <v>Auto Invoiced</v>
          </cell>
        </row>
        <row r="6816">
          <cell r="B6816">
            <v>1577391</v>
          </cell>
          <cell r="C6816" t="str">
            <v>Skipped (no invoice)</v>
          </cell>
        </row>
        <row r="6817">
          <cell r="B6817">
            <v>1626207</v>
          </cell>
          <cell r="C6817" t="str">
            <v>Skipped (no invoice)</v>
          </cell>
        </row>
        <row r="6818">
          <cell r="B6818">
            <v>1626195</v>
          </cell>
          <cell r="C6818" t="str">
            <v>Skipped (no invoice)</v>
          </cell>
        </row>
        <row r="6819">
          <cell r="B6819">
            <v>1564648</v>
          </cell>
          <cell r="C6819" t="str">
            <v>Skipped (no invoice)</v>
          </cell>
        </row>
        <row r="6820">
          <cell r="B6820">
            <v>1608268</v>
          </cell>
          <cell r="C6820" t="str">
            <v>Skipped (no invoice)</v>
          </cell>
        </row>
        <row r="6821">
          <cell r="B6821">
            <v>1557946</v>
          </cell>
          <cell r="C6821" t="str">
            <v>Skipped (no invoice)</v>
          </cell>
        </row>
        <row r="6822">
          <cell r="B6822">
            <v>1625721</v>
          </cell>
          <cell r="C6822" t="str">
            <v>Skipped (no invoice)</v>
          </cell>
        </row>
        <row r="6823">
          <cell r="B6823">
            <v>1570044</v>
          </cell>
          <cell r="C6823" t="str">
            <v>Skipped (no invoice)</v>
          </cell>
        </row>
        <row r="6824">
          <cell r="B6824">
            <v>1561376</v>
          </cell>
          <cell r="C6824" t="str">
            <v>Skipped (no invoice)</v>
          </cell>
        </row>
        <row r="6825">
          <cell r="B6825">
            <v>1588785</v>
          </cell>
          <cell r="C6825" t="str">
            <v>Skipped (no invoice)</v>
          </cell>
        </row>
        <row r="6826">
          <cell r="B6826">
            <v>1630337</v>
          </cell>
          <cell r="C6826" t="str">
            <v>Auto Invoiced</v>
          </cell>
        </row>
        <row r="6827">
          <cell r="B6827">
            <v>1579361</v>
          </cell>
          <cell r="C6827" t="str">
            <v>Skipped (no invoice)</v>
          </cell>
        </row>
        <row r="6828">
          <cell r="B6828">
            <v>1630270</v>
          </cell>
          <cell r="C6828" t="str">
            <v>Skipped (no invoice)</v>
          </cell>
        </row>
        <row r="6829">
          <cell r="B6829">
            <v>1619141</v>
          </cell>
          <cell r="C6829" t="str">
            <v>Skipped (no invoice)</v>
          </cell>
        </row>
        <row r="6830">
          <cell r="B6830">
            <v>1579342</v>
          </cell>
          <cell r="C6830" t="str">
            <v>Skipped (no invoice)</v>
          </cell>
        </row>
        <row r="6831">
          <cell r="B6831">
            <v>1619158</v>
          </cell>
          <cell r="C6831" t="str">
            <v>Skipped (no invoice)</v>
          </cell>
        </row>
        <row r="6832">
          <cell r="B6832">
            <v>1577292</v>
          </cell>
          <cell r="C6832" t="str">
            <v>Skipped (no invoice)</v>
          </cell>
        </row>
        <row r="6833">
          <cell r="B6833">
            <v>1614992</v>
          </cell>
          <cell r="C6833" t="str">
            <v>Skipped (no invoice)</v>
          </cell>
        </row>
        <row r="6834">
          <cell r="B6834">
            <v>1584996</v>
          </cell>
          <cell r="C6834" t="str">
            <v>Skipped (no invoice)</v>
          </cell>
        </row>
        <row r="6835">
          <cell r="B6835">
            <v>1603723</v>
          </cell>
          <cell r="C6835" t="str">
            <v>Auto Invoiced</v>
          </cell>
        </row>
        <row r="6836">
          <cell r="B6836">
            <v>1597390</v>
          </cell>
          <cell r="C6836" t="str">
            <v>Auto Invoiced</v>
          </cell>
        </row>
        <row r="6837">
          <cell r="B6837">
            <v>1587453</v>
          </cell>
          <cell r="C6837" t="str">
            <v>Auto Invoiced</v>
          </cell>
        </row>
        <row r="6838">
          <cell r="B6838">
            <v>1567932</v>
          </cell>
          <cell r="C6838" t="str">
            <v>Auto Invoiced</v>
          </cell>
        </row>
        <row r="6839">
          <cell r="B6839">
            <v>1602278</v>
          </cell>
          <cell r="C6839" t="str">
            <v>Skipped (no invoice)</v>
          </cell>
        </row>
        <row r="6840">
          <cell r="B6840">
            <v>1594642</v>
          </cell>
          <cell r="C6840" t="str">
            <v>Auto Invoiced</v>
          </cell>
        </row>
        <row r="6841">
          <cell r="B6841">
            <v>1620688</v>
          </cell>
          <cell r="C6841" t="str">
            <v>Auto Invoiced</v>
          </cell>
        </row>
        <row r="6842">
          <cell r="B6842">
            <v>1581684</v>
          </cell>
          <cell r="C6842" t="str">
            <v>Auto Invoiced</v>
          </cell>
        </row>
        <row r="6843">
          <cell r="B6843">
            <v>1599610</v>
          </cell>
          <cell r="C6843" t="str">
            <v>Auto Invoiced</v>
          </cell>
        </row>
        <row r="6844">
          <cell r="B6844">
            <v>1569674</v>
          </cell>
          <cell r="C6844" t="str">
            <v>Auto Invoiced</v>
          </cell>
        </row>
        <row r="6845">
          <cell r="B6845">
            <v>1586810</v>
          </cell>
          <cell r="C6845" t="str">
            <v>Auto Invoiced</v>
          </cell>
        </row>
        <row r="6846">
          <cell r="B6846">
            <v>1517921</v>
          </cell>
          <cell r="C6846" t="str">
            <v>Auto Invoiced</v>
          </cell>
        </row>
        <row r="6847">
          <cell r="B6847">
            <v>1572937</v>
          </cell>
          <cell r="C6847" t="str">
            <v>Auto Invoiced</v>
          </cell>
        </row>
        <row r="6848">
          <cell r="B6848">
            <v>1589162</v>
          </cell>
          <cell r="C6848" t="str">
            <v>Auto Invoiced</v>
          </cell>
        </row>
        <row r="6849">
          <cell r="B6849">
            <v>1608310</v>
          </cell>
          <cell r="C6849" t="str">
            <v>Auto Invoiced</v>
          </cell>
        </row>
        <row r="6850">
          <cell r="B6850">
            <v>1570027</v>
          </cell>
          <cell r="C6850" t="str">
            <v>Auto Invoiced</v>
          </cell>
        </row>
        <row r="6851">
          <cell r="B6851">
            <v>1607399</v>
          </cell>
          <cell r="C6851" t="str">
            <v>Skipped (no invoice)</v>
          </cell>
        </row>
        <row r="6852">
          <cell r="B6852">
            <v>1613283</v>
          </cell>
          <cell r="C6852" t="str">
            <v>Auto Invoiced</v>
          </cell>
        </row>
        <row r="6853">
          <cell r="B6853">
            <v>1617927</v>
          </cell>
          <cell r="C6853" t="str">
            <v>Auto Invoiced</v>
          </cell>
        </row>
        <row r="6854">
          <cell r="B6854">
            <v>1570034</v>
          </cell>
          <cell r="C6854" t="str">
            <v>Auto Invoiced</v>
          </cell>
        </row>
        <row r="6855">
          <cell r="B6855">
            <v>1573102</v>
          </cell>
          <cell r="C6855" t="str">
            <v>Skipped (no invoice)</v>
          </cell>
        </row>
        <row r="6856">
          <cell r="B6856">
            <v>1573053</v>
          </cell>
          <cell r="C6856" t="str">
            <v>Skipped (no invoice)</v>
          </cell>
        </row>
        <row r="6857">
          <cell r="B6857">
            <v>1557946</v>
          </cell>
          <cell r="C6857" t="str">
            <v>Skipped (no invoice)</v>
          </cell>
        </row>
        <row r="6858">
          <cell r="B6858">
            <v>1588806</v>
          </cell>
          <cell r="C6858" t="str">
            <v>Skipped (no invoice)</v>
          </cell>
        </row>
        <row r="6859">
          <cell r="B6859">
            <v>1625721</v>
          </cell>
          <cell r="C6859" t="str">
            <v>Skipped (no invoice)</v>
          </cell>
        </row>
        <row r="6860">
          <cell r="B6860">
            <v>1056135</v>
          </cell>
          <cell r="C6860" t="str">
            <v>Auto Invoiced</v>
          </cell>
        </row>
        <row r="6861">
          <cell r="B6861">
            <v>1570044</v>
          </cell>
          <cell r="C6861" t="str">
            <v>Skipped (no invoice)</v>
          </cell>
        </row>
        <row r="6862">
          <cell r="B6862">
            <v>1561376</v>
          </cell>
          <cell r="C6862" t="str">
            <v>Skipped (no invoice)</v>
          </cell>
        </row>
        <row r="6863">
          <cell r="B6863">
            <v>1593645</v>
          </cell>
          <cell r="C6863" t="str">
            <v>Auto Invoiced</v>
          </cell>
        </row>
        <row r="6864">
          <cell r="B6864">
            <v>1604201</v>
          </cell>
          <cell r="C6864" t="str">
            <v>Auto Invoiced</v>
          </cell>
        </row>
        <row r="6865">
          <cell r="B6865">
            <v>1617301</v>
          </cell>
          <cell r="C6865" t="str">
            <v>Skipped (no invoice)</v>
          </cell>
        </row>
        <row r="6866">
          <cell r="B6866">
            <v>1611850</v>
          </cell>
          <cell r="C6866" t="str">
            <v>Auto Invoiced</v>
          </cell>
        </row>
        <row r="6867">
          <cell r="B6867">
            <v>1609248</v>
          </cell>
          <cell r="C6867" t="str">
            <v>Auto Invoiced</v>
          </cell>
        </row>
        <row r="6868">
          <cell r="B6868">
            <v>1544488</v>
          </cell>
          <cell r="C6868" t="str">
            <v>Auto Invoiced</v>
          </cell>
        </row>
        <row r="6869">
          <cell r="B6869">
            <v>1614481</v>
          </cell>
          <cell r="C6869" t="str">
            <v>Auto Invoiced</v>
          </cell>
        </row>
        <row r="6870">
          <cell r="B6870">
            <v>1577330</v>
          </cell>
          <cell r="C6870" t="str">
            <v>Auto Invoiced</v>
          </cell>
        </row>
        <row r="6871">
          <cell r="B6871">
            <v>1620352</v>
          </cell>
          <cell r="C6871" t="str">
            <v>Auto Invoiced</v>
          </cell>
        </row>
        <row r="6872">
          <cell r="B6872">
            <v>1577515</v>
          </cell>
          <cell r="C6872" t="str">
            <v>Auto Invoiced</v>
          </cell>
        </row>
        <row r="6873">
          <cell r="B6873">
            <v>1614485</v>
          </cell>
          <cell r="C6873" t="str">
            <v>Auto Invoiced</v>
          </cell>
        </row>
        <row r="6874">
          <cell r="B6874">
            <v>1576271</v>
          </cell>
          <cell r="C6874" t="str">
            <v>Auto Invoiced</v>
          </cell>
        </row>
        <row r="6875">
          <cell r="B6875">
            <v>1587029</v>
          </cell>
          <cell r="C6875" t="str">
            <v>Skipped (no invoice)</v>
          </cell>
        </row>
        <row r="6876">
          <cell r="B6876">
            <v>1544499</v>
          </cell>
          <cell r="C6876" t="str">
            <v>Auto Invoiced</v>
          </cell>
        </row>
        <row r="6877">
          <cell r="B6877">
            <v>1536823</v>
          </cell>
          <cell r="C6877" t="str">
            <v>Auto Invoiced</v>
          </cell>
        </row>
        <row r="6878">
          <cell r="B6878">
            <v>1577777</v>
          </cell>
          <cell r="C6878" t="str">
            <v>Auto Invoiced</v>
          </cell>
        </row>
        <row r="6879">
          <cell r="B6879">
            <v>1622842</v>
          </cell>
          <cell r="C6879" t="str">
            <v>Auto Invoiced</v>
          </cell>
        </row>
        <row r="6880">
          <cell r="B6880">
            <v>1521727</v>
          </cell>
          <cell r="C6880" t="str">
            <v>Auto Invoiced</v>
          </cell>
        </row>
        <row r="6881">
          <cell r="B6881">
            <v>1619141</v>
          </cell>
          <cell r="C6881" t="str">
            <v>Skipped (no invoice)</v>
          </cell>
        </row>
        <row r="6882">
          <cell r="B6882">
            <v>1600263</v>
          </cell>
          <cell r="C6882" t="str">
            <v>Skipped (no invoice)</v>
          </cell>
        </row>
        <row r="6883">
          <cell r="B6883">
            <v>1579342</v>
          </cell>
          <cell r="C6883" t="str">
            <v>Skipped (no invoice)</v>
          </cell>
        </row>
        <row r="6884">
          <cell r="B6884">
            <v>1611928</v>
          </cell>
          <cell r="C6884" t="str">
            <v>Auto Invoiced</v>
          </cell>
        </row>
        <row r="6885">
          <cell r="B6885">
            <v>1585757</v>
          </cell>
          <cell r="C6885" t="str">
            <v>Auto Invoiced</v>
          </cell>
        </row>
        <row r="6886">
          <cell r="B6886">
            <v>1620892</v>
          </cell>
          <cell r="C6886" t="str">
            <v>Auto Invoiced</v>
          </cell>
        </row>
        <row r="6887">
          <cell r="B6887">
            <v>1581543</v>
          </cell>
          <cell r="C6887" t="str">
            <v>Auto Invoiced</v>
          </cell>
        </row>
        <row r="6888">
          <cell r="B6888">
            <v>1556785</v>
          </cell>
          <cell r="C6888" t="str">
            <v>Auto Invoiced</v>
          </cell>
        </row>
        <row r="6889">
          <cell r="B6889">
            <v>1578315</v>
          </cell>
          <cell r="C6889" t="str">
            <v>Auto Invoiced</v>
          </cell>
        </row>
        <row r="6890">
          <cell r="B6890">
            <v>1573061</v>
          </cell>
          <cell r="C6890" t="str">
            <v>Skipped (no invoice)</v>
          </cell>
        </row>
        <row r="6891">
          <cell r="B6891">
            <v>1614843</v>
          </cell>
          <cell r="C6891" t="str">
            <v>Auto Invoiced</v>
          </cell>
        </row>
        <row r="6892">
          <cell r="B6892">
            <v>1630270</v>
          </cell>
          <cell r="C6892" t="str">
            <v>Skipped (no invoice)</v>
          </cell>
        </row>
        <row r="6893">
          <cell r="B6893">
            <v>1490425</v>
          </cell>
          <cell r="C6893" t="str">
            <v>Auto Invoiced</v>
          </cell>
        </row>
        <row r="6894">
          <cell r="B6894">
            <v>1617291</v>
          </cell>
          <cell r="C6894" t="str">
            <v>Skipped (no invoice)</v>
          </cell>
        </row>
        <row r="6895">
          <cell r="B6895">
            <v>1619158</v>
          </cell>
          <cell r="C6895" t="str">
            <v>Skipped (no invoice)</v>
          </cell>
        </row>
        <row r="6896">
          <cell r="B6896">
            <v>1528011</v>
          </cell>
          <cell r="C6896" t="str">
            <v>Auto Invoiced</v>
          </cell>
        </row>
        <row r="6897">
          <cell r="B6897">
            <v>1573016</v>
          </cell>
          <cell r="C6897" t="str">
            <v>Auto Invoiced</v>
          </cell>
        </row>
        <row r="6898">
          <cell r="B6898">
            <v>1538158</v>
          </cell>
          <cell r="C6898" t="str">
            <v>Auto Invoiced</v>
          </cell>
        </row>
        <row r="6899">
          <cell r="B6899">
            <v>1600235</v>
          </cell>
          <cell r="C6899" t="str">
            <v>Skipped (no invoice)</v>
          </cell>
        </row>
        <row r="6900">
          <cell r="B6900">
            <v>1625489</v>
          </cell>
          <cell r="C6900" t="str">
            <v>Auto Invoiced</v>
          </cell>
        </row>
        <row r="6901">
          <cell r="B6901">
            <v>1643743</v>
          </cell>
          <cell r="C6901" t="str">
            <v>Auto Invoiced</v>
          </cell>
        </row>
        <row r="6902">
          <cell r="B6902">
            <v>1629884</v>
          </cell>
          <cell r="C6902" t="str">
            <v>Auto Invoiced</v>
          </cell>
        </row>
        <row r="6903">
          <cell r="B6903">
            <v>1596426</v>
          </cell>
          <cell r="C6903" t="str">
            <v>Auto Invoiced</v>
          </cell>
        </row>
        <row r="6904">
          <cell r="B6904">
            <v>1568032</v>
          </cell>
          <cell r="C6904" t="str">
            <v>Auto Invoiced</v>
          </cell>
        </row>
        <row r="6905">
          <cell r="B6905">
            <v>1602511</v>
          </cell>
          <cell r="C6905" t="str">
            <v>Auto Invoiced</v>
          </cell>
        </row>
        <row r="6906">
          <cell r="B6906">
            <v>1612985</v>
          </cell>
          <cell r="C6906" t="str">
            <v>Auto Invoiced</v>
          </cell>
        </row>
        <row r="6907">
          <cell r="B6907">
            <v>1578300</v>
          </cell>
          <cell r="C6907" t="str">
            <v>Auto Invoiced</v>
          </cell>
        </row>
        <row r="6908">
          <cell r="B6908">
            <v>1548886</v>
          </cell>
          <cell r="C6908" t="str">
            <v>Auto Invoiced</v>
          </cell>
        </row>
        <row r="6909">
          <cell r="B6909">
            <v>1605150</v>
          </cell>
          <cell r="C6909" t="str">
            <v>Auto Invoiced</v>
          </cell>
        </row>
        <row r="6910">
          <cell r="B6910">
            <v>1611766</v>
          </cell>
          <cell r="C6910" t="str">
            <v>Auto Invoiced</v>
          </cell>
        </row>
        <row r="6911">
          <cell r="B6911">
            <v>1590936</v>
          </cell>
          <cell r="C6911" t="str">
            <v>Auto Invoiced</v>
          </cell>
        </row>
        <row r="6912">
          <cell r="B6912">
            <v>1579091</v>
          </cell>
          <cell r="C6912" t="str">
            <v>Auto Invoiced</v>
          </cell>
        </row>
        <row r="6913">
          <cell r="B6913">
            <v>1606359</v>
          </cell>
          <cell r="C6913" t="str">
            <v>Auto Invoiced</v>
          </cell>
        </row>
        <row r="6914">
          <cell r="B6914">
            <v>1588569</v>
          </cell>
          <cell r="C6914" t="str">
            <v>Auto Invoiced</v>
          </cell>
        </row>
        <row r="6915">
          <cell r="B6915">
            <v>1611845</v>
          </cell>
          <cell r="C6915" t="str">
            <v>Auto Invoiced</v>
          </cell>
        </row>
        <row r="6916">
          <cell r="B6916">
            <v>1562255</v>
          </cell>
          <cell r="C6916" t="str">
            <v>Auto Invoiced</v>
          </cell>
        </row>
        <row r="6917">
          <cell r="B6917">
            <v>1552337</v>
          </cell>
          <cell r="C6917" t="str">
            <v>Auto Invoiced</v>
          </cell>
        </row>
        <row r="6918">
          <cell r="B6918">
            <v>1590949</v>
          </cell>
          <cell r="C6918" t="str">
            <v>Auto Invoiced</v>
          </cell>
        </row>
        <row r="6919">
          <cell r="B6919">
            <v>1606249</v>
          </cell>
          <cell r="C6919" t="str">
            <v>Auto Invoiced</v>
          </cell>
        </row>
        <row r="6920">
          <cell r="B6920">
            <v>1577292</v>
          </cell>
          <cell r="C6920" t="str">
            <v>Skipped (no invoice)</v>
          </cell>
        </row>
        <row r="6921">
          <cell r="B6921">
            <v>1561451</v>
          </cell>
          <cell r="C6921" t="str">
            <v>Auto Invoiced</v>
          </cell>
        </row>
        <row r="6922">
          <cell r="B6922">
            <v>1585128</v>
          </cell>
          <cell r="C6922" t="str">
            <v>Auto Invoiced</v>
          </cell>
        </row>
        <row r="6923">
          <cell r="B6923">
            <v>1638304</v>
          </cell>
          <cell r="C6923" t="str">
            <v>Auto Invoiced</v>
          </cell>
        </row>
        <row r="6924">
          <cell r="B6924">
            <v>1619126</v>
          </cell>
          <cell r="C6924" t="str">
            <v>Auto Invoiced</v>
          </cell>
        </row>
        <row r="6925">
          <cell r="B6925">
            <v>1615177</v>
          </cell>
          <cell r="C6925" t="str">
            <v>Auto Invoiced</v>
          </cell>
        </row>
        <row r="6926">
          <cell r="B6926">
            <v>1637799</v>
          </cell>
          <cell r="C6926" t="str">
            <v>Auto Invoiced</v>
          </cell>
        </row>
        <row r="6927">
          <cell r="B6927">
            <v>1552750</v>
          </cell>
          <cell r="C6927" t="str">
            <v>Auto Invoiced</v>
          </cell>
        </row>
        <row r="6928">
          <cell r="B6928">
            <v>1588785</v>
          </cell>
          <cell r="C6928" t="str">
            <v>Skipped (no invoice)</v>
          </cell>
        </row>
        <row r="6929">
          <cell r="B6929">
            <v>1617293</v>
          </cell>
          <cell r="C6929" t="str">
            <v>Skipped (no invoice)</v>
          </cell>
        </row>
        <row r="6930">
          <cell r="B6930">
            <v>1584996</v>
          </cell>
          <cell r="C6930" t="str">
            <v>Skipped (no invoice)</v>
          </cell>
        </row>
        <row r="6931">
          <cell r="B6931">
            <v>1620899</v>
          </cell>
          <cell r="C6931" t="str">
            <v>Auto Invoiced</v>
          </cell>
        </row>
        <row r="6932">
          <cell r="B6932">
            <v>1603969</v>
          </cell>
          <cell r="C6932" t="str">
            <v>Auto Invoiced</v>
          </cell>
        </row>
        <row r="6933">
          <cell r="B6933">
            <v>1581998</v>
          </cell>
          <cell r="C6933" t="str">
            <v>Auto Invoiced</v>
          </cell>
        </row>
        <row r="6934">
          <cell r="B6934">
            <v>1583595</v>
          </cell>
          <cell r="C6934" t="str">
            <v>Auto Invoiced</v>
          </cell>
        </row>
        <row r="6935">
          <cell r="B6935">
            <v>1609362</v>
          </cell>
          <cell r="C6935" t="str">
            <v>Skipped (Incorrect Entity)</v>
          </cell>
        </row>
        <row r="6936">
          <cell r="B6936">
            <v>1614992</v>
          </cell>
          <cell r="C6936" t="str">
            <v>Skipped (no invoice)</v>
          </cell>
        </row>
        <row r="6937">
          <cell r="B6937">
            <v>1491690</v>
          </cell>
          <cell r="C6937" t="str">
            <v>Skipped (no invoice)</v>
          </cell>
        </row>
        <row r="6938">
          <cell r="B6938">
            <v>1581821</v>
          </cell>
          <cell r="C6938" t="str">
            <v>Skipped (no invoice)</v>
          </cell>
        </row>
        <row r="6939">
          <cell r="B6939">
            <v>1565276</v>
          </cell>
          <cell r="C6939" t="str">
            <v>Skipped (no invoice)</v>
          </cell>
        </row>
        <row r="6940">
          <cell r="B6940">
            <v>1556252</v>
          </cell>
          <cell r="C6940" t="str">
            <v>Skipped (no invoice)</v>
          </cell>
        </row>
        <row r="6941">
          <cell r="B6941">
            <v>1597439</v>
          </cell>
          <cell r="C6941" t="str">
            <v>Skipped (no invoice)</v>
          </cell>
        </row>
        <row r="6942">
          <cell r="B6942">
            <v>1588581</v>
          </cell>
          <cell r="C6942" t="str">
            <v>Skipped (no invoice)</v>
          </cell>
        </row>
        <row r="6943">
          <cell r="B6943">
            <v>1608232</v>
          </cell>
          <cell r="C6943" t="str">
            <v>Skipped (no invoice)</v>
          </cell>
        </row>
        <row r="6944">
          <cell r="B6944">
            <v>1565204</v>
          </cell>
          <cell r="C6944" t="str">
            <v>Skipped (no invoice)</v>
          </cell>
        </row>
        <row r="6945">
          <cell r="B6945">
            <v>1610026</v>
          </cell>
          <cell r="C6945" t="str">
            <v>Skipped (no invoice)</v>
          </cell>
        </row>
        <row r="6946">
          <cell r="B6946">
            <v>1585749</v>
          </cell>
          <cell r="C6946" t="str">
            <v>Skipped (no invoice)</v>
          </cell>
        </row>
        <row r="6947">
          <cell r="B6947">
            <v>1585675</v>
          </cell>
          <cell r="C6947" t="str">
            <v>Skipped (no invoice)</v>
          </cell>
        </row>
        <row r="6948">
          <cell r="B6948">
            <v>1564646</v>
          </cell>
          <cell r="C6948" t="str">
            <v>Skipped (no invoice)</v>
          </cell>
        </row>
        <row r="6949">
          <cell r="B6949">
            <v>1595407</v>
          </cell>
          <cell r="C6949" t="str">
            <v>Skipped (no invoice)</v>
          </cell>
        </row>
        <row r="6950">
          <cell r="B6950">
            <v>1602409</v>
          </cell>
          <cell r="C6950" t="str">
            <v>Skipped (no invoice)</v>
          </cell>
        </row>
        <row r="6951">
          <cell r="B6951">
            <v>1617480</v>
          </cell>
          <cell r="C6951" t="str">
            <v>Auto Invoiced</v>
          </cell>
        </row>
        <row r="6952">
          <cell r="B6952">
            <v>1585443</v>
          </cell>
          <cell r="C6952" t="str">
            <v>Skipped (no invoice)</v>
          </cell>
        </row>
        <row r="6953">
          <cell r="B6953">
            <v>1595517</v>
          </cell>
          <cell r="C6953" t="str">
            <v>Auto Invoiced</v>
          </cell>
        </row>
        <row r="6954">
          <cell r="B6954">
            <v>1516918</v>
          </cell>
          <cell r="C6954" t="str">
            <v>Auto Invoiced</v>
          </cell>
        </row>
        <row r="6955">
          <cell r="B6955">
            <v>1585436</v>
          </cell>
          <cell r="C6955" t="str">
            <v>Skipped (no invoice)</v>
          </cell>
        </row>
        <row r="6956">
          <cell r="B6956">
            <v>1578302</v>
          </cell>
          <cell r="C6956" t="str">
            <v>Auto Invoiced</v>
          </cell>
        </row>
        <row r="6957">
          <cell r="B6957">
            <v>1585412</v>
          </cell>
          <cell r="C6957" t="str">
            <v>Auto Invoiced</v>
          </cell>
        </row>
        <row r="6958">
          <cell r="B6958">
            <v>1607423</v>
          </cell>
          <cell r="C6958" t="str">
            <v>Auto Invoiced</v>
          </cell>
        </row>
        <row r="6959">
          <cell r="B6959">
            <v>1490365</v>
          </cell>
          <cell r="C6959" t="str">
            <v>Auto Invoiced</v>
          </cell>
        </row>
        <row r="6960">
          <cell r="B6960">
            <v>1577391</v>
          </cell>
          <cell r="C6960" t="str">
            <v>Skipped (no invoice)</v>
          </cell>
        </row>
        <row r="6961">
          <cell r="B6961">
            <v>1618007</v>
          </cell>
          <cell r="C6961" t="str">
            <v>Auto Invoiced</v>
          </cell>
        </row>
        <row r="6962">
          <cell r="B6962">
            <v>1603763</v>
          </cell>
          <cell r="C6962" t="str">
            <v>Auto Invoiced</v>
          </cell>
        </row>
        <row r="6963">
          <cell r="B6963">
            <v>1610110</v>
          </cell>
          <cell r="C6963" t="str">
            <v>Auto Invoiced</v>
          </cell>
        </row>
        <row r="6964">
          <cell r="B6964">
            <v>1581536</v>
          </cell>
          <cell r="C6964" t="str">
            <v>Auto Invoiced</v>
          </cell>
        </row>
        <row r="6965">
          <cell r="B6965">
            <v>1626207</v>
          </cell>
          <cell r="C6965" t="str">
            <v>Skipped (no invoice)</v>
          </cell>
        </row>
        <row r="6966">
          <cell r="B6966">
            <v>1626195</v>
          </cell>
          <cell r="C6966" t="str">
            <v>Skipped (no invoice)</v>
          </cell>
        </row>
        <row r="6967">
          <cell r="B6967">
            <v>1641634</v>
          </cell>
          <cell r="C6967" t="str">
            <v>Auto Invoiced</v>
          </cell>
        </row>
        <row r="6968">
          <cell r="B6968">
            <v>1556941</v>
          </cell>
          <cell r="C6968" t="str">
            <v>Auto Invoiced</v>
          </cell>
        </row>
        <row r="6969">
          <cell r="B6969">
            <v>1564651</v>
          </cell>
          <cell r="C6969" t="str">
            <v>Skipped (no invoice)</v>
          </cell>
        </row>
        <row r="6970">
          <cell r="B6970">
            <v>1564648</v>
          </cell>
          <cell r="C6970" t="str">
            <v>Skipped (no invoice)</v>
          </cell>
        </row>
        <row r="6971">
          <cell r="B6971">
            <v>1588604</v>
          </cell>
          <cell r="C6971" t="str">
            <v>Skipped (no invoice)</v>
          </cell>
        </row>
        <row r="6972">
          <cell r="B6972">
            <v>1544573</v>
          </cell>
          <cell r="C6972" t="str">
            <v>Auto Invoiced</v>
          </cell>
        </row>
        <row r="6973">
          <cell r="B6973">
            <v>1601157</v>
          </cell>
          <cell r="C6973" t="str">
            <v>Auto Invoiced</v>
          </cell>
        </row>
        <row r="6974">
          <cell r="B6974">
            <v>1631152</v>
          </cell>
          <cell r="C6974" t="str">
            <v>Skipped (no invoice)</v>
          </cell>
        </row>
        <row r="6975">
          <cell r="B6975">
            <v>1607840</v>
          </cell>
          <cell r="C6975" t="str">
            <v>Auto Invoiced</v>
          </cell>
        </row>
        <row r="6976">
          <cell r="B6976">
            <v>1611703</v>
          </cell>
          <cell r="C6976" t="str">
            <v>Auto Invoiced</v>
          </cell>
        </row>
        <row r="6977">
          <cell r="B6977">
            <v>1547218</v>
          </cell>
          <cell r="C6977" t="str">
            <v>Auto Invoiced</v>
          </cell>
        </row>
        <row r="6978">
          <cell r="B6978">
            <v>1586777</v>
          </cell>
          <cell r="C6978" t="str">
            <v>Auto Invoiced</v>
          </cell>
        </row>
        <row r="6979">
          <cell r="B6979">
            <v>1607455</v>
          </cell>
          <cell r="C6979" t="str">
            <v>Auto Invoiced</v>
          </cell>
        </row>
        <row r="6980">
          <cell r="B6980">
            <v>1564981</v>
          </cell>
          <cell r="C6980" t="str">
            <v>Auto Invoiced</v>
          </cell>
        </row>
        <row r="6981">
          <cell r="B6981">
            <v>1575895</v>
          </cell>
          <cell r="C6981" t="str">
            <v>Auto Invoiced</v>
          </cell>
        </row>
        <row r="6982">
          <cell r="B6982">
            <v>1597278</v>
          </cell>
          <cell r="C6982" t="str">
            <v>Auto Invoiced</v>
          </cell>
        </row>
        <row r="6983">
          <cell r="B6983">
            <v>1578847</v>
          </cell>
          <cell r="C6983" t="str">
            <v>Auto Invoiced</v>
          </cell>
        </row>
        <row r="6984">
          <cell r="B6984">
            <v>1592110</v>
          </cell>
          <cell r="C6984" t="str">
            <v>Auto Invoiced</v>
          </cell>
        </row>
        <row r="6985">
          <cell r="B6985">
            <v>1463576</v>
          </cell>
          <cell r="C6985" t="str">
            <v>Auto Invoiced</v>
          </cell>
        </row>
        <row r="6986">
          <cell r="B6986">
            <v>1631202</v>
          </cell>
          <cell r="C6986" t="str">
            <v>Auto Invoiced</v>
          </cell>
        </row>
        <row r="6987">
          <cell r="B6987">
            <v>1589783</v>
          </cell>
          <cell r="C6987" t="str">
            <v>Auto Invoiced</v>
          </cell>
        </row>
        <row r="6988">
          <cell r="B6988">
            <v>1611925</v>
          </cell>
          <cell r="C6988" t="str">
            <v>Auto Invoiced</v>
          </cell>
        </row>
        <row r="6989">
          <cell r="B6989">
            <v>1570044</v>
          </cell>
          <cell r="C6989" t="str">
            <v>Skipped (no invoice)</v>
          </cell>
        </row>
        <row r="6990">
          <cell r="B6990">
            <v>1573102</v>
          </cell>
          <cell r="C6990" t="str">
            <v>Skipped (no invoice)</v>
          </cell>
        </row>
        <row r="6991">
          <cell r="B6991">
            <v>1481653</v>
          </cell>
          <cell r="C6991" t="str">
            <v>Auto Invoiced</v>
          </cell>
        </row>
        <row r="6992">
          <cell r="B6992">
            <v>1587412</v>
          </cell>
          <cell r="C6992" t="str">
            <v>Auto Invoiced</v>
          </cell>
        </row>
        <row r="6993">
          <cell r="B6993">
            <v>1598184</v>
          </cell>
          <cell r="C6993" t="str">
            <v>Auto Invoiced</v>
          </cell>
        </row>
        <row r="6994">
          <cell r="B6994">
            <v>1608268</v>
          </cell>
          <cell r="C6994" t="str">
            <v>Skipped (no invoice)</v>
          </cell>
        </row>
        <row r="6995">
          <cell r="B6995">
            <v>1626737</v>
          </cell>
          <cell r="C6995" t="str">
            <v>Auto Invoiced</v>
          </cell>
        </row>
        <row r="6996">
          <cell r="B6996">
            <v>1572678</v>
          </cell>
          <cell r="C6996" t="str">
            <v>Auto Invoiced</v>
          </cell>
        </row>
        <row r="6997">
          <cell r="B6997">
            <v>1594137</v>
          </cell>
          <cell r="C6997" t="str">
            <v>Auto Invoiced</v>
          </cell>
        </row>
        <row r="6998">
          <cell r="B6998">
            <v>1592119</v>
          </cell>
          <cell r="C6998" t="str">
            <v>Auto Invoiced</v>
          </cell>
        </row>
        <row r="6999">
          <cell r="B6999">
            <v>1592114</v>
          </cell>
          <cell r="C6999" t="str">
            <v>Auto Invoiced</v>
          </cell>
        </row>
        <row r="7000">
          <cell r="B7000">
            <v>1561376</v>
          </cell>
          <cell r="C7000" t="str">
            <v>Skipped (no invoice)</v>
          </cell>
        </row>
        <row r="7001">
          <cell r="B7001">
            <v>1578305</v>
          </cell>
          <cell r="C7001" t="str">
            <v>Auto Invoiced</v>
          </cell>
        </row>
        <row r="7002">
          <cell r="B7002">
            <v>1630391</v>
          </cell>
          <cell r="C7002" t="str">
            <v>Auto Invoiced</v>
          </cell>
        </row>
        <row r="7003">
          <cell r="B7003">
            <v>1557946</v>
          </cell>
          <cell r="C7003" t="str">
            <v>Skipped (no invoice)</v>
          </cell>
        </row>
        <row r="7004">
          <cell r="B7004">
            <v>1630389</v>
          </cell>
          <cell r="C7004" t="str">
            <v>Auto Invoiced</v>
          </cell>
        </row>
        <row r="7005">
          <cell r="B7005">
            <v>1630376</v>
          </cell>
          <cell r="C7005" t="str">
            <v>Auto Invoiced</v>
          </cell>
        </row>
        <row r="7006">
          <cell r="B7006">
            <v>1630375</v>
          </cell>
          <cell r="C7006" t="str">
            <v>Auto Invoiced</v>
          </cell>
        </row>
        <row r="7007">
          <cell r="B7007">
            <v>1568047</v>
          </cell>
          <cell r="C7007" t="str">
            <v>Auto Invoiced</v>
          </cell>
        </row>
        <row r="7008">
          <cell r="B7008">
            <v>1587399</v>
          </cell>
          <cell r="C7008" t="str">
            <v>Auto Invoiced</v>
          </cell>
        </row>
        <row r="7009">
          <cell r="B7009">
            <v>1578293</v>
          </cell>
          <cell r="C7009" t="str">
            <v>Auto Invoiced</v>
          </cell>
        </row>
        <row r="7010">
          <cell r="B7010">
            <v>1630382</v>
          </cell>
          <cell r="C7010" t="str">
            <v>Auto Invoiced</v>
          </cell>
        </row>
        <row r="7011">
          <cell r="B7011">
            <v>1630385</v>
          </cell>
          <cell r="C7011" t="str">
            <v>Auto Invoiced</v>
          </cell>
        </row>
        <row r="7012">
          <cell r="B7012">
            <v>1630380</v>
          </cell>
          <cell r="C7012" t="str">
            <v>Auto Invoiced</v>
          </cell>
        </row>
        <row r="7013">
          <cell r="B7013">
            <v>1630259</v>
          </cell>
          <cell r="C7013" t="str">
            <v>Auto Invoiced</v>
          </cell>
        </row>
        <row r="7014">
          <cell r="B7014">
            <v>1630373</v>
          </cell>
          <cell r="C7014" t="str">
            <v>Auto Invoiced</v>
          </cell>
        </row>
        <row r="7015">
          <cell r="B7015">
            <v>1630393</v>
          </cell>
          <cell r="C7015" t="str">
            <v>Auto Invoiced</v>
          </cell>
        </row>
        <row r="7016">
          <cell r="B7016">
            <v>1622708</v>
          </cell>
          <cell r="C7016" t="str">
            <v>Auto Invoiced</v>
          </cell>
        </row>
        <row r="7017">
          <cell r="B7017">
            <v>1578290</v>
          </cell>
          <cell r="C7017" t="str">
            <v>Auto Invoiced</v>
          </cell>
        </row>
        <row r="7018">
          <cell r="B7018">
            <v>1622701</v>
          </cell>
          <cell r="C7018" t="str">
            <v>Auto Invoiced</v>
          </cell>
        </row>
        <row r="7019">
          <cell r="B7019">
            <v>1578286</v>
          </cell>
          <cell r="C7019" t="str">
            <v>Auto Invoiced</v>
          </cell>
        </row>
        <row r="7020">
          <cell r="B7020">
            <v>1611794</v>
          </cell>
          <cell r="C7020" t="str">
            <v>Auto Invoiced</v>
          </cell>
        </row>
        <row r="7021">
          <cell r="B7021">
            <v>1552395</v>
          </cell>
          <cell r="C7021" t="str">
            <v>Skipped (no invoice)</v>
          </cell>
        </row>
        <row r="7022">
          <cell r="B7022">
            <v>1588806</v>
          </cell>
          <cell r="C7022" t="str">
            <v>Skipped (no invoice)</v>
          </cell>
        </row>
        <row r="7023">
          <cell r="B7023">
            <v>1641663</v>
          </cell>
          <cell r="C7023" t="str">
            <v>Auto Invoiced</v>
          </cell>
        </row>
        <row r="7024">
          <cell r="B7024">
            <v>1583456</v>
          </cell>
          <cell r="C7024" t="str">
            <v>Auto Invoiced</v>
          </cell>
        </row>
        <row r="7025">
          <cell r="B7025">
            <v>1625721</v>
          </cell>
          <cell r="C7025" t="str">
            <v>Skipped (no invoice)</v>
          </cell>
        </row>
        <row r="7026">
          <cell r="B7026">
            <v>1588063</v>
          </cell>
          <cell r="C7026" t="str">
            <v>Auto Invoiced</v>
          </cell>
        </row>
        <row r="7027">
          <cell r="B7027">
            <v>1527949</v>
          </cell>
          <cell r="C7027" t="str">
            <v>Auto Invoiced</v>
          </cell>
        </row>
        <row r="7028">
          <cell r="B7028">
            <v>1611574</v>
          </cell>
          <cell r="C7028" t="str">
            <v>Auto Invoiced</v>
          </cell>
        </row>
        <row r="7029">
          <cell r="B7029">
            <v>1617301</v>
          </cell>
          <cell r="C7029" t="str">
            <v>Skipped (no invoice)</v>
          </cell>
        </row>
        <row r="7030">
          <cell r="B7030">
            <v>1551722</v>
          </cell>
          <cell r="C7030" t="str">
            <v>Auto Invoiced</v>
          </cell>
        </row>
        <row r="7031">
          <cell r="B7031">
            <v>1587593</v>
          </cell>
          <cell r="C7031" t="str">
            <v>Auto Invoiced</v>
          </cell>
        </row>
        <row r="7032">
          <cell r="B7032">
            <v>1556751</v>
          </cell>
          <cell r="C7032" t="str">
            <v>Auto Invoiced</v>
          </cell>
        </row>
        <row r="7033">
          <cell r="B7033">
            <v>1578743</v>
          </cell>
          <cell r="C7033" t="str">
            <v>Auto Invoiced</v>
          </cell>
        </row>
        <row r="7034">
          <cell r="B7034">
            <v>1556766</v>
          </cell>
          <cell r="C7034" t="str">
            <v>Auto Invoiced</v>
          </cell>
        </row>
        <row r="7035">
          <cell r="B7035">
            <v>1581821</v>
          </cell>
          <cell r="C7035" t="str">
            <v>Skipped (no invoice)</v>
          </cell>
        </row>
        <row r="7036">
          <cell r="B7036">
            <v>1553075</v>
          </cell>
          <cell r="C7036" t="str">
            <v>Skipped (no invoice)</v>
          </cell>
        </row>
        <row r="7037">
          <cell r="B7037">
            <v>1565276</v>
          </cell>
          <cell r="C7037" t="str">
            <v>Skipped (no invoice)</v>
          </cell>
        </row>
        <row r="7038">
          <cell r="B7038">
            <v>1597439</v>
          </cell>
          <cell r="C7038" t="str">
            <v>Skipped (no invoice)</v>
          </cell>
        </row>
        <row r="7039">
          <cell r="B7039">
            <v>1556252</v>
          </cell>
          <cell r="C7039" t="str">
            <v>Skipped (no invoice)</v>
          </cell>
        </row>
        <row r="7040">
          <cell r="B7040">
            <v>1588581</v>
          </cell>
          <cell r="C7040" t="str">
            <v>Skipped (no invoice)</v>
          </cell>
        </row>
        <row r="7041">
          <cell r="B7041">
            <v>1608232</v>
          </cell>
          <cell r="C7041" t="str">
            <v>Skipped (no invoice)</v>
          </cell>
        </row>
        <row r="7042">
          <cell r="B7042">
            <v>1565204</v>
          </cell>
          <cell r="C7042" t="str">
            <v>Skipped (no invoice)</v>
          </cell>
        </row>
        <row r="7043">
          <cell r="B7043">
            <v>1555328</v>
          </cell>
          <cell r="C7043" t="str">
            <v>Auto Invoiced</v>
          </cell>
        </row>
        <row r="7044">
          <cell r="B7044">
            <v>1601877</v>
          </cell>
          <cell r="C7044" t="str">
            <v>Skipped (no invoice)</v>
          </cell>
        </row>
        <row r="7045">
          <cell r="B7045">
            <v>1620992</v>
          </cell>
          <cell r="C7045" t="str">
            <v>Auto Invoiced</v>
          </cell>
        </row>
        <row r="7046">
          <cell r="B7046">
            <v>1621073</v>
          </cell>
          <cell r="C7046" t="str">
            <v>Auto Invoiced</v>
          </cell>
        </row>
        <row r="7047">
          <cell r="B7047">
            <v>1585749</v>
          </cell>
          <cell r="C7047" t="str">
            <v>Skipped (no invoice)</v>
          </cell>
        </row>
        <row r="7048">
          <cell r="B7048">
            <v>1585675</v>
          </cell>
          <cell r="C7048" t="str">
            <v>Skipped (no invoice)</v>
          </cell>
        </row>
        <row r="7049">
          <cell r="B7049">
            <v>1578880</v>
          </cell>
          <cell r="C7049" t="str">
            <v>Auto Invoiced</v>
          </cell>
        </row>
        <row r="7050">
          <cell r="B7050">
            <v>1603835</v>
          </cell>
          <cell r="C7050" t="str">
            <v>Skipped (no invoice)</v>
          </cell>
        </row>
        <row r="7051">
          <cell r="B7051">
            <v>1560287</v>
          </cell>
          <cell r="C7051" t="str">
            <v>Auto Invoiced</v>
          </cell>
        </row>
        <row r="7052">
          <cell r="B7052">
            <v>1521615</v>
          </cell>
          <cell r="C7052" t="str">
            <v>Auto Invoiced</v>
          </cell>
        </row>
        <row r="7053">
          <cell r="B7053">
            <v>1593409</v>
          </cell>
          <cell r="C7053" t="str">
            <v>Auto Invoiced</v>
          </cell>
        </row>
        <row r="7054">
          <cell r="B7054">
            <v>1602370</v>
          </cell>
          <cell r="C7054" t="str">
            <v>Auto Invoiced</v>
          </cell>
        </row>
        <row r="7055">
          <cell r="B7055">
            <v>1564646</v>
          </cell>
          <cell r="C7055" t="str">
            <v>Skipped (no invoice)</v>
          </cell>
        </row>
        <row r="7056">
          <cell r="B7056">
            <v>1563522</v>
          </cell>
          <cell r="C7056" t="str">
            <v>Auto Invoiced</v>
          </cell>
        </row>
        <row r="7057">
          <cell r="B7057">
            <v>1591487</v>
          </cell>
          <cell r="C7057" t="str">
            <v>Skipped (no invoice)</v>
          </cell>
        </row>
        <row r="7058">
          <cell r="B7058">
            <v>1595407</v>
          </cell>
          <cell r="C7058" t="str">
            <v>Skipped (no invoice)</v>
          </cell>
        </row>
        <row r="7059">
          <cell r="B7059">
            <v>1555413</v>
          </cell>
          <cell r="C7059" t="str">
            <v>Auto Invoiced</v>
          </cell>
        </row>
        <row r="7060">
          <cell r="B7060">
            <v>1562875</v>
          </cell>
          <cell r="C7060" t="str">
            <v>Auto Invoiced</v>
          </cell>
        </row>
        <row r="7061">
          <cell r="B7061">
            <v>1522615</v>
          </cell>
          <cell r="C7061" t="str">
            <v>Auto Invoiced</v>
          </cell>
        </row>
        <row r="7062">
          <cell r="B7062">
            <v>1602409</v>
          </cell>
          <cell r="C7062" t="str">
            <v>Skipped (no invoice)</v>
          </cell>
        </row>
        <row r="7063">
          <cell r="B7063">
            <v>1522600</v>
          </cell>
          <cell r="C7063" t="str">
            <v>Auto Invoiced</v>
          </cell>
        </row>
        <row r="7064">
          <cell r="B7064">
            <v>1538195</v>
          </cell>
          <cell r="C7064" t="str">
            <v>Auto Invoiced</v>
          </cell>
        </row>
        <row r="7065">
          <cell r="B7065">
            <v>1597292</v>
          </cell>
          <cell r="C7065" t="str">
            <v>Skipped (Incorrect Entity)</v>
          </cell>
        </row>
        <row r="7066">
          <cell r="B7066">
            <v>1510199</v>
          </cell>
          <cell r="C7066" t="str">
            <v>Auto Invoiced</v>
          </cell>
        </row>
        <row r="7067">
          <cell r="B7067">
            <v>1373221</v>
          </cell>
          <cell r="C7067" t="str">
            <v>Skipped (no invoice)</v>
          </cell>
        </row>
        <row r="7068">
          <cell r="B7068">
            <v>1432473</v>
          </cell>
          <cell r="C7068" t="str">
            <v>Skipped (no invoice)</v>
          </cell>
        </row>
        <row r="7069">
          <cell r="B7069">
            <v>1581821</v>
          </cell>
          <cell r="C7069" t="str">
            <v>Skipped (no invoice)</v>
          </cell>
        </row>
        <row r="7070">
          <cell r="B7070">
            <v>1507284</v>
          </cell>
          <cell r="C7070" t="str">
            <v>Skipped (no invoice)</v>
          </cell>
        </row>
        <row r="7071">
          <cell r="B7071">
            <v>1553075</v>
          </cell>
          <cell r="C7071" t="str">
            <v>Skipped (no invoice)</v>
          </cell>
        </row>
        <row r="7072">
          <cell r="B7072">
            <v>1548985</v>
          </cell>
          <cell r="C7072" t="str">
            <v>Skipped (no invoice)</v>
          </cell>
        </row>
        <row r="7073">
          <cell r="B7073">
            <v>1565276</v>
          </cell>
          <cell r="C7073" t="str">
            <v>Skipped (no invoice)</v>
          </cell>
        </row>
        <row r="7074">
          <cell r="B7074">
            <v>1556252</v>
          </cell>
          <cell r="C7074" t="str">
            <v>Skipped (no invoice)</v>
          </cell>
        </row>
        <row r="7075">
          <cell r="B7075">
            <v>1597439</v>
          </cell>
          <cell r="C7075" t="str">
            <v>Skipped (no invoice)</v>
          </cell>
        </row>
        <row r="7076">
          <cell r="B7076">
            <v>1588581</v>
          </cell>
          <cell r="C7076" t="str">
            <v>Skipped (no invoice)</v>
          </cell>
        </row>
        <row r="7077">
          <cell r="B7077">
            <v>1608232</v>
          </cell>
          <cell r="C7077" t="str">
            <v>Skipped (no invoice)</v>
          </cell>
        </row>
        <row r="7078">
          <cell r="B7078">
            <v>1600133</v>
          </cell>
          <cell r="C7078" t="str">
            <v>Auto Invoiced</v>
          </cell>
        </row>
        <row r="7079">
          <cell r="B7079">
            <v>1565204</v>
          </cell>
          <cell r="C7079" t="str">
            <v>Skipped (no invoice)</v>
          </cell>
        </row>
        <row r="7080">
          <cell r="B7080">
            <v>1617802</v>
          </cell>
          <cell r="C7080" t="str">
            <v>Skipped (no invoice)</v>
          </cell>
        </row>
        <row r="7081">
          <cell r="B7081">
            <v>1547056</v>
          </cell>
          <cell r="C7081" t="str">
            <v>Skipped (no invoice)</v>
          </cell>
        </row>
        <row r="7082">
          <cell r="B7082">
            <v>1554561</v>
          </cell>
          <cell r="C7082" t="str">
            <v>Skipped (no invoice)</v>
          </cell>
        </row>
        <row r="7083">
          <cell r="B7083">
            <v>1595650</v>
          </cell>
          <cell r="C7083" t="str">
            <v>Skipped (no invoice)</v>
          </cell>
        </row>
        <row r="7084">
          <cell r="B7084">
            <v>1610026</v>
          </cell>
          <cell r="C7084" t="str">
            <v>Skipped (no invoice)</v>
          </cell>
        </row>
        <row r="7085">
          <cell r="B7085">
            <v>1607860</v>
          </cell>
          <cell r="C7085" t="str">
            <v>Auto Invoiced</v>
          </cell>
        </row>
        <row r="7086">
          <cell r="B7086">
            <v>1630412</v>
          </cell>
          <cell r="C7086" t="str">
            <v>Auto Invoiced</v>
          </cell>
        </row>
        <row r="7087">
          <cell r="B7087">
            <v>1607877</v>
          </cell>
          <cell r="C7087" t="str">
            <v>Auto Invoiced</v>
          </cell>
        </row>
        <row r="7088">
          <cell r="B7088">
            <v>1621114</v>
          </cell>
          <cell r="C7088" t="str">
            <v>Auto Invoiced</v>
          </cell>
        </row>
        <row r="7089">
          <cell r="B7089">
            <v>1621110</v>
          </cell>
          <cell r="C7089" t="str">
            <v>Auto Invoiced</v>
          </cell>
        </row>
        <row r="7090">
          <cell r="B7090">
            <v>1621055</v>
          </cell>
          <cell r="C7090" t="str">
            <v>Auto Invoiced</v>
          </cell>
        </row>
        <row r="7091">
          <cell r="B7091">
            <v>1621061</v>
          </cell>
          <cell r="C7091" t="str">
            <v>Auto Invoiced</v>
          </cell>
        </row>
        <row r="7092">
          <cell r="B7092">
            <v>1621108</v>
          </cell>
          <cell r="C7092" t="str">
            <v>Auto Invoiced</v>
          </cell>
        </row>
        <row r="7093">
          <cell r="B7093">
            <v>1621116</v>
          </cell>
          <cell r="C7093" t="str">
            <v>Auto Invoiced</v>
          </cell>
        </row>
        <row r="7094">
          <cell r="B7094">
            <v>1621112</v>
          </cell>
          <cell r="C7094" t="str">
            <v>Auto Invoiced</v>
          </cell>
        </row>
        <row r="7095">
          <cell r="B7095">
            <v>1585749</v>
          </cell>
          <cell r="C7095" t="str">
            <v>Skipped (no invoice)</v>
          </cell>
        </row>
        <row r="7096">
          <cell r="B7096">
            <v>1621105</v>
          </cell>
          <cell r="C7096" t="str">
            <v>Auto Invoiced</v>
          </cell>
        </row>
        <row r="7097">
          <cell r="B7097">
            <v>1585675</v>
          </cell>
          <cell r="C7097" t="str">
            <v>Skipped (no invoice)</v>
          </cell>
        </row>
        <row r="7098">
          <cell r="B7098">
            <v>1574556</v>
          </cell>
          <cell r="C7098" t="str">
            <v>Auto Invoiced</v>
          </cell>
        </row>
        <row r="7099">
          <cell r="B7099">
            <v>1565825</v>
          </cell>
          <cell r="C7099" t="str">
            <v>Auto Invoiced</v>
          </cell>
        </row>
        <row r="7100">
          <cell r="B7100">
            <v>1578740</v>
          </cell>
          <cell r="C7100" t="str">
            <v>Auto Invoiced</v>
          </cell>
        </row>
        <row r="7101">
          <cell r="B7101">
            <v>1588716</v>
          </cell>
          <cell r="C7101" t="str">
            <v>Auto Invoiced</v>
          </cell>
        </row>
        <row r="7102">
          <cell r="B7102">
            <v>1574070</v>
          </cell>
          <cell r="C7102" t="str">
            <v>Auto Invoiced</v>
          </cell>
        </row>
        <row r="7103">
          <cell r="B7103">
            <v>1601877</v>
          </cell>
          <cell r="C7103" t="str">
            <v>Skipped (no invoice)</v>
          </cell>
        </row>
        <row r="7104">
          <cell r="B7104">
            <v>1551119</v>
          </cell>
          <cell r="C7104" t="str">
            <v>Auto Invoiced</v>
          </cell>
        </row>
        <row r="7105">
          <cell r="B7105">
            <v>1555356</v>
          </cell>
          <cell r="C7105" t="str">
            <v>Skipped (no invoice)</v>
          </cell>
        </row>
        <row r="7106">
          <cell r="B7106">
            <v>1542667</v>
          </cell>
          <cell r="C7106" t="str">
            <v>Auto Invoiced</v>
          </cell>
        </row>
        <row r="7107">
          <cell r="B7107">
            <v>1600200</v>
          </cell>
          <cell r="C7107" t="str">
            <v>Auto Invoiced</v>
          </cell>
        </row>
        <row r="7108">
          <cell r="B7108">
            <v>1539378</v>
          </cell>
          <cell r="C7108" t="str">
            <v>Auto Invoiced</v>
          </cell>
        </row>
        <row r="7109">
          <cell r="B7109">
            <v>1631668</v>
          </cell>
          <cell r="C7109" t="str">
            <v>Auto Invoiced</v>
          </cell>
        </row>
        <row r="7110">
          <cell r="B7110">
            <v>1603627</v>
          </cell>
          <cell r="C7110" t="str">
            <v>Auto Invoiced</v>
          </cell>
        </row>
        <row r="7111">
          <cell r="B7111">
            <v>1586821</v>
          </cell>
          <cell r="C7111" t="str">
            <v>Auto Invoiced</v>
          </cell>
        </row>
        <row r="7112">
          <cell r="B7112">
            <v>1539381</v>
          </cell>
          <cell r="C7112" t="str">
            <v>Auto Invoiced</v>
          </cell>
        </row>
        <row r="7113">
          <cell r="B7113">
            <v>1595407</v>
          </cell>
          <cell r="C7113" t="str">
            <v>Skipped (no invoice)</v>
          </cell>
        </row>
        <row r="7114">
          <cell r="B7114">
            <v>1595409</v>
          </cell>
          <cell r="C7114" t="str">
            <v>Auto Invoiced</v>
          </cell>
        </row>
        <row r="7115">
          <cell r="B7115">
            <v>1481650</v>
          </cell>
          <cell r="C7115" t="str">
            <v>Auto Invoiced</v>
          </cell>
        </row>
        <row r="7116">
          <cell r="B7116">
            <v>1617802</v>
          </cell>
          <cell r="C7116" t="str">
            <v>Skipped (no invoice)</v>
          </cell>
        </row>
        <row r="7117">
          <cell r="B7117">
            <v>1585363</v>
          </cell>
          <cell r="C7117" t="str">
            <v>Auto Invoiced</v>
          </cell>
        </row>
        <row r="7118">
          <cell r="B7118">
            <v>1585567</v>
          </cell>
          <cell r="C7118" t="str">
            <v>Skipped (no invoice)</v>
          </cell>
        </row>
        <row r="7119">
          <cell r="B7119">
            <v>1585224</v>
          </cell>
          <cell r="C7119" t="str">
            <v>Skipped (no invoice)</v>
          </cell>
        </row>
        <row r="7120">
          <cell r="B7120">
            <v>1604552</v>
          </cell>
          <cell r="C7120" t="str">
            <v>Auto Invoiced</v>
          </cell>
        </row>
        <row r="7121">
          <cell r="B7121">
            <v>1573064</v>
          </cell>
          <cell r="C7121" t="str">
            <v>Skipped (no invoice)</v>
          </cell>
        </row>
        <row r="7122">
          <cell r="B7122">
            <v>1500148</v>
          </cell>
          <cell r="C7122" t="str">
            <v>Skipped (no invoice)</v>
          </cell>
        </row>
        <row r="7123">
          <cell r="B7123">
            <v>1585381</v>
          </cell>
          <cell r="C7123" t="str">
            <v>Skipped (no invoice)</v>
          </cell>
        </row>
        <row r="7124">
          <cell r="B7124">
            <v>1585370</v>
          </cell>
          <cell r="C7124" t="str">
            <v>Skipped (no invoice)</v>
          </cell>
        </row>
        <row r="7125">
          <cell r="B7125">
            <v>1559934</v>
          </cell>
          <cell r="C7125" t="str">
            <v>Skipped (no invoice)</v>
          </cell>
        </row>
        <row r="7126">
          <cell r="B7126">
            <v>1585547</v>
          </cell>
          <cell r="C7126" t="str">
            <v>Skipped (no invoice)</v>
          </cell>
        </row>
        <row r="7127">
          <cell r="B7127">
            <v>1585378</v>
          </cell>
          <cell r="C7127" t="str">
            <v>Skipped (no invoice)</v>
          </cell>
        </row>
        <row r="7128">
          <cell r="B7128">
            <v>1547056</v>
          </cell>
          <cell r="C7128" t="str">
            <v>Skipped (no invoice)</v>
          </cell>
        </row>
        <row r="7129">
          <cell r="B7129">
            <v>1585368</v>
          </cell>
          <cell r="C7129" t="str">
            <v>Skipped (no invoice)</v>
          </cell>
        </row>
        <row r="7130">
          <cell r="B7130">
            <v>1597391</v>
          </cell>
          <cell r="C7130" t="str">
            <v>Auto Invoiced</v>
          </cell>
        </row>
        <row r="7131">
          <cell r="B7131">
            <v>1615435</v>
          </cell>
          <cell r="C7131" t="str">
            <v>Skipped (no invoice)</v>
          </cell>
        </row>
        <row r="7132">
          <cell r="B7132">
            <v>1585084</v>
          </cell>
          <cell r="C7132" t="str">
            <v>Skipped (no invoice)</v>
          </cell>
        </row>
        <row r="7133">
          <cell r="B7133">
            <v>1599904</v>
          </cell>
          <cell r="C7133" t="str">
            <v>Skipped (no invoice)</v>
          </cell>
        </row>
        <row r="7134">
          <cell r="B7134">
            <v>1585571</v>
          </cell>
          <cell r="C7134" t="str">
            <v>Skipped (no invoice)</v>
          </cell>
        </row>
        <row r="7135">
          <cell r="B7135">
            <v>1615446</v>
          </cell>
          <cell r="C7135" t="str">
            <v>Skipped (no invoice)</v>
          </cell>
        </row>
        <row r="7136">
          <cell r="B7136">
            <v>1585574</v>
          </cell>
          <cell r="C7136" t="str">
            <v>Skipped (no invoice)</v>
          </cell>
        </row>
        <row r="7137">
          <cell r="B7137">
            <v>1490355</v>
          </cell>
          <cell r="C7137" t="str">
            <v>Auto Invoiced</v>
          </cell>
        </row>
        <row r="7138">
          <cell r="B7138">
            <v>1554561</v>
          </cell>
          <cell r="C7138" t="str">
            <v>Skipped (no invoice)</v>
          </cell>
        </row>
        <row r="7139">
          <cell r="B7139">
            <v>1579634</v>
          </cell>
          <cell r="C7139" t="str">
            <v>Auto Invoiced</v>
          </cell>
        </row>
        <row r="7140">
          <cell r="B7140">
            <v>1610026</v>
          </cell>
          <cell r="C7140" t="str">
            <v>Skipped (no invoice)</v>
          </cell>
        </row>
        <row r="7141">
          <cell r="B7141">
            <v>1595650</v>
          </cell>
          <cell r="C7141" t="str">
            <v>Skipped (no invoice)</v>
          </cell>
        </row>
        <row r="7142">
          <cell r="B7142">
            <v>1596129</v>
          </cell>
          <cell r="C7142" t="str">
            <v>Auto Invoiced</v>
          </cell>
        </row>
        <row r="7143">
          <cell r="B7143">
            <v>1572461</v>
          </cell>
          <cell r="C7143" t="str">
            <v>Auto Invoiced</v>
          </cell>
        </row>
        <row r="7144">
          <cell r="B7144">
            <v>1625861</v>
          </cell>
          <cell r="C7144" t="str">
            <v>Auto Invoiced</v>
          </cell>
        </row>
        <row r="7145">
          <cell r="B7145">
            <v>1322880</v>
          </cell>
          <cell r="C7145" t="str">
            <v>Auto Invoiced</v>
          </cell>
        </row>
        <row r="7146">
          <cell r="B7146">
            <v>1568058</v>
          </cell>
          <cell r="C7146" t="str">
            <v>Auto Invoiced</v>
          </cell>
        </row>
        <row r="7147">
          <cell r="B7147">
            <v>1624535</v>
          </cell>
          <cell r="C7147" t="str">
            <v>Auto Invoiced</v>
          </cell>
        </row>
        <row r="7148">
          <cell r="B7148">
            <v>1588602</v>
          </cell>
          <cell r="C7148" t="str">
            <v>Auto Invoiced</v>
          </cell>
        </row>
        <row r="7149">
          <cell r="B7149">
            <v>1601253</v>
          </cell>
          <cell r="C7149" t="str">
            <v>Auto Invoiced</v>
          </cell>
        </row>
        <row r="7150">
          <cell r="B7150">
            <v>1620434</v>
          </cell>
          <cell r="C7150" t="str">
            <v>Auto Invoiced</v>
          </cell>
        </row>
        <row r="7151">
          <cell r="B7151">
            <v>1322749</v>
          </cell>
          <cell r="C7151" t="str">
            <v>Auto Invoiced</v>
          </cell>
        </row>
        <row r="7152">
          <cell r="B7152">
            <v>1617818</v>
          </cell>
          <cell r="C7152" t="str">
            <v>Skipped (no invoice)</v>
          </cell>
        </row>
        <row r="7153">
          <cell r="B7153">
            <v>1576181</v>
          </cell>
          <cell r="C7153" t="str">
            <v>Auto Invoiced</v>
          </cell>
        </row>
        <row r="7154">
          <cell r="B7154">
            <v>1621054</v>
          </cell>
          <cell r="C7154" t="str">
            <v>Auto Invoiced</v>
          </cell>
        </row>
        <row r="7155">
          <cell r="B7155">
            <v>1620986</v>
          </cell>
          <cell r="C7155" t="str">
            <v>Auto Invoiced</v>
          </cell>
        </row>
        <row r="7156">
          <cell r="B7156">
            <v>1620991</v>
          </cell>
          <cell r="C7156" t="str">
            <v>Auto Invoiced</v>
          </cell>
        </row>
        <row r="7157">
          <cell r="B7157">
            <v>1621078</v>
          </cell>
          <cell r="C7157" t="str">
            <v>Auto Invoiced</v>
          </cell>
        </row>
        <row r="7158">
          <cell r="B7158">
            <v>1621097</v>
          </cell>
          <cell r="C7158" t="str">
            <v>Auto Invoiced</v>
          </cell>
        </row>
        <row r="7159">
          <cell r="B7159">
            <v>1621083</v>
          </cell>
          <cell r="C7159" t="str">
            <v>Auto Invoiced</v>
          </cell>
        </row>
        <row r="7160">
          <cell r="B7160">
            <v>1621099</v>
          </cell>
          <cell r="C7160" t="str">
            <v>Auto Invoiced</v>
          </cell>
        </row>
        <row r="7161">
          <cell r="B7161">
            <v>1620470</v>
          </cell>
          <cell r="C7161" t="str">
            <v>Auto Invoiced</v>
          </cell>
        </row>
        <row r="7162">
          <cell r="B7162">
            <v>1620472</v>
          </cell>
          <cell r="C7162" t="str">
            <v>Auto Invoiced</v>
          </cell>
        </row>
        <row r="7163">
          <cell r="B7163">
            <v>1621000</v>
          </cell>
          <cell r="C7163" t="str">
            <v>Auto Invoiced</v>
          </cell>
        </row>
        <row r="7164">
          <cell r="B7164">
            <v>1620994</v>
          </cell>
          <cell r="C7164" t="str">
            <v>Auto Invoiced</v>
          </cell>
        </row>
        <row r="7165">
          <cell r="B7165">
            <v>1621075</v>
          </cell>
          <cell r="C7165" t="str">
            <v>Auto Invoiced</v>
          </cell>
        </row>
        <row r="7166">
          <cell r="B7166">
            <v>1621082</v>
          </cell>
          <cell r="C7166" t="str">
            <v>Auto Invoiced</v>
          </cell>
        </row>
        <row r="7167">
          <cell r="B7167">
            <v>1621068</v>
          </cell>
          <cell r="C7167" t="str">
            <v>Auto Invoiced</v>
          </cell>
        </row>
        <row r="7168">
          <cell r="B7168">
            <v>1621047</v>
          </cell>
          <cell r="C7168" t="str">
            <v>Auto Invoiced</v>
          </cell>
        </row>
        <row r="7169">
          <cell r="B7169">
            <v>1620998</v>
          </cell>
          <cell r="C7169" t="str">
            <v>Auto Invoiced</v>
          </cell>
        </row>
        <row r="7170">
          <cell r="B7170">
            <v>1585749</v>
          </cell>
          <cell r="C7170" t="str">
            <v>Skipped (no invoice)</v>
          </cell>
        </row>
        <row r="7171">
          <cell r="B7171">
            <v>1620987</v>
          </cell>
          <cell r="C7171" t="str">
            <v>Auto Invoiced</v>
          </cell>
        </row>
        <row r="7172">
          <cell r="B7172">
            <v>1578874</v>
          </cell>
          <cell r="C7172" t="str">
            <v>Auto Invoiced</v>
          </cell>
        </row>
        <row r="7173">
          <cell r="B7173">
            <v>1621065</v>
          </cell>
          <cell r="C7173" t="str">
            <v>Auto Invoiced</v>
          </cell>
        </row>
        <row r="7174">
          <cell r="B7174">
            <v>1621100</v>
          </cell>
          <cell r="C7174" t="str">
            <v>Auto Invoiced</v>
          </cell>
        </row>
        <row r="7175">
          <cell r="B7175">
            <v>1621098</v>
          </cell>
          <cell r="C7175" t="str">
            <v>Auto Invoiced</v>
          </cell>
        </row>
        <row r="7176">
          <cell r="B7176">
            <v>1620486</v>
          </cell>
          <cell r="C7176" t="str">
            <v>Auto Invoiced</v>
          </cell>
        </row>
        <row r="7177">
          <cell r="B7177">
            <v>1621107</v>
          </cell>
          <cell r="C7177" t="str">
            <v>Auto Invoiced</v>
          </cell>
        </row>
        <row r="7178">
          <cell r="B7178">
            <v>1621087</v>
          </cell>
          <cell r="C7178" t="str">
            <v>Auto Invoiced</v>
          </cell>
        </row>
        <row r="7179">
          <cell r="B7179">
            <v>1620477</v>
          </cell>
          <cell r="C7179" t="str">
            <v>Auto Invoiced</v>
          </cell>
        </row>
        <row r="7180">
          <cell r="B7180">
            <v>1621058</v>
          </cell>
          <cell r="C7180" t="str">
            <v>Auto Invoiced</v>
          </cell>
        </row>
        <row r="7181">
          <cell r="B7181">
            <v>1620737</v>
          </cell>
          <cell r="C7181" t="str">
            <v>Auto Invoiced</v>
          </cell>
        </row>
        <row r="7182">
          <cell r="B7182">
            <v>1620733</v>
          </cell>
          <cell r="C7182" t="str">
            <v>Auto Invoiced</v>
          </cell>
        </row>
        <row r="7183">
          <cell r="B7183">
            <v>1620739</v>
          </cell>
          <cell r="C7183" t="str">
            <v>Auto Invoiced</v>
          </cell>
        </row>
        <row r="7184">
          <cell r="B7184">
            <v>1621113</v>
          </cell>
          <cell r="C7184" t="str">
            <v>Auto Invoiced</v>
          </cell>
        </row>
        <row r="7185">
          <cell r="B7185">
            <v>1620489</v>
          </cell>
          <cell r="C7185" t="str">
            <v>Auto Invoiced</v>
          </cell>
        </row>
        <row r="7186">
          <cell r="B7186">
            <v>1621102</v>
          </cell>
          <cell r="C7186" t="str">
            <v>Auto Invoiced</v>
          </cell>
        </row>
        <row r="7187">
          <cell r="B7187">
            <v>1620483</v>
          </cell>
          <cell r="C7187" t="str">
            <v>Auto Invoiced</v>
          </cell>
        </row>
        <row r="7188">
          <cell r="B7188">
            <v>1620732</v>
          </cell>
          <cell r="C7188" t="str">
            <v>Auto Invoiced</v>
          </cell>
        </row>
        <row r="7189">
          <cell r="B7189">
            <v>1621003</v>
          </cell>
          <cell r="C7189" t="str">
            <v>Auto Invoiced</v>
          </cell>
        </row>
        <row r="7190">
          <cell r="B7190">
            <v>1621081</v>
          </cell>
          <cell r="C7190" t="str">
            <v>Auto Invoiced</v>
          </cell>
        </row>
        <row r="7191">
          <cell r="B7191">
            <v>1620941</v>
          </cell>
          <cell r="C7191" t="str">
            <v>Auto Invoiced</v>
          </cell>
        </row>
        <row r="7192">
          <cell r="B7192">
            <v>1620741</v>
          </cell>
          <cell r="C7192" t="str">
            <v>Auto Invoiced</v>
          </cell>
        </row>
        <row r="7193">
          <cell r="B7193">
            <v>1620728</v>
          </cell>
          <cell r="C7193" t="str">
            <v>Auto Invoiced</v>
          </cell>
        </row>
        <row r="7194">
          <cell r="B7194">
            <v>1620481</v>
          </cell>
          <cell r="C7194" t="str">
            <v>Auto Invoiced</v>
          </cell>
        </row>
        <row r="7195">
          <cell r="B7195">
            <v>1621117</v>
          </cell>
          <cell r="C7195" t="str">
            <v>Auto Invoiced</v>
          </cell>
        </row>
        <row r="7196">
          <cell r="B7196">
            <v>1590950</v>
          </cell>
          <cell r="C7196" t="str">
            <v>Auto Invoiced</v>
          </cell>
        </row>
        <row r="7197">
          <cell r="B7197">
            <v>1621111</v>
          </cell>
          <cell r="C7197" t="str">
            <v>Auto Invoiced</v>
          </cell>
        </row>
        <row r="7198">
          <cell r="B7198">
            <v>1620989</v>
          </cell>
          <cell r="C7198" t="str">
            <v>Auto Invoiced</v>
          </cell>
        </row>
        <row r="7199">
          <cell r="B7199">
            <v>1621106</v>
          </cell>
          <cell r="C7199" t="str">
            <v>Auto Invoiced</v>
          </cell>
        </row>
        <row r="7200">
          <cell r="B7200">
            <v>1620726</v>
          </cell>
          <cell r="C7200" t="str">
            <v>Auto Invoiced</v>
          </cell>
        </row>
        <row r="7201">
          <cell r="B7201">
            <v>1620466</v>
          </cell>
          <cell r="C7201" t="str">
            <v>Auto Invoiced</v>
          </cell>
        </row>
        <row r="7202">
          <cell r="B7202">
            <v>1621101</v>
          </cell>
          <cell r="C7202" t="str">
            <v>Auto Invoiced</v>
          </cell>
        </row>
        <row r="7203">
          <cell r="B7203">
            <v>1621046</v>
          </cell>
          <cell r="C7203" t="str">
            <v>Auto Invoiced</v>
          </cell>
        </row>
        <row r="7204">
          <cell r="B7204">
            <v>1620901</v>
          </cell>
          <cell r="C7204" t="str">
            <v>Auto Invoiced</v>
          </cell>
        </row>
        <row r="7205">
          <cell r="B7205">
            <v>1563575</v>
          </cell>
          <cell r="C7205" t="str">
            <v>Auto Invoiced</v>
          </cell>
        </row>
        <row r="7206">
          <cell r="B7206">
            <v>1620913</v>
          </cell>
          <cell r="C7206" t="str">
            <v>Auto Invoiced</v>
          </cell>
        </row>
        <row r="7207">
          <cell r="B7207">
            <v>1620881</v>
          </cell>
          <cell r="C7207" t="str">
            <v>Auto Invoiced</v>
          </cell>
        </row>
        <row r="7208">
          <cell r="B7208">
            <v>1620886</v>
          </cell>
          <cell r="C7208" t="str">
            <v>Auto Invoiced</v>
          </cell>
        </row>
        <row r="7209">
          <cell r="B7209">
            <v>1620755</v>
          </cell>
          <cell r="C7209" t="str">
            <v>Auto Invoiced</v>
          </cell>
        </row>
        <row r="7210">
          <cell r="B7210">
            <v>1620751</v>
          </cell>
          <cell r="C7210" t="str">
            <v>Auto Invoiced</v>
          </cell>
        </row>
        <row r="7211">
          <cell r="B7211">
            <v>1620888</v>
          </cell>
          <cell r="C7211" t="str">
            <v>Auto Invoiced</v>
          </cell>
        </row>
        <row r="7212">
          <cell r="B7212">
            <v>1620919</v>
          </cell>
          <cell r="C7212" t="str">
            <v>Auto Invoiced</v>
          </cell>
        </row>
        <row r="7213">
          <cell r="B7213">
            <v>1620933</v>
          </cell>
          <cell r="C7213" t="str">
            <v>Auto Invoiced</v>
          </cell>
        </row>
        <row r="7214">
          <cell r="B7214">
            <v>1620879</v>
          </cell>
          <cell r="C7214" t="str">
            <v>Auto Invoiced</v>
          </cell>
        </row>
        <row r="7215">
          <cell r="B7215">
            <v>1620895</v>
          </cell>
          <cell r="C7215" t="str">
            <v>Auto Invoiced</v>
          </cell>
        </row>
        <row r="7216">
          <cell r="B7216">
            <v>1620937</v>
          </cell>
          <cell r="C7216" t="str">
            <v>Auto Invoiced</v>
          </cell>
        </row>
        <row r="7217">
          <cell r="B7217">
            <v>1620915</v>
          </cell>
          <cell r="C7217" t="str">
            <v>Auto Invoiced</v>
          </cell>
        </row>
        <row r="7218">
          <cell r="B7218">
            <v>1597526</v>
          </cell>
          <cell r="C7218" t="str">
            <v>Skipped (no invoice)</v>
          </cell>
        </row>
        <row r="7219">
          <cell r="B7219">
            <v>1565204</v>
          </cell>
          <cell r="C7219" t="str">
            <v>Skipped (no invoice)</v>
          </cell>
        </row>
        <row r="7220">
          <cell r="B7220">
            <v>1617802</v>
          </cell>
          <cell r="C7220" t="str">
            <v>Skipped (no invoice)</v>
          </cell>
        </row>
        <row r="7221">
          <cell r="B7221">
            <v>1589522</v>
          </cell>
          <cell r="C7221" t="str">
            <v>Skipped (no invoice)</v>
          </cell>
        </row>
        <row r="7222">
          <cell r="B7222">
            <v>1585363</v>
          </cell>
          <cell r="C7222" t="str">
            <v>Skipped (no invoice)</v>
          </cell>
        </row>
        <row r="7223">
          <cell r="B7223">
            <v>1554015</v>
          </cell>
          <cell r="C7223" t="str">
            <v>Auto Invoiced</v>
          </cell>
        </row>
        <row r="7224">
          <cell r="B7224">
            <v>1579613</v>
          </cell>
          <cell r="C7224" t="str">
            <v>Skipped (no invoice)</v>
          </cell>
        </row>
        <row r="7225">
          <cell r="B7225">
            <v>1585224</v>
          </cell>
          <cell r="C7225" t="str">
            <v>Skipped (no invoice)</v>
          </cell>
        </row>
        <row r="7226">
          <cell r="B7226">
            <v>1477217</v>
          </cell>
          <cell r="C7226" t="str">
            <v>Skipped (no invoice)</v>
          </cell>
        </row>
        <row r="7227">
          <cell r="B7227">
            <v>1569587</v>
          </cell>
          <cell r="C7227" t="str">
            <v>Skipped (no invoice)</v>
          </cell>
        </row>
        <row r="7228">
          <cell r="B7228">
            <v>1603773</v>
          </cell>
          <cell r="C7228" t="str">
            <v>Skipped (no invoice)</v>
          </cell>
        </row>
        <row r="7229">
          <cell r="B7229">
            <v>1547276</v>
          </cell>
          <cell r="C7229" t="str">
            <v>Skipped (no invoice)</v>
          </cell>
        </row>
        <row r="7230">
          <cell r="B7230">
            <v>1560130</v>
          </cell>
          <cell r="C7230" t="str">
            <v>Skipped (no invoice)</v>
          </cell>
        </row>
        <row r="7231">
          <cell r="B7231">
            <v>1585567</v>
          </cell>
          <cell r="C7231" t="str">
            <v>Skipped (no invoice)</v>
          </cell>
        </row>
        <row r="7232">
          <cell r="B7232">
            <v>1604552</v>
          </cell>
          <cell r="C7232" t="str">
            <v>Skipped (no invoice)</v>
          </cell>
        </row>
        <row r="7233">
          <cell r="B7233">
            <v>1573064</v>
          </cell>
          <cell r="C7233" t="str">
            <v>Skipped (no invoice)</v>
          </cell>
        </row>
        <row r="7234">
          <cell r="B7234">
            <v>1552367</v>
          </cell>
          <cell r="C7234" t="str">
            <v>Skipped (no invoice)</v>
          </cell>
        </row>
        <row r="7235">
          <cell r="B7235">
            <v>1500148</v>
          </cell>
          <cell r="C7235" t="str">
            <v>Skipped (Incorrect Entity)</v>
          </cell>
        </row>
        <row r="7236">
          <cell r="B7236">
            <v>1574185</v>
          </cell>
          <cell r="C7236" t="str">
            <v>Auto Invoiced</v>
          </cell>
        </row>
        <row r="7237">
          <cell r="B7237">
            <v>1565007</v>
          </cell>
          <cell r="C7237" t="str">
            <v>Auto Invoiced</v>
          </cell>
        </row>
        <row r="7238">
          <cell r="B7238">
            <v>1592956</v>
          </cell>
          <cell r="C7238" t="str">
            <v>Skipped (no invoice)</v>
          </cell>
        </row>
        <row r="7239">
          <cell r="B7239">
            <v>1567571</v>
          </cell>
          <cell r="C7239" t="str">
            <v>Auto Invoiced</v>
          </cell>
        </row>
        <row r="7240">
          <cell r="B7240">
            <v>1639647</v>
          </cell>
          <cell r="C7240" t="str">
            <v>Auto Invoiced</v>
          </cell>
        </row>
        <row r="7241">
          <cell r="B7241">
            <v>1565013</v>
          </cell>
          <cell r="C7241" t="str">
            <v>Auto Invoiced</v>
          </cell>
        </row>
        <row r="7242">
          <cell r="B7242">
            <v>1585020</v>
          </cell>
          <cell r="C7242" t="str">
            <v>Auto Invoiced</v>
          </cell>
        </row>
        <row r="7243">
          <cell r="B7243">
            <v>1602547</v>
          </cell>
          <cell r="C7243" t="str">
            <v>Auto Invoiced</v>
          </cell>
        </row>
        <row r="7244">
          <cell r="B7244">
            <v>1573098</v>
          </cell>
          <cell r="C7244" t="str">
            <v>Auto Invoiced</v>
          </cell>
        </row>
        <row r="7245">
          <cell r="B7245">
            <v>1561303</v>
          </cell>
          <cell r="C7245" t="str">
            <v>Skipped (no invoice)</v>
          </cell>
        </row>
        <row r="7246">
          <cell r="B7246">
            <v>1563274</v>
          </cell>
          <cell r="C7246" t="str">
            <v>Skipped (no invoice)</v>
          </cell>
        </row>
        <row r="7247">
          <cell r="B7247">
            <v>1564572</v>
          </cell>
          <cell r="C7247" t="str">
            <v>Auto Invoiced</v>
          </cell>
        </row>
        <row r="7248">
          <cell r="B7248">
            <v>1585509</v>
          </cell>
          <cell r="C7248" t="str">
            <v>Auto Invoiced</v>
          </cell>
        </row>
        <row r="7249">
          <cell r="B7249">
            <v>1615435</v>
          </cell>
          <cell r="C7249" t="str">
            <v>Skipped (no invoice)</v>
          </cell>
        </row>
        <row r="7250">
          <cell r="B7250">
            <v>1609947</v>
          </cell>
          <cell r="C7250" t="str">
            <v>Auto Invoiced</v>
          </cell>
        </row>
        <row r="7251">
          <cell r="B7251">
            <v>1585368</v>
          </cell>
          <cell r="C7251" t="str">
            <v>Skipped (no invoice)</v>
          </cell>
        </row>
        <row r="7252">
          <cell r="B7252">
            <v>1585547</v>
          </cell>
          <cell r="C7252" t="str">
            <v>Skipped (no invoice)</v>
          </cell>
        </row>
        <row r="7253">
          <cell r="B7253">
            <v>1585522</v>
          </cell>
          <cell r="C7253" t="str">
            <v>Auto Invoiced</v>
          </cell>
        </row>
        <row r="7254">
          <cell r="B7254">
            <v>1585515</v>
          </cell>
          <cell r="C7254" t="str">
            <v>Auto Invoiced</v>
          </cell>
        </row>
        <row r="7255">
          <cell r="B7255">
            <v>1585378</v>
          </cell>
          <cell r="C7255" t="str">
            <v>Skipped (no invoice)</v>
          </cell>
        </row>
        <row r="7256">
          <cell r="B7256">
            <v>1585370</v>
          </cell>
          <cell r="C7256" t="str">
            <v>Skipped (no invoice)</v>
          </cell>
        </row>
        <row r="7257">
          <cell r="B7257">
            <v>1401401</v>
          </cell>
          <cell r="C7257" t="str">
            <v>Auto Invoiced</v>
          </cell>
        </row>
        <row r="7258">
          <cell r="B7258">
            <v>1585381</v>
          </cell>
          <cell r="C7258" t="str">
            <v>Skipped (no invoice)</v>
          </cell>
        </row>
        <row r="7259">
          <cell r="B7259">
            <v>1500144</v>
          </cell>
          <cell r="C7259" t="str">
            <v>Auto Invoiced</v>
          </cell>
        </row>
        <row r="7260">
          <cell r="B7260">
            <v>1490349</v>
          </cell>
          <cell r="C7260" t="str">
            <v>Skipped (no invoice)</v>
          </cell>
        </row>
        <row r="7261">
          <cell r="B7261">
            <v>1545679</v>
          </cell>
          <cell r="C7261" t="str">
            <v>Auto Invoiced</v>
          </cell>
        </row>
        <row r="7262">
          <cell r="B7262">
            <v>1491739</v>
          </cell>
          <cell r="C7262" t="str">
            <v>Skipped (no invoice)</v>
          </cell>
        </row>
        <row r="7263">
          <cell r="B7263">
            <v>1579377</v>
          </cell>
          <cell r="C7263" t="str">
            <v>Auto Invoiced</v>
          </cell>
        </row>
        <row r="7264">
          <cell r="B7264">
            <v>1558769</v>
          </cell>
          <cell r="C7264" t="str">
            <v>Auto Invoiced</v>
          </cell>
        </row>
        <row r="7265">
          <cell r="B7265">
            <v>1490342</v>
          </cell>
          <cell r="C7265" t="str">
            <v>Skipped (no invoice)</v>
          </cell>
        </row>
        <row r="7266">
          <cell r="B7266">
            <v>1585367</v>
          </cell>
          <cell r="C7266" t="str">
            <v>Auto Invoiced</v>
          </cell>
        </row>
        <row r="7267">
          <cell r="B7267">
            <v>1552328</v>
          </cell>
          <cell r="C7267" t="str">
            <v>Auto Invoiced</v>
          </cell>
        </row>
        <row r="7268">
          <cell r="B7268">
            <v>1599397</v>
          </cell>
          <cell r="C7268" t="str">
            <v>Skipped (no invoice)</v>
          </cell>
        </row>
        <row r="7269">
          <cell r="B7269">
            <v>1585389</v>
          </cell>
          <cell r="C7269" t="str">
            <v>Skipped (no invoice)</v>
          </cell>
        </row>
        <row r="7270">
          <cell r="B7270">
            <v>1560203</v>
          </cell>
          <cell r="C7270" t="str">
            <v>Auto Invoiced</v>
          </cell>
        </row>
        <row r="7271">
          <cell r="B7271">
            <v>1595534</v>
          </cell>
          <cell r="C7271" t="str">
            <v>Auto Invoiced</v>
          </cell>
        </row>
        <row r="7272">
          <cell r="B7272">
            <v>1585440</v>
          </cell>
          <cell r="C7272" t="str">
            <v>Auto Invoiced</v>
          </cell>
        </row>
        <row r="7273">
          <cell r="B7273">
            <v>1601219</v>
          </cell>
          <cell r="C7273" t="str">
            <v>Auto Invoiced</v>
          </cell>
        </row>
        <row r="7274">
          <cell r="B7274">
            <v>1615446</v>
          </cell>
          <cell r="C7274" t="str">
            <v>Skipped (no invoice)</v>
          </cell>
        </row>
        <row r="7275">
          <cell r="B7275">
            <v>1585571</v>
          </cell>
          <cell r="C7275" t="str">
            <v>Skipped (no invoice)</v>
          </cell>
        </row>
        <row r="7276">
          <cell r="B7276">
            <v>1551111</v>
          </cell>
          <cell r="C7276" t="str">
            <v>Auto Invoiced</v>
          </cell>
        </row>
        <row r="7277">
          <cell r="B7277">
            <v>1585574</v>
          </cell>
          <cell r="C7277" t="str">
            <v>Skipped (no invoice)</v>
          </cell>
        </row>
        <row r="7278">
          <cell r="B7278">
            <v>1579325</v>
          </cell>
          <cell r="C7278" t="str">
            <v>Auto Invoiced</v>
          </cell>
        </row>
        <row r="7279">
          <cell r="B7279">
            <v>1551115</v>
          </cell>
          <cell r="C7279" t="str">
            <v>Auto Invoiced</v>
          </cell>
        </row>
        <row r="7280">
          <cell r="B7280">
            <v>1611909</v>
          </cell>
          <cell r="C7280" t="str">
            <v>Auto Invoiced</v>
          </cell>
        </row>
        <row r="7281">
          <cell r="B7281">
            <v>1585403</v>
          </cell>
          <cell r="C7281" t="str">
            <v>Auto Invoiced</v>
          </cell>
        </row>
        <row r="7282">
          <cell r="B7282">
            <v>1604303</v>
          </cell>
          <cell r="C7282" t="str">
            <v>Auto Invoiced</v>
          </cell>
        </row>
        <row r="7283">
          <cell r="B7283">
            <v>1585084</v>
          </cell>
          <cell r="C7283" t="str">
            <v>Skipped (no invoice)</v>
          </cell>
        </row>
        <row r="7284">
          <cell r="B7284">
            <v>1585410</v>
          </cell>
          <cell r="C7284" t="str">
            <v>Auto Invoiced</v>
          </cell>
        </row>
        <row r="7285">
          <cell r="B7285">
            <v>1599904</v>
          </cell>
          <cell r="C7285" t="str">
            <v>Skipped (no invoice)</v>
          </cell>
        </row>
        <row r="7286">
          <cell r="B7286">
            <v>1585426</v>
          </cell>
          <cell r="C7286" t="str">
            <v>Auto Invoiced</v>
          </cell>
        </row>
        <row r="7287">
          <cell r="B7287">
            <v>1598065</v>
          </cell>
          <cell r="C7287" t="str">
            <v>Skipped (no invoice)</v>
          </cell>
        </row>
        <row r="7288">
          <cell r="B7288">
            <v>1579385</v>
          </cell>
          <cell r="C7288" t="str">
            <v>Auto Invoiced</v>
          </cell>
        </row>
        <row r="7289">
          <cell r="B7289">
            <v>1569507</v>
          </cell>
          <cell r="C7289" t="str">
            <v>Auto Invoiced</v>
          </cell>
        </row>
        <row r="7290">
          <cell r="B7290">
            <v>1595529</v>
          </cell>
          <cell r="C7290" t="str">
            <v>Auto Invoiced</v>
          </cell>
        </row>
        <row r="7291">
          <cell r="B7291">
            <v>1596039</v>
          </cell>
          <cell r="C7291" t="str">
            <v>Auto Invoiced</v>
          </cell>
        </row>
        <row r="7292">
          <cell r="B7292">
            <v>1602360</v>
          </cell>
          <cell r="C7292" t="str">
            <v>Skipped (no invoice)</v>
          </cell>
        </row>
        <row r="7293">
          <cell r="B7293">
            <v>1527995</v>
          </cell>
          <cell r="C7293" t="str">
            <v>Auto Invoiced</v>
          </cell>
        </row>
        <row r="7294">
          <cell r="B7294">
            <v>1578319</v>
          </cell>
          <cell r="C7294" t="str">
            <v>Auto Invoiced</v>
          </cell>
        </row>
        <row r="7295">
          <cell r="B7295">
            <v>1552340</v>
          </cell>
          <cell r="C7295" t="str">
            <v>Auto Invoiced</v>
          </cell>
        </row>
        <row r="7296">
          <cell r="B7296">
            <v>1575803</v>
          </cell>
          <cell r="C7296" t="str">
            <v>Auto Invoiced</v>
          </cell>
        </row>
        <row r="7297">
          <cell r="B7297">
            <v>1543884</v>
          </cell>
          <cell r="C7297" t="str">
            <v>Auto Invoiced</v>
          </cell>
        </row>
        <row r="7298">
          <cell r="B7298">
            <v>1469996</v>
          </cell>
          <cell r="C7298" t="str">
            <v>Auto Invoiced</v>
          </cell>
        </row>
        <row r="7299">
          <cell r="B7299">
            <v>1610026</v>
          </cell>
          <cell r="C7299" t="str">
            <v>Skipped (no invoice)</v>
          </cell>
        </row>
        <row r="7300">
          <cell r="B7300">
            <v>1598061</v>
          </cell>
          <cell r="C7300" t="str">
            <v>Skipped (no invoice)</v>
          </cell>
        </row>
        <row r="7301">
          <cell r="B7301">
            <v>1585432</v>
          </cell>
          <cell r="C7301" t="str">
            <v>Auto Invoiced</v>
          </cell>
        </row>
        <row r="7302">
          <cell r="B7302">
            <v>1595700</v>
          </cell>
          <cell r="C7302" t="str">
            <v>Skipped (no invoice)</v>
          </cell>
        </row>
        <row r="7303">
          <cell r="B7303">
            <v>1581700</v>
          </cell>
          <cell r="C7303" t="str">
            <v>Auto Invoiced</v>
          </cell>
        </row>
        <row r="7304">
          <cell r="B7304">
            <v>1582176</v>
          </cell>
          <cell r="C7304" t="str">
            <v>Auto Invoiced</v>
          </cell>
        </row>
        <row r="7305">
          <cell r="B7305">
            <v>1584812</v>
          </cell>
          <cell r="C7305" t="str">
            <v>Auto Invoiced</v>
          </cell>
        </row>
        <row r="7306">
          <cell r="B7306">
            <v>1579310</v>
          </cell>
          <cell r="C7306" t="str">
            <v>Auto Invoiced</v>
          </cell>
        </row>
        <row r="7307">
          <cell r="B7307">
            <v>1593021</v>
          </cell>
          <cell r="C7307" t="str">
            <v>Auto Invoiced</v>
          </cell>
        </row>
        <row r="7308">
          <cell r="B7308">
            <v>1620785</v>
          </cell>
          <cell r="C7308" t="str">
            <v>Auto Invoiced</v>
          </cell>
        </row>
        <row r="7309">
          <cell r="B7309">
            <v>1620829</v>
          </cell>
          <cell r="C7309" t="str">
            <v>Auto Invoiced</v>
          </cell>
        </row>
        <row r="7310">
          <cell r="B7310">
            <v>1614290</v>
          </cell>
          <cell r="C7310" t="str">
            <v>Skipped (no invoice)</v>
          </cell>
        </row>
        <row r="7311">
          <cell r="B7311">
            <v>1597526</v>
          </cell>
          <cell r="C7311" t="str">
            <v>Skipped (no invoice)</v>
          </cell>
        </row>
        <row r="7312">
          <cell r="B7312">
            <v>1561811</v>
          </cell>
          <cell r="C7312" t="str">
            <v>Auto Invoiced</v>
          </cell>
        </row>
        <row r="7313">
          <cell r="B7313">
            <v>1579650</v>
          </cell>
          <cell r="C7313" t="str">
            <v>Auto Invoiced</v>
          </cell>
        </row>
        <row r="7314">
          <cell r="B7314">
            <v>1617781</v>
          </cell>
          <cell r="C7314" t="str">
            <v>Auto Invoiced</v>
          </cell>
        </row>
        <row r="7315">
          <cell r="B7315">
            <v>1607966</v>
          </cell>
          <cell r="C7315" t="str">
            <v>Auto Invoiced</v>
          </cell>
        </row>
        <row r="7316">
          <cell r="B7316">
            <v>1565204</v>
          </cell>
          <cell r="C7316" t="str">
            <v>Skipped (no invoice)</v>
          </cell>
        </row>
        <row r="7317">
          <cell r="B7317">
            <v>1579660</v>
          </cell>
          <cell r="C7317" t="str">
            <v>Auto Invoiced</v>
          </cell>
        </row>
        <row r="7318">
          <cell r="B7318">
            <v>1412271</v>
          </cell>
          <cell r="C7318" t="str">
            <v>Auto Invoiced</v>
          </cell>
        </row>
        <row r="7319">
          <cell r="B7319">
            <v>1617802</v>
          </cell>
          <cell r="C7319" t="str">
            <v>Skipped (no invoice)</v>
          </cell>
        </row>
        <row r="7320">
          <cell r="B7320">
            <v>1568258</v>
          </cell>
          <cell r="C7320" t="str">
            <v>Auto Invoiced</v>
          </cell>
        </row>
        <row r="7321">
          <cell r="B7321">
            <v>1578296</v>
          </cell>
          <cell r="C7321" t="str">
            <v>Auto Invoiced</v>
          </cell>
        </row>
        <row r="7322">
          <cell r="B7322">
            <v>1517751</v>
          </cell>
          <cell r="C7322" t="str">
            <v>Skipped (no invoice)</v>
          </cell>
        </row>
        <row r="7323">
          <cell r="B7323">
            <v>1582748</v>
          </cell>
          <cell r="C7323" t="str">
            <v>Auto Invoiced</v>
          </cell>
        </row>
        <row r="7324">
          <cell r="B7324">
            <v>1521734</v>
          </cell>
          <cell r="C7324" t="str">
            <v>Auto Invoiced</v>
          </cell>
        </row>
        <row r="7325">
          <cell r="B7325">
            <v>1577387</v>
          </cell>
          <cell r="C7325" t="str">
            <v>Skipped (Incorrect Entity)</v>
          </cell>
        </row>
        <row r="7326">
          <cell r="B7326">
            <v>1589522</v>
          </cell>
          <cell r="C7326" t="str">
            <v>Skipped (no invoice)</v>
          </cell>
        </row>
        <row r="7327">
          <cell r="B7327">
            <v>1589429</v>
          </cell>
          <cell r="C7327" t="str">
            <v>Auto Invoiced</v>
          </cell>
        </row>
        <row r="7328">
          <cell r="B7328">
            <v>1554024</v>
          </cell>
          <cell r="C7328" t="str">
            <v>Auto Invoiced</v>
          </cell>
        </row>
        <row r="7329">
          <cell r="B7329">
            <v>1592523</v>
          </cell>
          <cell r="C7329" t="str">
            <v>Auto Invoiced</v>
          </cell>
        </row>
        <row r="7330">
          <cell r="B7330">
            <v>1589287</v>
          </cell>
          <cell r="C7330" t="str">
            <v>Auto Invoiced</v>
          </cell>
        </row>
        <row r="7331">
          <cell r="B7331">
            <v>1571275</v>
          </cell>
          <cell r="C7331" t="str">
            <v>Auto Invoiced</v>
          </cell>
        </row>
        <row r="7332">
          <cell r="B7332">
            <v>1536809</v>
          </cell>
          <cell r="C7332" t="str">
            <v>Auto Invoiced</v>
          </cell>
        </row>
        <row r="7333">
          <cell r="B7333">
            <v>1585567</v>
          </cell>
          <cell r="C7333" t="str">
            <v>Skipped (no invoice)</v>
          </cell>
        </row>
        <row r="7334">
          <cell r="B7334">
            <v>1449464</v>
          </cell>
          <cell r="C7334" t="str">
            <v>Auto Invoiced</v>
          </cell>
        </row>
        <row r="7335">
          <cell r="B7335">
            <v>1581736</v>
          </cell>
          <cell r="C7335" t="str">
            <v>Auto Invoiced</v>
          </cell>
        </row>
        <row r="7336">
          <cell r="B7336">
            <v>1548952</v>
          </cell>
          <cell r="C7336" t="str">
            <v>Auto Invoiced</v>
          </cell>
        </row>
        <row r="7337">
          <cell r="B7337">
            <v>1585741</v>
          </cell>
          <cell r="C7337" t="str">
            <v>Auto Invoiced</v>
          </cell>
        </row>
        <row r="7338">
          <cell r="B7338">
            <v>1557801</v>
          </cell>
          <cell r="C7338" t="str">
            <v>Auto Invoiced</v>
          </cell>
        </row>
        <row r="7339">
          <cell r="B7339">
            <v>1544593</v>
          </cell>
          <cell r="C7339" t="str">
            <v>Skipped (no invoice)</v>
          </cell>
        </row>
        <row r="7340">
          <cell r="B7340">
            <v>1566033</v>
          </cell>
          <cell r="C7340" t="str">
            <v>Auto Invoiced</v>
          </cell>
        </row>
        <row r="7341">
          <cell r="B7341">
            <v>1536882</v>
          </cell>
          <cell r="C7341" t="str">
            <v>Skipped (Incorrect Entity)</v>
          </cell>
        </row>
        <row r="7342">
          <cell r="B7342">
            <v>1542949</v>
          </cell>
          <cell r="C7342" t="str">
            <v>Skipped (no invoice)</v>
          </cell>
        </row>
        <row r="7343">
          <cell r="B7343">
            <v>1601329</v>
          </cell>
          <cell r="C7343" t="str">
            <v>Auto Invoiced</v>
          </cell>
        </row>
        <row r="7344">
          <cell r="B7344">
            <v>1602368</v>
          </cell>
          <cell r="C7344" t="str">
            <v>Skipped (no invoice)</v>
          </cell>
        </row>
        <row r="7345">
          <cell r="B7345">
            <v>1560166</v>
          </cell>
          <cell r="C7345" t="str">
            <v>Auto Invoiced</v>
          </cell>
        </row>
        <row r="7346">
          <cell r="B7346">
            <v>1603773</v>
          </cell>
          <cell r="C7346" t="str">
            <v>Skipped (no invoice)</v>
          </cell>
        </row>
        <row r="7347">
          <cell r="B7347">
            <v>1549065</v>
          </cell>
          <cell r="C7347" t="str">
            <v>Auto Invoiced</v>
          </cell>
        </row>
        <row r="7348">
          <cell r="B7348">
            <v>1556369</v>
          </cell>
          <cell r="C7348" t="str">
            <v>Auto Invoiced</v>
          </cell>
        </row>
        <row r="7349">
          <cell r="B7349">
            <v>1583211</v>
          </cell>
          <cell r="C7349" t="str">
            <v>Auto Invoiced</v>
          </cell>
        </row>
        <row r="7350">
          <cell r="B7350">
            <v>1519789</v>
          </cell>
          <cell r="C7350" t="str">
            <v>Auto Invoiced</v>
          </cell>
        </row>
        <row r="7351">
          <cell r="B7351">
            <v>1593582</v>
          </cell>
          <cell r="C7351" t="str">
            <v>Auto Invoiced</v>
          </cell>
        </row>
        <row r="7352">
          <cell r="B7352">
            <v>1544398</v>
          </cell>
          <cell r="C7352" t="str">
            <v>Skipped (Incorrect Entity)</v>
          </cell>
        </row>
        <row r="7353">
          <cell r="B7353">
            <v>1607397</v>
          </cell>
          <cell r="C7353" t="str">
            <v>Auto Invoiced</v>
          </cell>
        </row>
        <row r="7354">
          <cell r="B7354">
            <v>1612779</v>
          </cell>
          <cell r="C7354" t="str">
            <v>Auto Invoiced</v>
          </cell>
        </row>
        <row r="7355">
          <cell r="B7355">
            <v>1588593</v>
          </cell>
          <cell r="C7355" t="str">
            <v>Auto Invoiced</v>
          </cell>
        </row>
        <row r="7356">
          <cell r="B7356">
            <v>1585224</v>
          </cell>
          <cell r="C7356" t="str">
            <v>Skipped (no invoice)</v>
          </cell>
        </row>
        <row r="7357">
          <cell r="B7357">
            <v>1560121</v>
          </cell>
          <cell r="C7357" t="str">
            <v>Auto Invoiced</v>
          </cell>
        </row>
        <row r="7358">
          <cell r="B7358">
            <v>1604552</v>
          </cell>
          <cell r="C7358" t="str">
            <v>Skipped (no invoice)</v>
          </cell>
        </row>
        <row r="7359">
          <cell r="B7359">
            <v>1557817</v>
          </cell>
          <cell r="C7359" t="str">
            <v>Auto Invoiced</v>
          </cell>
        </row>
        <row r="7360">
          <cell r="B7360">
            <v>1464135</v>
          </cell>
          <cell r="C7360" t="str">
            <v>Auto Invoiced</v>
          </cell>
        </row>
        <row r="7361">
          <cell r="B7361">
            <v>1569587</v>
          </cell>
          <cell r="C7361" t="str">
            <v>Skipped (no invoice)</v>
          </cell>
        </row>
        <row r="7362">
          <cell r="B7362">
            <v>1544271</v>
          </cell>
          <cell r="C7362" t="str">
            <v>Auto Invoiced</v>
          </cell>
        </row>
        <row r="7363">
          <cell r="B7363">
            <v>1587254</v>
          </cell>
          <cell r="C7363" t="str">
            <v>Auto Invoiced</v>
          </cell>
        </row>
        <row r="7364">
          <cell r="B7364">
            <v>1536004</v>
          </cell>
          <cell r="C7364" t="str">
            <v>Auto Invoiced</v>
          </cell>
        </row>
        <row r="7365">
          <cell r="B7365">
            <v>1536011</v>
          </cell>
          <cell r="C7365" t="str">
            <v>Auto Invoiced</v>
          </cell>
        </row>
        <row r="7366">
          <cell r="B7366">
            <v>1523340</v>
          </cell>
          <cell r="C7366" t="str">
            <v>Auto Invoiced</v>
          </cell>
        </row>
        <row r="7367">
          <cell r="B7367">
            <v>1532277</v>
          </cell>
          <cell r="C7367" t="str">
            <v>Auto Invoiced</v>
          </cell>
        </row>
        <row r="7368">
          <cell r="B7368">
            <v>1579265</v>
          </cell>
          <cell r="C7368" t="str">
            <v>Auto Invoiced</v>
          </cell>
        </row>
        <row r="7369">
          <cell r="B7369">
            <v>1595592</v>
          </cell>
          <cell r="C7369" t="str">
            <v>Auto Invoiced</v>
          </cell>
        </row>
        <row r="7370">
          <cell r="B7370">
            <v>1585363</v>
          </cell>
          <cell r="C7370" t="str">
            <v>Skipped (no invoice)</v>
          </cell>
        </row>
        <row r="7371">
          <cell r="B7371">
            <v>1575799</v>
          </cell>
          <cell r="C7371" t="str">
            <v>Auto Invoiced</v>
          </cell>
        </row>
        <row r="7372">
          <cell r="B7372">
            <v>1566258</v>
          </cell>
          <cell r="C7372" t="str">
            <v>Auto Invoiced</v>
          </cell>
        </row>
        <row r="7373">
          <cell r="B7373">
            <v>1601845</v>
          </cell>
          <cell r="C7373" t="str">
            <v>Skipped (no invoice)</v>
          </cell>
        </row>
        <row r="7374">
          <cell r="B7374">
            <v>1569741</v>
          </cell>
          <cell r="C7374" t="str">
            <v>Auto Invoiced</v>
          </cell>
        </row>
        <row r="7375">
          <cell r="B7375">
            <v>1598059</v>
          </cell>
          <cell r="C7375" t="str">
            <v>Auto Invoiced</v>
          </cell>
        </row>
        <row r="7376">
          <cell r="B7376">
            <v>1598048</v>
          </cell>
          <cell r="C7376" t="str">
            <v>Auto Invoiced</v>
          </cell>
        </row>
        <row r="7377">
          <cell r="B7377">
            <v>1573064</v>
          </cell>
          <cell r="C7377" t="str">
            <v>Skipped (no invoice)</v>
          </cell>
        </row>
        <row r="7378">
          <cell r="B7378">
            <v>1564563</v>
          </cell>
          <cell r="C7378" t="str">
            <v>Auto Invoiced</v>
          </cell>
        </row>
        <row r="7379">
          <cell r="B7379">
            <v>1552367</v>
          </cell>
          <cell r="C7379" t="str">
            <v>Skipped (no invoice)</v>
          </cell>
        </row>
        <row r="7380">
          <cell r="B7380">
            <v>1559696</v>
          </cell>
          <cell r="C7380" t="str">
            <v>Auto Invoiced</v>
          </cell>
        </row>
        <row r="7381">
          <cell r="B7381">
            <v>1545673</v>
          </cell>
          <cell r="C7381" t="str">
            <v>Auto Invoiced</v>
          </cell>
        </row>
        <row r="7382">
          <cell r="B7382">
            <v>1581276</v>
          </cell>
          <cell r="C7382" t="str">
            <v>Auto Invoiced</v>
          </cell>
        </row>
        <row r="7383">
          <cell r="B7383">
            <v>1596343</v>
          </cell>
          <cell r="C7383" t="str">
            <v>Auto Invoiced</v>
          </cell>
        </row>
        <row r="7384">
          <cell r="B7384">
            <v>1464243</v>
          </cell>
          <cell r="C7384" t="str">
            <v>Auto Invoiced</v>
          </cell>
        </row>
        <row r="7385">
          <cell r="B7385">
            <v>1603489</v>
          </cell>
          <cell r="C7385" t="str">
            <v>Auto Invoiced</v>
          </cell>
        </row>
        <row r="7386">
          <cell r="B7386">
            <v>1578288</v>
          </cell>
          <cell r="C7386" t="str">
            <v>Auto Invoiced</v>
          </cell>
        </row>
        <row r="7387">
          <cell r="B7387">
            <v>1579807</v>
          </cell>
          <cell r="C7387" t="str">
            <v>Auto Invoiced</v>
          </cell>
        </row>
        <row r="7388">
          <cell r="B7388">
            <v>1579804</v>
          </cell>
          <cell r="C7388" t="str">
            <v>Auto Invoiced</v>
          </cell>
        </row>
        <row r="7389">
          <cell r="B7389">
            <v>1613030</v>
          </cell>
          <cell r="C7389" t="str">
            <v>Auto Invoiced</v>
          </cell>
        </row>
        <row r="7390">
          <cell r="B7390">
            <v>1597368</v>
          </cell>
          <cell r="C7390" t="str">
            <v>Auto Invoiced</v>
          </cell>
        </row>
        <row r="7391">
          <cell r="B7391">
            <v>1597380</v>
          </cell>
          <cell r="C7391" t="str">
            <v>Auto Invoiced</v>
          </cell>
        </row>
        <row r="7392">
          <cell r="B7392">
            <v>1500148</v>
          </cell>
          <cell r="C7392" t="str">
            <v>Skipped (Incorrect Entity)</v>
          </cell>
        </row>
        <row r="7393">
          <cell r="B7393">
            <v>1578292</v>
          </cell>
          <cell r="C7393" t="str">
            <v>Auto Invoiced</v>
          </cell>
        </row>
        <row r="7394">
          <cell r="B7394">
            <v>1585459</v>
          </cell>
          <cell r="C7394" t="str">
            <v>Auto Invoiced</v>
          </cell>
        </row>
        <row r="7395">
          <cell r="B7395">
            <v>1590557</v>
          </cell>
          <cell r="C7395" t="str">
            <v>Auto Invoiced</v>
          </cell>
        </row>
        <row r="7396">
          <cell r="B7396">
            <v>1557000</v>
          </cell>
          <cell r="C7396" t="str">
            <v>Auto Invoiced</v>
          </cell>
        </row>
        <row r="7397">
          <cell r="B7397">
            <v>1574113</v>
          </cell>
          <cell r="C7397" t="str">
            <v>Auto Invoiced</v>
          </cell>
        </row>
        <row r="7398">
          <cell r="B7398">
            <v>1616423</v>
          </cell>
          <cell r="C7398" t="str">
            <v>Auto Invoiced</v>
          </cell>
        </row>
        <row r="7399">
          <cell r="B7399">
            <v>1552433</v>
          </cell>
          <cell r="C7399" t="str">
            <v>Auto Invoiced</v>
          </cell>
        </row>
        <row r="7400">
          <cell r="B7400">
            <v>1548850</v>
          </cell>
          <cell r="C7400" t="str">
            <v>Skipped (Incorrect Entity)</v>
          </cell>
        </row>
        <row r="7401">
          <cell r="B7401">
            <v>1432473</v>
          </cell>
          <cell r="C7401" t="str">
            <v>Skipped (no invoice)</v>
          </cell>
        </row>
        <row r="7402">
          <cell r="B7402">
            <v>1373221</v>
          </cell>
          <cell r="C7402" t="str">
            <v>Skipped (no invoice)</v>
          </cell>
        </row>
        <row r="7403">
          <cell r="B7403">
            <v>1581821</v>
          </cell>
          <cell r="C7403" t="str">
            <v>Skipped (no invoice)</v>
          </cell>
        </row>
        <row r="7404">
          <cell r="B7404">
            <v>1520151</v>
          </cell>
          <cell r="C7404" t="str">
            <v>Skipped (no invoice)</v>
          </cell>
        </row>
        <row r="7405">
          <cell r="B7405">
            <v>1581622</v>
          </cell>
          <cell r="C7405" t="str">
            <v>Skipped (no invoice)</v>
          </cell>
        </row>
        <row r="7406">
          <cell r="B7406">
            <v>1569608</v>
          </cell>
          <cell r="C7406" t="str">
            <v>Skipped (no invoice)</v>
          </cell>
        </row>
        <row r="7407">
          <cell r="B7407">
            <v>1567898</v>
          </cell>
          <cell r="C7407" t="str">
            <v>Skipped (no invoice)</v>
          </cell>
        </row>
        <row r="7408">
          <cell r="B7408">
            <v>1591113</v>
          </cell>
          <cell r="C7408" t="str">
            <v>Skipped (no invoice)</v>
          </cell>
        </row>
        <row r="7409">
          <cell r="B7409">
            <v>1548985</v>
          </cell>
          <cell r="C7409" t="str">
            <v>Skipped (no invoice)</v>
          </cell>
        </row>
        <row r="7410">
          <cell r="B7410">
            <v>1553075</v>
          </cell>
          <cell r="C7410" t="str">
            <v>Skipped (no invoice)</v>
          </cell>
        </row>
        <row r="7411">
          <cell r="B7411">
            <v>1565276</v>
          </cell>
          <cell r="C7411" t="str">
            <v>Skipped (no invoice)</v>
          </cell>
        </row>
        <row r="7412">
          <cell r="B7412">
            <v>1597439</v>
          </cell>
          <cell r="C7412" t="str">
            <v>Skipped (no invoice)</v>
          </cell>
        </row>
        <row r="7413">
          <cell r="B7413">
            <v>1585357</v>
          </cell>
          <cell r="C7413" t="str">
            <v>Skipped (no invoice)</v>
          </cell>
        </row>
        <row r="7414">
          <cell r="B7414">
            <v>1556252</v>
          </cell>
          <cell r="C7414" t="str">
            <v>Skipped (no invoice)</v>
          </cell>
        </row>
        <row r="7415">
          <cell r="B7415">
            <v>1556667</v>
          </cell>
          <cell r="C7415" t="str">
            <v>Auto Invoiced</v>
          </cell>
        </row>
        <row r="7416">
          <cell r="B7416">
            <v>1422347</v>
          </cell>
          <cell r="C7416" t="str">
            <v>Skipped (no invoice)</v>
          </cell>
        </row>
        <row r="7417">
          <cell r="B7417">
            <v>1570855</v>
          </cell>
          <cell r="C7417" t="str">
            <v>Auto Invoiced</v>
          </cell>
        </row>
        <row r="7418">
          <cell r="B7418">
            <v>1608232</v>
          </cell>
          <cell r="C7418" t="str">
            <v>Skipped (no invoice)</v>
          </cell>
        </row>
        <row r="7419">
          <cell r="B7419">
            <v>1585407</v>
          </cell>
          <cell r="C7419" t="str">
            <v>Skipped (no invoice)</v>
          </cell>
        </row>
        <row r="7420">
          <cell r="B7420">
            <v>1585560</v>
          </cell>
          <cell r="C7420" t="str">
            <v>Skipped (no invoice)</v>
          </cell>
        </row>
        <row r="7421">
          <cell r="B7421">
            <v>1585397</v>
          </cell>
          <cell r="C7421" t="str">
            <v>Skipped (no invoice)</v>
          </cell>
        </row>
        <row r="7422">
          <cell r="B7422">
            <v>1585392</v>
          </cell>
          <cell r="C7422" t="str">
            <v>Skipped (no invoice)</v>
          </cell>
        </row>
        <row r="7423">
          <cell r="B7423">
            <v>1585531</v>
          </cell>
          <cell r="C7423" t="str">
            <v>Skipped (no invoice)</v>
          </cell>
        </row>
        <row r="7424">
          <cell r="B7424">
            <v>1600019</v>
          </cell>
          <cell r="C7424" t="str">
            <v>Skipped (no invoice)</v>
          </cell>
        </row>
        <row r="7425">
          <cell r="B7425">
            <v>1599816</v>
          </cell>
          <cell r="C7425" t="str">
            <v>Skipped (no invoice)</v>
          </cell>
        </row>
        <row r="7426">
          <cell r="B7426">
            <v>1600106</v>
          </cell>
          <cell r="C7426" t="str">
            <v>Skipped (no invoice)</v>
          </cell>
        </row>
        <row r="7427">
          <cell r="B7427">
            <v>1600101</v>
          </cell>
          <cell r="C7427" t="str">
            <v>Skipped (no invoice)</v>
          </cell>
        </row>
        <row r="7428">
          <cell r="B7428">
            <v>1600110</v>
          </cell>
          <cell r="C7428" t="str">
            <v>Skipped (no invoice)</v>
          </cell>
        </row>
        <row r="7429">
          <cell r="B7429">
            <v>1600097</v>
          </cell>
          <cell r="C7429" t="str">
            <v>Skipped (no invoice)</v>
          </cell>
        </row>
        <row r="7430">
          <cell r="B7430">
            <v>1599994</v>
          </cell>
          <cell r="C7430" t="str">
            <v>Skipped (no invoice)</v>
          </cell>
        </row>
        <row r="7431">
          <cell r="B7431">
            <v>1600052</v>
          </cell>
          <cell r="C7431" t="str">
            <v>Skipped (no invoice)</v>
          </cell>
        </row>
        <row r="7432">
          <cell r="B7432">
            <v>1600001</v>
          </cell>
          <cell r="C7432" t="str">
            <v>Skipped (no invoice)</v>
          </cell>
        </row>
        <row r="7433">
          <cell r="B7433">
            <v>1600073</v>
          </cell>
          <cell r="C7433" t="str">
            <v>Skipped (no invoice)</v>
          </cell>
        </row>
        <row r="7434">
          <cell r="B7434">
            <v>1600061</v>
          </cell>
          <cell r="C7434" t="str">
            <v>Skipped (no invoice)</v>
          </cell>
        </row>
        <row r="7435">
          <cell r="B7435">
            <v>1600046</v>
          </cell>
          <cell r="C7435" t="str">
            <v>Skipped (no invoice)</v>
          </cell>
        </row>
        <row r="7436">
          <cell r="B7436">
            <v>1600116</v>
          </cell>
          <cell r="C7436" t="str">
            <v>Skipped (no invoice)</v>
          </cell>
        </row>
        <row r="7437">
          <cell r="B7437">
            <v>1600008</v>
          </cell>
          <cell r="C7437" t="str">
            <v>Skipped (no invoice)</v>
          </cell>
        </row>
        <row r="7438">
          <cell r="B7438">
            <v>1600069</v>
          </cell>
          <cell r="C7438" t="str">
            <v>Skipped (no invoice)</v>
          </cell>
        </row>
        <row r="7439">
          <cell r="B7439">
            <v>1600088</v>
          </cell>
          <cell r="C7439" t="str">
            <v>Skipped (no invoice)</v>
          </cell>
        </row>
        <row r="7440">
          <cell r="B7440">
            <v>1600131</v>
          </cell>
          <cell r="C7440" t="str">
            <v>Skipped (no invoice)</v>
          </cell>
        </row>
        <row r="7441">
          <cell r="B7441">
            <v>1599999</v>
          </cell>
          <cell r="C7441" t="str">
            <v>Skipped (no invoice)</v>
          </cell>
        </row>
        <row r="7442">
          <cell r="B7442">
            <v>1591778</v>
          </cell>
          <cell r="C7442" t="str">
            <v>Auto Invoiced</v>
          </cell>
        </row>
        <row r="7443">
          <cell r="B7443">
            <v>1585551</v>
          </cell>
          <cell r="C7443" t="str">
            <v>Skipped (no invoice)</v>
          </cell>
        </row>
        <row r="7444">
          <cell r="B7444">
            <v>1504074</v>
          </cell>
          <cell r="C7444" t="str">
            <v>Auto Invoiced</v>
          </cell>
        </row>
        <row r="7445">
          <cell r="B7445">
            <v>1591783</v>
          </cell>
          <cell r="C7445" t="str">
            <v>Auto Invoiced</v>
          </cell>
        </row>
        <row r="7446">
          <cell r="B7446">
            <v>1609187</v>
          </cell>
          <cell r="C7446" t="str">
            <v>Auto Invoiced</v>
          </cell>
        </row>
        <row r="7447">
          <cell r="B7447">
            <v>1569524</v>
          </cell>
          <cell r="C7447" t="str">
            <v>Auto Invoiced</v>
          </cell>
        </row>
        <row r="7448">
          <cell r="B7448">
            <v>1614290</v>
          </cell>
          <cell r="C7448" t="str">
            <v>Skipped (Incorrect Entity)</v>
          </cell>
        </row>
        <row r="7449">
          <cell r="B7449">
            <v>1544887</v>
          </cell>
          <cell r="C7449" t="str">
            <v>Auto Invoiced</v>
          </cell>
        </row>
        <row r="7450">
          <cell r="B7450">
            <v>1592625</v>
          </cell>
          <cell r="C7450" t="str">
            <v>Auto Invoiced</v>
          </cell>
        </row>
        <row r="7451">
          <cell r="B7451">
            <v>1575926</v>
          </cell>
          <cell r="C7451" t="str">
            <v>Skipped (no invoice)</v>
          </cell>
        </row>
        <row r="7452">
          <cell r="B7452">
            <v>1564851</v>
          </cell>
          <cell r="C7452" t="str">
            <v>Skipped (no invoice)</v>
          </cell>
        </row>
        <row r="7453">
          <cell r="B7453">
            <v>1611492</v>
          </cell>
          <cell r="C7453" t="str">
            <v>Auto Invoiced</v>
          </cell>
        </row>
        <row r="7454">
          <cell r="B7454">
            <v>1564979</v>
          </cell>
          <cell r="C7454" t="str">
            <v>Auto Invoiced</v>
          </cell>
        </row>
        <row r="7455">
          <cell r="B7455">
            <v>1577872</v>
          </cell>
          <cell r="C7455" t="str">
            <v>Auto Invoiced</v>
          </cell>
        </row>
        <row r="7456">
          <cell r="B7456">
            <v>1585497</v>
          </cell>
          <cell r="C7456" t="str">
            <v>Auto Invoiced</v>
          </cell>
        </row>
        <row r="7457">
          <cell r="B7457">
            <v>1527952</v>
          </cell>
          <cell r="C7457" t="str">
            <v>Auto Invoiced</v>
          </cell>
        </row>
        <row r="7458">
          <cell r="B7458">
            <v>1522687</v>
          </cell>
          <cell r="C7458" t="str">
            <v>Auto Invoiced</v>
          </cell>
        </row>
        <row r="7459">
          <cell r="B7459">
            <v>1548515</v>
          </cell>
          <cell r="C7459" t="str">
            <v>Auto Invoiced</v>
          </cell>
        </row>
        <row r="7460">
          <cell r="B7460">
            <v>1556599</v>
          </cell>
          <cell r="C7460" t="str">
            <v>Auto Invoiced</v>
          </cell>
        </row>
        <row r="7461">
          <cell r="B7461">
            <v>1490358</v>
          </cell>
          <cell r="C7461" t="str">
            <v>Auto Invoiced</v>
          </cell>
        </row>
        <row r="7462">
          <cell r="B7462">
            <v>1557002</v>
          </cell>
          <cell r="C7462" t="str">
            <v>Auto Invoiced</v>
          </cell>
        </row>
        <row r="7463">
          <cell r="B7463">
            <v>1566279</v>
          </cell>
          <cell r="C7463" t="str">
            <v>Auto Invoiced</v>
          </cell>
        </row>
        <row r="7464">
          <cell r="B7464">
            <v>1622992</v>
          </cell>
          <cell r="C7464" t="str">
            <v>Auto Invoiced</v>
          </cell>
        </row>
        <row r="7465">
          <cell r="B7465">
            <v>1597526</v>
          </cell>
          <cell r="C7465" t="str">
            <v>Skipped (no invoice)</v>
          </cell>
        </row>
        <row r="7466">
          <cell r="B7466">
            <v>1592583</v>
          </cell>
          <cell r="C7466" t="str">
            <v>Skipped (no invoice)</v>
          </cell>
        </row>
        <row r="7467">
          <cell r="B7467">
            <v>1543035</v>
          </cell>
          <cell r="C7467" t="str">
            <v>Auto Invoiced</v>
          </cell>
        </row>
        <row r="7468">
          <cell r="B7468">
            <v>1595658</v>
          </cell>
          <cell r="C7468" t="str">
            <v>Skipped (no invoice)</v>
          </cell>
        </row>
        <row r="7469">
          <cell r="B7469">
            <v>1556846</v>
          </cell>
          <cell r="C7469" t="str">
            <v>Auto Invoiced</v>
          </cell>
        </row>
        <row r="7470">
          <cell r="B7470">
            <v>1619394</v>
          </cell>
          <cell r="C7470" t="str">
            <v>Auto Invoiced</v>
          </cell>
        </row>
        <row r="7471">
          <cell r="B7471">
            <v>1548850</v>
          </cell>
          <cell r="C7471" t="str">
            <v>Skipped (Incorrect Entity)</v>
          </cell>
        </row>
        <row r="7472">
          <cell r="B7472">
            <v>1373221</v>
          </cell>
          <cell r="C7472" t="str">
            <v>Skipped (no invoice)</v>
          </cell>
        </row>
        <row r="7473">
          <cell r="B7473">
            <v>1432473</v>
          </cell>
          <cell r="C7473" t="str">
            <v>Skipped (no invoice)</v>
          </cell>
        </row>
        <row r="7474">
          <cell r="B7474">
            <v>1581821</v>
          </cell>
          <cell r="C7474" t="str">
            <v>Skipped (no invoice)</v>
          </cell>
        </row>
        <row r="7475">
          <cell r="B7475">
            <v>1520151</v>
          </cell>
          <cell r="C7475" t="str">
            <v>Skipped (no invoice)</v>
          </cell>
        </row>
        <row r="7476">
          <cell r="B7476">
            <v>1581622</v>
          </cell>
          <cell r="C7476" t="str">
            <v>Skipped (no invoice)</v>
          </cell>
        </row>
        <row r="7477">
          <cell r="B7477">
            <v>1548969</v>
          </cell>
          <cell r="C7477" t="str">
            <v>Skipped (no invoice)</v>
          </cell>
        </row>
        <row r="7478">
          <cell r="B7478">
            <v>1552296</v>
          </cell>
          <cell r="C7478" t="str">
            <v>Auto Invoiced</v>
          </cell>
        </row>
        <row r="7479">
          <cell r="B7479">
            <v>1586767</v>
          </cell>
          <cell r="C7479" t="str">
            <v>Auto Invoiced</v>
          </cell>
        </row>
        <row r="7480">
          <cell r="B7480">
            <v>1569608</v>
          </cell>
          <cell r="C7480" t="str">
            <v>Skipped (no invoice)</v>
          </cell>
        </row>
        <row r="7481">
          <cell r="B7481">
            <v>1569314</v>
          </cell>
          <cell r="C7481" t="str">
            <v>Skipped (no invoice)</v>
          </cell>
        </row>
        <row r="7482">
          <cell r="B7482">
            <v>1545813</v>
          </cell>
          <cell r="C7482" t="str">
            <v>Skipped (no invoice)</v>
          </cell>
        </row>
        <row r="7483">
          <cell r="B7483">
            <v>1591113</v>
          </cell>
          <cell r="C7483" t="str">
            <v>Skipped (no invoice)</v>
          </cell>
        </row>
        <row r="7484">
          <cell r="B7484">
            <v>1567898</v>
          </cell>
          <cell r="C7484" t="str">
            <v>Skipped (no invoice)</v>
          </cell>
        </row>
        <row r="7485">
          <cell r="B7485">
            <v>1548985</v>
          </cell>
          <cell r="C7485" t="str">
            <v>Skipped (no invoice)</v>
          </cell>
        </row>
        <row r="7486">
          <cell r="B7486">
            <v>1553075</v>
          </cell>
          <cell r="C7486" t="str">
            <v>Skipped (no invoice)</v>
          </cell>
        </row>
        <row r="7487">
          <cell r="B7487">
            <v>1470648</v>
          </cell>
          <cell r="C7487" t="str">
            <v>Skipped (no invoice)</v>
          </cell>
        </row>
        <row r="7488">
          <cell r="B7488">
            <v>1547036</v>
          </cell>
          <cell r="C7488" t="str">
            <v>Skipped (no invoice)</v>
          </cell>
        </row>
        <row r="7489">
          <cell r="B7489">
            <v>1553172</v>
          </cell>
          <cell r="C7489" t="str">
            <v>Skipped (no invoice)</v>
          </cell>
        </row>
        <row r="7490">
          <cell r="B7490">
            <v>1565276</v>
          </cell>
          <cell r="C7490" t="str">
            <v>Skipped (no invoice)</v>
          </cell>
        </row>
        <row r="7491">
          <cell r="B7491">
            <v>1562279</v>
          </cell>
          <cell r="C7491" t="str">
            <v>Skipped (no invoice)</v>
          </cell>
        </row>
        <row r="7492">
          <cell r="B7492">
            <v>1581385</v>
          </cell>
          <cell r="C7492" t="str">
            <v>Auto Invoiced</v>
          </cell>
        </row>
        <row r="7493">
          <cell r="B7493">
            <v>1620660</v>
          </cell>
          <cell r="C7493" t="str">
            <v>Auto Invoiced</v>
          </cell>
        </row>
        <row r="7494">
          <cell r="B7494">
            <v>1543881</v>
          </cell>
          <cell r="C7494" t="str">
            <v>Auto Invoiced</v>
          </cell>
        </row>
        <row r="7495">
          <cell r="B7495">
            <v>1585357</v>
          </cell>
          <cell r="C7495" t="str">
            <v>Skipped (no invoice)</v>
          </cell>
        </row>
        <row r="7496">
          <cell r="B7496">
            <v>1597439</v>
          </cell>
          <cell r="C7496" t="str">
            <v>Skipped (no invoice)</v>
          </cell>
        </row>
        <row r="7497">
          <cell r="B7497">
            <v>1556252</v>
          </cell>
          <cell r="C7497" t="str">
            <v>Skipped (no invoice)</v>
          </cell>
        </row>
        <row r="7498">
          <cell r="B7498">
            <v>1572321</v>
          </cell>
          <cell r="C7498" t="str">
            <v>Skipped (no invoice)</v>
          </cell>
        </row>
        <row r="7499">
          <cell r="B7499">
            <v>1560089</v>
          </cell>
          <cell r="C7499" t="str">
            <v>Auto Invoiced</v>
          </cell>
        </row>
        <row r="7500">
          <cell r="B7500">
            <v>1590931</v>
          </cell>
          <cell r="C7500" t="str">
            <v>Auto Invoiced</v>
          </cell>
        </row>
        <row r="7501">
          <cell r="B7501">
            <v>1578298</v>
          </cell>
          <cell r="C7501" t="str">
            <v>Auto Invoiced</v>
          </cell>
        </row>
        <row r="7502">
          <cell r="B7502">
            <v>1578309</v>
          </cell>
          <cell r="C7502" t="str">
            <v>Auto Invoiced</v>
          </cell>
        </row>
        <row r="7503">
          <cell r="B7503">
            <v>1581247</v>
          </cell>
          <cell r="C7503" t="str">
            <v>Auto Invoiced</v>
          </cell>
        </row>
        <row r="7504">
          <cell r="B7504">
            <v>1581252</v>
          </cell>
          <cell r="C7504" t="str">
            <v>Auto Invoiced</v>
          </cell>
        </row>
        <row r="7505">
          <cell r="B7505">
            <v>1608232</v>
          </cell>
          <cell r="C7505" t="str">
            <v>Skipped (no invoice)</v>
          </cell>
        </row>
        <row r="7506">
          <cell r="B7506">
            <v>1533727</v>
          </cell>
          <cell r="C7506" t="str">
            <v>Skipped (no invoice)</v>
          </cell>
        </row>
        <row r="7507">
          <cell r="B7507">
            <v>1569687</v>
          </cell>
          <cell r="C7507" t="str">
            <v>Auto Invoiced</v>
          </cell>
        </row>
        <row r="7508">
          <cell r="B7508">
            <v>1572497</v>
          </cell>
          <cell r="C7508" t="str">
            <v>Auto Invoiced</v>
          </cell>
        </row>
        <row r="7509">
          <cell r="B7509">
            <v>1581310</v>
          </cell>
          <cell r="C7509" t="str">
            <v>Auto Invoiced</v>
          </cell>
        </row>
        <row r="7510">
          <cell r="B7510">
            <v>1612044</v>
          </cell>
          <cell r="C7510" t="str">
            <v>Auto Invoiced</v>
          </cell>
        </row>
        <row r="7511">
          <cell r="B7511">
            <v>1577348</v>
          </cell>
          <cell r="C7511" t="str">
            <v>Skipped (no invoice)</v>
          </cell>
        </row>
        <row r="7512">
          <cell r="B7512">
            <v>1570013</v>
          </cell>
          <cell r="C7512" t="str">
            <v>Auto Invoiced</v>
          </cell>
        </row>
        <row r="7513">
          <cell r="B7513">
            <v>1571605</v>
          </cell>
          <cell r="C7513" t="str">
            <v>Skipped (no invoice)</v>
          </cell>
        </row>
        <row r="7514">
          <cell r="B7514">
            <v>1571230</v>
          </cell>
          <cell r="C7514" t="str">
            <v>Skipped (no invoice)</v>
          </cell>
        </row>
        <row r="7515">
          <cell r="B7515">
            <v>1595729</v>
          </cell>
          <cell r="C7515" t="str">
            <v>Auto Invoiced</v>
          </cell>
        </row>
        <row r="7516">
          <cell r="B7516">
            <v>1589328</v>
          </cell>
          <cell r="C7516" t="str">
            <v>Auto Invoiced</v>
          </cell>
        </row>
        <row r="7517">
          <cell r="B7517">
            <v>1570007</v>
          </cell>
          <cell r="C7517" t="str">
            <v>Auto Invoiced</v>
          </cell>
        </row>
        <row r="7518">
          <cell r="B7518">
            <v>1566756</v>
          </cell>
          <cell r="C7518" t="str">
            <v>Auto Invoiced</v>
          </cell>
        </row>
        <row r="7519">
          <cell r="B7519">
            <v>1611620</v>
          </cell>
          <cell r="C7519" t="str">
            <v>Auto Invoiced</v>
          </cell>
        </row>
        <row r="7520">
          <cell r="B7520">
            <v>1574552</v>
          </cell>
          <cell r="C7520" t="str">
            <v>Auto Invoiced</v>
          </cell>
        </row>
        <row r="7521">
          <cell r="B7521">
            <v>1471954</v>
          </cell>
          <cell r="C7521" t="str">
            <v>Auto Invoiced</v>
          </cell>
        </row>
        <row r="7522">
          <cell r="B7522">
            <v>1552326</v>
          </cell>
          <cell r="C7522" t="str">
            <v>Auto Invoiced</v>
          </cell>
        </row>
        <row r="7523">
          <cell r="B7523">
            <v>1556996</v>
          </cell>
          <cell r="C7523" t="str">
            <v>Skipped (no invoice)</v>
          </cell>
        </row>
        <row r="7524">
          <cell r="B7524">
            <v>1585396</v>
          </cell>
          <cell r="C7524" t="str">
            <v>Skipped (no invoice)</v>
          </cell>
        </row>
        <row r="7525">
          <cell r="B7525">
            <v>1585407</v>
          </cell>
          <cell r="C7525" t="str">
            <v>Skipped (no invoice)</v>
          </cell>
        </row>
        <row r="7526">
          <cell r="B7526">
            <v>1585560</v>
          </cell>
          <cell r="C7526" t="str">
            <v>Skipped (no invoice)</v>
          </cell>
        </row>
        <row r="7527">
          <cell r="B7527">
            <v>1585397</v>
          </cell>
          <cell r="C7527" t="str">
            <v>Skipped (no invoice)</v>
          </cell>
        </row>
        <row r="7528">
          <cell r="B7528">
            <v>1588587</v>
          </cell>
          <cell r="C7528" t="str">
            <v>Auto Invoiced</v>
          </cell>
        </row>
        <row r="7529">
          <cell r="B7529">
            <v>1585290</v>
          </cell>
          <cell r="C7529" t="str">
            <v>Skipped (no invoice)</v>
          </cell>
        </row>
        <row r="7530">
          <cell r="B7530">
            <v>1588594</v>
          </cell>
          <cell r="C7530" t="str">
            <v>Auto Invoiced</v>
          </cell>
        </row>
        <row r="7531">
          <cell r="B7531">
            <v>1610089</v>
          </cell>
          <cell r="C7531" t="str">
            <v>Auto Invoiced</v>
          </cell>
        </row>
        <row r="7532">
          <cell r="B7532">
            <v>1585531</v>
          </cell>
          <cell r="C7532" t="str">
            <v>Skipped (no invoice)</v>
          </cell>
        </row>
        <row r="7533">
          <cell r="B7533">
            <v>1585392</v>
          </cell>
          <cell r="C7533" t="str">
            <v>Skipped (no invoice)</v>
          </cell>
        </row>
        <row r="7534">
          <cell r="B7534">
            <v>1585417</v>
          </cell>
          <cell r="C7534" t="str">
            <v>Skipped (no invoice)</v>
          </cell>
        </row>
        <row r="7535">
          <cell r="B7535">
            <v>1585231</v>
          </cell>
          <cell r="C7535" t="str">
            <v>Auto Invoiced</v>
          </cell>
        </row>
        <row r="7536">
          <cell r="B7536">
            <v>1490345</v>
          </cell>
          <cell r="C7536" t="str">
            <v>Auto Invoiced</v>
          </cell>
        </row>
        <row r="7537">
          <cell r="B7537">
            <v>1585354</v>
          </cell>
          <cell r="C7537" t="str">
            <v>Auto Invoiced</v>
          </cell>
        </row>
        <row r="7538">
          <cell r="B7538">
            <v>1600073</v>
          </cell>
          <cell r="C7538" t="str">
            <v>Skipped (no invoice)</v>
          </cell>
        </row>
        <row r="7539">
          <cell r="B7539">
            <v>1588595</v>
          </cell>
          <cell r="C7539" t="str">
            <v>Auto Invoiced</v>
          </cell>
        </row>
        <row r="7540">
          <cell r="B7540">
            <v>1600106</v>
          </cell>
          <cell r="C7540" t="str">
            <v>Skipped (no invoice)</v>
          </cell>
        </row>
        <row r="7541">
          <cell r="B7541">
            <v>1600008</v>
          </cell>
          <cell r="C7541" t="str">
            <v>Skipped (no invoice)</v>
          </cell>
        </row>
        <row r="7542">
          <cell r="B7542">
            <v>1600110</v>
          </cell>
          <cell r="C7542" t="str">
            <v>Skipped (no invoice)</v>
          </cell>
        </row>
        <row r="7543">
          <cell r="B7543">
            <v>1600042</v>
          </cell>
          <cell r="C7543" t="str">
            <v>Skipped (no invoice)</v>
          </cell>
        </row>
        <row r="7544">
          <cell r="B7544">
            <v>1599994</v>
          </cell>
          <cell r="C7544" t="str">
            <v>Skipped (no invoice)</v>
          </cell>
        </row>
        <row r="7545">
          <cell r="B7545">
            <v>1600061</v>
          </cell>
          <cell r="C7545" t="str">
            <v>Skipped (no invoice)</v>
          </cell>
        </row>
        <row r="7546">
          <cell r="B7546">
            <v>1600001</v>
          </cell>
          <cell r="C7546" t="str">
            <v>Skipped (no invoice)</v>
          </cell>
        </row>
        <row r="7547">
          <cell r="B7547">
            <v>1600097</v>
          </cell>
          <cell r="C7547" t="str">
            <v>Skipped (no invoice)</v>
          </cell>
        </row>
        <row r="7548">
          <cell r="B7548">
            <v>1600131</v>
          </cell>
          <cell r="C7548" t="str">
            <v>Skipped (no invoice)</v>
          </cell>
        </row>
        <row r="7549">
          <cell r="B7549">
            <v>1599999</v>
          </cell>
          <cell r="C7549" t="str">
            <v>Skipped (no invoice)</v>
          </cell>
        </row>
        <row r="7550">
          <cell r="B7550">
            <v>1599816</v>
          </cell>
          <cell r="C7550" t="str">
            <v>Skipped (no invoice)</v>
          </cell>
        </row>
        <row r="7551">
          <cell r="B7551">
            <v>1600101</v>
          </cell>
          <cell r="C7551" t="str">
            <v>Skipped (no invoice)</v>
          </cell>
        </row>
        <row r="7552">
          <cell r="B7552">
            <v>1600046</v>
          </cell>
          <cell r="C7552" t="str">
            <v>Skipped (no invoice)</v>
          </cell>
        </row>
        <row r="7553">
          <cell r="B7553">
            <v>1600052</v>
          </cell>
          <cell r="C7553" t="str">
            <v>Skipped (no invoice)</v>
          </cell>
        </row>
        <row r="7554">
          <cell r="B7554">
            <v>1600088</v>
          </cell>
          <cell r="C7554" t="str">
            <v>Skipped (no invoice)</v>
          </cell>
        </row>
        <row r="7555">
          <cell r="B7555">
            <v>1600019</v>
          </cell>
          <cell r="C7555" t="str">
            <v>Skipped (no invoice)</v>
          </cell>
        </row>
        <row r="7556">
          <cell r="B7556">
            <v>1600116</v>
          </cell>
          <cell r="C7556" t="str">
            <v>Skipped (no invoice)</v>
          </cell>
        </row>
        <row r="7557">
          <cell r="B7557">
            <v>1600069</v>
          </cell>
          <cell r="C7557" t="str">
            <v>Skipped (no invoice)</v>
          </cell>
        </row>
        <row r="7558">
          <cell r="B7558">
            <v>1565739</v>
          </cell>
          <cell r="C7558" t="str">
            <v>Auto Invoiced</v>
          </cell>
        </row>
        <row r="7559">
          <cell r="B7559">
            <v>1581326</v>
          </cell>
          <cell r="C7559" t="str">
            <v>Auto Invoiced</v>
          </cell>
        </row>
        <row r="7560">
          <cell r="B7560">
            <v>1603780</v>
          </cell>
          <cell r="C7560" t="str">
            <v>Skipped (no invoice)</v>
          </cell>
        </row>
        <row r="7561">
          <cell r="B7561">
            <v>1555511</v>
          </cell>
          <cell r="C7561" t="str">
            <v>Skipped (no invoice)</v>
          </cell>
        </row>
        <row r="7562">
          <cell r="B7562">
            <v>1553166</v>
          </cell>
          <cell r="C7562" t="str">
            <v>Skipped (no invoice)</v>
          </cell>
        </row>
        <row r="7563">
          <cell r="B7563">
            <v>1586767</v>
          </cell>
          <cell r="C7563" t="str">
            <v>Skipped (no invoice)</v>
          </cell>
        </row>
        <row r="7564">
          <cell r="B7564">
            <v>1569608</v>
          </cell>
          <cell r="C7564" t="str">
            <v>Skipped (no invoice)</v>
          </cell>
        </row>
        <row r="7565">
          <cell r="B7565">
            <v>1569314</v>
          </cell>
          <cell r="C7565" t="str">
            <v>Skipped (no invoice)</v>
          </cell>
        </row>
        <row r="7566">
          <cell r="B7566">
            <v>1545813</v>
          </cell>
          <cell r="C7566" t="str">
            <v>Skipped (no invoice)</v>
          </cell>
        </row>
        <row r="7567">
          <cell r="B7567">
            <v>1545814</v>
          </cell>
          <cell r="C7567" t="str">
            <v>Skipped (no invoice)</v>
          </cell>
        </row>
        <row r="7568">
          <cell r="B7568">
            <v>1591113</v>
          </cell>
          <cell r="C7568" t="str">
            <v>Skipped (no invoice)</v>
          </cell>
        </row>
        <row r="7569">
          <cell r="B7569">
            <v>1567898</v>
          </cell>
          <cell r="C7569" t="str">
            <v>Skipped (no invoice)</v>
          </cell>
        </row>
        <row r="7570">
          <cell r="B7570">
            <v>1596103</v>
          </cell>
          <cell r="C7570" t="str">
            <v>Auto Invoiced</v>
          </cell>
        </row>
        <row r="7571">
          <cell r="B7571">
            <v>1587458</v>
          </cell>
          <cell r="C7571" t="str">
            <v>Skipped (no invoice)</v>
          </cell>
        </row>
        <row r="7572">
          <cell r="B7572">
            <v>1547034</v>
          </cell>
          <cell r="C7572" t="str">
            <v>Skipped (no invoice)</v>
          </cell>
        </row>
        <row r="7573">
          <cell r="B7573">
            <v>1553075</v>
          </cell>
          <cell r="C7573" t="str">
            <v>Skipped (no invoice)</v>
          </cell>
        </row>
        <row r="7574">
          <cell r="B7574">
            <v>1548985</v>
          </cell>
          <cell r="C7574" t="str">
            <v>Skipped (no invoice)</v>
          </cell>
        </row>
        <row r="7575">
          <cell r="B7575">
            <v>1555506</v>
          </cell>
          <cell r="C7575" t="str">
            <v>Skipped (no invoice)</v>
          </cell>
        </row>
        <row r="7576">
          <cell r="B7576">
            <v>1589089</v>
          </cell>
          <cell r="C7576" t="str">
            <v>Auto Invoiced</v>
          </cell>
        </row>
        <row r="7577">
          <cell r="B7577">
            <v>1565276</v>
          </cell>
          <cell r="C7577" t="str">
            <v>Skipped (no invoice)</v>
          </cell>
        </row>
        <row r="7578">
          <cell r="B7578">
            <v>1603835</v>
          </cell>
          <cell r="C7578" t="str">
            <v>Skipped (no invoice)</v>
          </cell>
        </row>
        <row r="7579">
          <cell r="B7579">
            <v>1547036</v>
          </cell>
          <cell r="C7579" t="str">
            <v>Skipped (no invoice)</v>
          </cell>
        </row>
        <row r="7580">
          <cell r="B7580">
            <v>1491584</v>
          </cell>
          <cell r="C7580" t="str">
            <v>Auto Invoiced</v>
          </cell>
        </row>
        <row r="7581">
          <cell r="B7581">
            <v>1577986</v>
          </cell>
          <cell r="C7581" t="str">
            <v>Auto Invoiced</v>
          </cell>
        </row>
        <row r="7582">
          <cell r="B7582">
            <v>1597218</v>
          </cell>
          <cell r="C7582" t="str">
            <v>Auto Invoiced</v>
          </cell>
        </row>
        <row r="7583">
          <cell r="B7583">
            <v>1581252</v>
          </cell>
          <cell r="C7583" t="str">
            <v>Skipped (no invoice)</v>
          </cell>
        </row>
        <row r="7584">
          <cell r="B7584">
            <v>1586720</v>
          </cell>
          <cell r="C7584" t="str">
            <v>Auto Invoiced</v>
          </cell>
        </row>
        <row r="7585">
          <cell r="B7585">
            <v>1539379</v>
          </cell>
          <cell r="C7585" t="str">
            <v>Auto Invoiced</v>
          </cell>
        </row>
        <row r="7586">
          <cell r="B7586">
            <v>1581247</v>
          </cell>
          <cell r="C7586" t="str">
            <v>Skipped (no invoice)</v>
          </cell>
        </row>
        <row r="7587">
          <cell r="B7587">
            <v>1599469</v>
          </cell>
          <cell r="C7587" t="str">
            <v>Auto Invoiced</v>
          </cell>
        </row>
        <row r="7588">
          <cell r="B7588">
            <v>1585563</v>
          </cell>
          <cell r="C7588" t="str">
            <v>Skipped (no invoice)</v>
          </cell>
        </row>
        <row r="7589">
          <cell r="B7589">
            <v>1585227</v>
          </cell>
          <cell r="C7589" t="str">
            <v>Skipped (no invoice)</v>
          </cell>
        </row>
        <row r="7590">
          <cell r="B7590">
            <v>1585266</v>
          </cell>
          <cell r="C7590" t="str">
            <v>Skipped (no invoice)</v>
          </cell>
        </row>
        <row r="7591">
          <cell r="B7591">
            <v>1583162</v>
          </cell>
          <cell r="C7591" t="str">
            <v>Auto Invoiced</v>
          </cell>
        </row>
        <row r="7592">
          <cell r="B7592">
            <v>1545813</v>
          </cell>
          <cell r="C7592" t="str">
            <v>Skipped (no invoice)</v>
          </cell>
        </row>
        <row r="7593">
          <cell r="B7593">
            <v>1597317</v>
          </cell>
          <cell r="C7593" t="str">
            <v>Skipped (no invoice)</v>
          </cell>
        </row>
        <row r="7594">
          <cell r="B7594">
            <v>1592907</v>
          </cell>
          <cell r="C7594" t="str">
            <v>Skipped (no invoice)</v>
          </cell>
        </row>
        <row r="7595">
          <cell r="B7595">
            <v>1528188</v>
          </cell>
          <cell r="C7595" t="str">
            <v>Auto Invoiced</v>
          </cell>
        </row>
        <row r="7596">
          <cell r="B7596">
            <v>1591113</v>
          </cell>
          <cell r="C7596" t="str">
            <v>Skipped (no invoice)</v>
          </cell>
        </row>
        <row r="7597">
          <cell r="B7597">
            <v>1567898</v>
          </cell>
          <cell r="C7597" t="str">
            <v>Skipped (no invoice)</v>
          </cell>
        </row>
        <row r="7598">
          <cell r="B7598">
            <v>1572522</v>
          </cell>
          <cell r="C7598" t="str">
            <v>Skipped (no invoice)</v>
          </cell>
        </row>
        <row r="7599">
          <cell r="B7599">
            <v>1596103</v>
          </cell>
          <cell r="C7599" t="str">
            <v>Skipped (no invoice)</v>
          </cell>
        </row>
        <row r="7600">
          <cell r="B7600">
            <v>1587458</v>
          </cell>
          <cell r="C7600" t="str">
            <v>Skipped (no invoice)</v>
          </cell>
        </row>
        <row r="7601">
          <cell r="B7601">
            <v>1547034</v>
          </cell>
          <cell r="C7601" t="str">
            <v>Skipped (no invoice)</v>
          </cell>
        </row>
        <row r="7602">
          <cell r="B7602">
            <v>1589486</v>
          </cell>
          <cell r="C7602" t="str">
            <v>Auto Invoiced</v>
          </cell>
        </row>
        <row r="7603">
          <cell r="B7603">
            <v>1589348</v>
          </cell>
          <cell r="C7603" t="str">
            <v>Auto Invoiced</v>
          </cell>
        </row>
        <row r="7604">
          <cell r="B7604">
            <v>1573332</v>
          </cell>
          <cell r="C7604" t="str">
            <v>Auto Invoiced</v>
          </cell>
        </row>
        <row r="7605">
          <cell r="B7605">
            <v>1566738</v>
          </cell>
          <cell r="C7605" t="str">
            <v>Auto Invoiced</v>
          </cell>
        </row>
        <row r="7606">
          <cell r="B7606">
            <v>1601792</v>
          </cell>
          <cell r="C7606" t="str">
            <v>Auto Invoiced</v>
          </cell>
        </row>
        <row r="7607">
          <cell r="B7607">
            <v>1591578</v>
          </cell>
          <cell r="C7607" t="str">
            <v>Skipped (no invoice)</v>
          </cell>
        </row>
        <row r="7608">
          <cell r="B7608">
            <v>1566750</v>
          </cell>
          <cell r="C7608" t="str">
            <v>Auto Invoiced</v>
          </cell>
        </row>
        <row r="7609">
          <cell r="B7609">
            <v>1548985</v>
          </cell>
          <cell r="C7609" t="str">
            <v>Skipped (no invoice)</v>
          </cell>
        </row>
        <row r="7610">
          <cell r="B7610">
            <v>1589308</v>
          </cell>
          <cell r="C7610" t="str">
            <v>Skipped (no invoice)</v>
          </cell>
        </row>
        <row r="7611">
          <cell r="B7611">
            <v>1553075</v>
          </cell>
          <cell r="C7611" t="str">
            <v>Skipped (no invoice)</v>
          </cell>
        </row>
        <row r="7612">
          <cell r="B7612">
            <v>1565285</v>
          </cell>
          <cell r="C7612" t="str">
            <v>Skipped (no invoice)</v>
          </cell>
        </row>
        <row r="7613">
          <cell r="B7613">
            <v>1517742</v>
          </cell>
          <cell r="C7613" t="str">
            <v>Skipped (no invoice)</v>
          </cell>
        </row>
        <row r="7614">
          <cell r="B7614">
            <v>1620652</v>
          </cell>
          <cell r="C7614" t="str">
            <v>Auto Invoiced</v>
          </cell>
        </row>
        <row r="7615">
          <cell r="B7615">
            <v>1620647</v>
          </cell>
          <cell r="C7615" t="str">
            <v>Auto Invoiced</v>
          </cell>
        </row>
        <row r="7616">
          <cell r="B7616">
            <v>1620644</v>
          </cell>
          <cell r="C7616" t="str">
            <v>Auto Invoiced</v>
          </cell>
        </row>
        <row r="7617">
          <cell r="B7617">
            <v>1620458</v>
          </cell>
          <cell r="C7617" t="str">
            <v>Auto Invoiced</v>
          </cell>
        </row>
        <row r="7618">
          <cell r="B7618">
            <v>1620638</v>
          </cell>
          <cell r="C7618" t="str">
            <v>Auto Invoiced</v>
          </cell>
        </row>
        <row r="7619">
          <cell r="B7619">
            <v>1620659</v>
          </cell>
          <cell r="C7619" t="str">
            <v>Auto Invoiced</v>
          </cell>
        </row>
        <row r="7620">
          <cell r="B7620">
            <v>1620662</v>
          </cell>
          <cell r="C7620" t="str">
            <v>Auto Invoiced</v>
          </cell>
        </row>
        <row r="7621">
          <cell r="B7621">
            <v>1620666</v>
          </cell>
          <cell r="C7621" t="str">
            <v>Auto Invoiced</v>
          </cell>
        </row>
        <row r="7622">
          <cell r="B7622">
            <v>1620691</v>
          </cell>
          <cell r="C7622" t="str">
            <v>Auto Invoiced</v>
          </cell>
        </row>
        <row r="7623">
          <cell r="B7623">
            <v>1620693</v>
          </cell>
          <cell r="C7623" t="str">
            <v>Auto Invoiced</v>
          </cell>
        </row>
        <row r="7624">
          <cell r="B7624">
            <v>1620451</v>
          </cell>
          <cell r="C7624" t="str">
            <v>Auto Invoiced</v>
          </cell>
        </row>
        <row r="7625">
          <cell r="B7625">
            <v>1620641</v>
          </cell>
          <cell r="C7625" t="str">
            <v>Auto Invoiced</v>
          </cell>
        </row>
        <row r="7626">
          <cell r="B7626">
            <v>1620706</v>
          </cell>
          <cell r="C7626" t="str">
            <v>Auto Invoiced</v>
          </cell>
        </row>
        <row r="7627">
          <cell r="B7627">
            <v>1620452</v>
          </cell>
          <cell r="C7627" t="str">
            <v>Auto Invoiced</v>
          </cell>
        </row>
        <row r="7628">
          <cell r="B7628">
            <v>1620455</v>
          </cell>
          <cell r="C7628" t="str">
            <v>Auto Invoiced</v>
          </cell>
        </row>
        <row r="7629">
          <cell r="B7629">
            <v>1620649</v>
          </cell>
          <cell r="C7629" t="str">
            <v>Auto Invoiced</v>
          </cell>
        </row>
        <row r="7630">
          <cell r="B7630">
            <v>1620667</v>
          </cell>
          <cell r="C7630" t="str">
            <v>Auto Invoiced</v>
          </cell>
        </row>
        <row r="7631">
          <cell r="B7631">
            <v>1620670</v>
          </cell>
          <cell r="C7631" t="str">
            <v>Auto Invoiced</v>
          </cell>
        </row>
        <row r="7632">
          <cell r="B7632">
            <v>1620646</v>
          </cell>
          <cell r="C7632" t="str">
            <v>Auto Invoiced</v>
          </cell>
        </row>
        <row r="7633">
          <cell r="B7633">
            <v>1620702</v>
          </cell>
          <cell r="C7633" t="str">
            <v>Auto Invoiced</v>
          </cell>
        </row>
        <row r="7634">
          <cell r="B7634">
            <v>1620661</v>
          </cell>
          <cell r="C7634" t="str">
            <v>Auto Invoiced</v>
          </cell>
        </row>
        <row r="7635">
          <cell r="B7635">
            <v>1620639</v>
          </cell>
          <cell r="C7635" t="str">
            <v>Auto Invoiced</v>
          </cell>
        </row>
        <row r="7636">
          <cell r="B7636">
            <v>1620653</v>
          </cell>
          <cell r="C7636" t="str">
            <v>Auto Invoiced</v>
          </cell>
        </row>
        <row r="7637">
          <cell r="B7637">
            <v>1555506</v>
          </cell>
          <cell r="C7637" t="str">
            <v>Skipped (no invoice)</v>
          </cell>
        </row>
        <row r="7638">
          <cell r="B7638">
            <v>1565223</v>
          </cell>
          <cell r="C7638" t="str">
            <v>Auto Invoiced</v>
          </cell>
        </row>
        <row r="7639">
          <cell r="B7639">
            <v>1565203</v>
          </cell>
          <cell r="C7639" t="str">
            <v>Auto Invoiced</v>
          </cell>
        </row>
        <row r="7640">
          <cell r="B7640">
            <v>1599472</v>
          </cell>
          <cell r="C7640" t="str">
            <v>Skipped (no invoice)</v>
          </cell>
        </row>
        <row r="7641">
          <cell r="B7641">
            <v>1554039</v>
          </cell>
          <cell r="C7641" t="str">
            <v>Auto Invoiced</v>
          </cell>
        </row>
        <row r="7642">
          <cell r="B7642">
            <v>1592936</v>
          </cell>
          <cell r="C7642" t="str">
            <v>Auto Invoiced</v>
          </cell>
        </row>
        <row r="7643">
          <cell r="B7643">
            <v>1530085</v>
          </cell>
          <cell r="C7643" t="str">
            <v>Auto Invoiced</v>
          </cell>
        </row>
        <row r="7644">
          <cell r="B7644">
            <v>1593090</v>
          </cell>
          <cell r="C7644" t="str">
            <v>Auto Invoiced</v>
          </cell>
        </row>
        <row r="7645">
          <cell r="B7645">
            <v>1558152</v>
          </cell>
          <cell r="C7645" t="str">
            <v>Auto Invoiced</v>
          </cell>
        </row>
        <row r="7646">
          <cell r="B7646">
            <v>1554149</v>
          </cell>
          <cell r="C7646" t="str">
            <v>Skipped (no invoice)</v>
          </cell>
        </row>
        <row r="7647">
          <cell r="B7647">
            <v>1593526</v>
          </cell>
          <cell r="C7647" t="str">
            <v>Auto Invoiced</v>
          </cell>
        </row>
        <row r="7648">
          <cell r="B7648">
            <v>1570835</v>
          </cell>
          <cell r="C7648" t="str">
            <v>Auto Invoiced</v>
          </cell>
        </row>
        <row r="7649">
          <cell r="B7649">
            <v>1595599</v>
          </cell>
          <cell r="C7649" t="str">
            <v>Auto Invoiced</v>
          </cell>
        </row>
        <row r="7650">
          <cell r="B7650">
            <v>1556886</v>
          </cell>
          <cell r="C7650" t="str">
            <v>Auto Invoiced</v>
          </cell>
        </row>
        <row r="7651">
          <cell r="B7651">
            <v>1607293</v>
          </cell>
          <cell r="C7651" t="str">
            <v>Skipped (no invoice)</v>
          </cell>
        </row>
        <row r="7652">
          <cell r="B7652">
            <v>1585554</v>
          </cell>
          <cell r="C7652" t="str">
            <v>Skipped (no invoice)</v>
          </cell>
        </row>
        <row r="7653">
          <cell r="B7653">
            <v>1585227</v>
          </cell>
          <cell r="C7653" t="str">
            <v>Skipped (no invoice)</v>
          </cell>
        </row>
        <row r="7654">
          <cell r="B7654">
            <v>1585563</v>
          </cell>
          <cell r="C7654" t="str">
            <v>Skipped (no invoice)</v>
          </cell>
        </row>
        <row r="7655">
          <cell r="B7655">
            <v>1569314</v>
          </cell>
          <cell r="C7655" t="str">
            <v>Skipped (no invoice)</v>
          </cell>
        </row>
        <row r="7656">
          <cell r="B7656">
            <v>1585205</v>
          </cell>
          <cell r="C7656" t="str">
            <v>Skipped (no invoice)</v>
          </cell>
        </row>
        <row r="7657">
          <cell r="B7657">
            <v>1586727</v>
          </cell>
          <cell r="C7657" t="str">
            <v>Skipped (no invoice)</v>
          </cell>
        </row>
        <row r="7658">
          <cell r="B7658">
            <v>1585252</v>
          </cell>
          <cell r="C7658" t="str">
            <v>Skipped (no invoice)</v>
          </cell>
        </row>
        <row r="7659">
          <cell r="B7659">
            <v>1585344</v>
          </cell>
          <cell r="C7659" t="str">
            <v>Auto Invoiced</v>
          </cell>
        </row>
        <row r="7660">
          <cell r="B7660">
            <v>1585266</v>
          </cell>
          <cell r="C7660" t="str">
            <v>Skipped (no invoice)</v>
          </cell>
        </row>
        <row r="7661">
          <cell r="B7661">
            <v>1586767</v>
          </cell>
          <cell r="C7661" t="str">
            <v>Skipped (no invoice)</v>
          </cell>
        </row>
        <row r="7662">
          <cell r="B7662">
            <v>1601203</v>
          </cell>
          <cell r="C7662" t="str">
            <v>Skipped (no invoice)</v>
          </cell>
        </row>
        <row r="7663">
          <cell r="B7663">
            <v>1587272</v>
          </cell>
          <cell r="C7663" t="str">
            <v>Auto Invoiced</v>
          </cell>
        </row>
        <row r="7664">
          <cell r="B7664">
            <v>1556609</v>
          </cell>
          <cell r="C7664" t="str">
            <v>Auto Invoiced</v>
          </cell>
        </row>
        <row r="7665">
          <cell r="B7665">
            <v>1556933</v>
          </cell>
          <cell r="C7665" t="str">
            <v>Auto Invoiced</v>
          </cell>
        </row>
        <row r="7666">
          <cell r="B7666">
            <v>1597317</v>
          </cell>
          <cell r="C7666" t="str">
            <v>Skipped (no invoice)</v>
          </cell>
        </row>
        <row r="7667">
          <cell r="B7667">
            <v>1545814</v>
          </cell>
          <cell r="C7667" t="str">
            <v>Skipped (no invoice)</v>
          </cell>
        </row>
        <row r="7668">
          <cell r="B7668">
            <v>1545813</v>
          </cell>
          <cell r="C7668" t="str">
            <v>Skipped (no invoice)</v>
          </cell>
        </row>
        <row r="7669">
          <cell r="B7669">
            <v>1592907</v>
          </cell>
          <cell r="C7669" t="str">
            <v>Skipped (no invoice)</v>
          </cell>
        </row>
        <row r="7670">
          <cell r="B7670">
            <v>1596103</v>
          </cell>
          <cell r="C7670" t="str">
            <v>Skipped (no invoice)</v>
          </cell>
        </row>
        <row r="7671">
          <cell r="B7671">
            <v>1587458</v>
          </cell>
          <cell r="C7671" t="str">
            <v>Skipped (no invoice)</v>
          </cell>
        </row>
        <row r="7672">
          <cell r="B7672">
            <v>1547034</v>
          </cell>
          <cell r="C7672" t="str">
            <v>Skipped (no invoice)</v>
          </cell>
        </row>
        <row r="7673">
          <cell r="B7673">
            <v>1556572</v>
          </cell>
          <cell r="C7673" t="str">
            <v>Auto Invoiced</v>
          </cell>
        </row>
        <row r="7674">
          <cell r="B7674">
            <v>1589308</v>
          </cell>
          <cell r="C7674" t="str">
            <v>Skipped (no invoice)</v>
          </cell>
        </row>
        <row r="7675">
          <cell r="B7675">
            <v>1585655</v>
          </cell>
          <cell r="C7675" t="str">
            <v>Auto Invoiced</v>
          </cell>
        </row>
        <row r="7676">
          <cell r="B7676">
            <v>1587910</v>
          </cell>
          <cell r="C7676" t="str">
            <v>Auto Invoiced</v>
          </cell>
        </row>
        <row r="7677">
          <cell r="B7677">
            <v>1587833</v>
          </cell>
          <cell r="C7677" t="str">
            <v>Auto Invoiced</v>
          </cell>
        </row>
        <row r="7678">
          <cell r="B7678">
            <v>1553075</v>
          </cell>
          <cell r="C7678" t="str">
            <v>Skipped (no invoice)</v>
          </cell>
        </row>
        <row r="7679">
          <cell r="B7679">
            <v>1570927</v>
          </cell>
          <cell r="C7679" t="str">
            <v>Auto Invoiced</v>
          </cell>
        </row>
        <row r="7680">
          <cell r="B7680">
            <v>1548985</v>
          </cell>
          <cell r="C7680" t="str">
            <v>Skipped (no invoice)</v>
          </cell>
        </row>
        <row r="7681">
          <cell r="B7681">
            <v>1571493</v>
          </cell>
          <cell r="C7681" t="str">
            <v>Auto Invoiced</v>
          </cell>
        </row>
        <row r="7682">
          <cell r="B7682">
            <v>1517742</v>
          </cell>
          <cell r="C7682" t="str">
            <v>Skipped (no invoice)</v>
          </cell>
        </row>
        <row r="7683">
          <cell r="B7683">
            <v>1602031</v>
          </cell>
          <cell r="C7683" t="str">
            <v>Auto Invoiced</v>
          </cell>
        </row>
        <row r="7684">
          <cell r="B7684">
            <v>1578281</v>
          </cell>
          <cell r="C7684" t="str">
            <v>Auto Invoiced</v>
          </cell>
        </row>
        <row r="7685">
          <cell r="B7685">
            <v>1602037</v>
          </cell>
          <cell r="C7685" t="str">
            <v>Auto Invoiced</v>
          </cell>
        </row>
        <row r="7686">
          <cell r="B7686">
            <v>1602007</v>
          </cell>
          <cell r="C7686" t="str">
            <v>Auto Invoiced</v>
          </cell>
        </row>
        <row r="7687">
          <cell r="B7687">
            <v>1578841</v>
          </cell>
          <cell r="C7687" t="str">
            <v>Auto Invoiced</v>
          </cell>
        </row>
        <row r="7688">
          <cell r="B7688">
            <v>1569731</v>
          </cell>
          <cell r="C7688" t="str">
            <v>Auto Invoiced</v>
          </cell>
        </row>
        <row r="7689">
          <cell r="B7689">
            <v>1602023</v>
          </cell>
          <cell r="C7689" t="str">
            <v>Auto Invoiced</v>
          </cell>
        </row>
        <row r="7690">
          <cell r="B7690">
            <v>1582742</v>
          </cell>
          <cell r="C7690" t="str">
            <v>Auto Invoiced</v>
          </cell>
        </row>
        <row r="7691">
          <cell r="B7691">
            <v>1584809</v>
          </cell>
          <cell r="C7691" t="str">
            <v>Auto Invoiced</v>
          </cell>
        </row>
        <row r="7692">
          <cell r="B7692">
            <v>1584801</v>
          </cell>
          <cell r="C7692" t="str">
            <v>Auto Invoiced</v>
          </cell>
        </row>
        <row r="7693">
          <cell r="B7693">
            <v>1556892</v>
          </cell>
          <cell r="C7693" t="str">
            <v>Auto Invoiced</v>
          </cell>
        </row>
        <row r="7694">
          <cell r="B7694">
            <v>1569948</v>
          </cell>
          <cell r="C7694" t="str">
            <v>Auto Invoiced</v>
          </cell>
        </row>
        <row r="7695">
          <cell r="B7695">
            <v>1607293</v>
          </cell>
          <cell r="C7695" t="str">
            <v>Skipped (no invoice)</v>
          </cell>
        </row>
        <row r="7696">
          <cell r="B7696">
            <v>1581874</v>
          </cell>
          <cell r="C7696" t="str">
            <v>Skipped (no invoice)</v>
          </cell>
        </row>
        <row r="7697">
          <cell r="B7697">
            <v>1585266</v>
          </cell>
          <cell r="C7697" t="str">
            <v>Skipped (no invoice)</v>
          </cell>
        </row>
        <row r="7698">
          <cell r="B7698">
            <v>1550562</v>
          </cell>
          <cell r="C7698" t="str">
            <v>Skipped (Incorrect Entity)</v>
          </cell>
        </row>
        <row r="7699">
          <cell r="B7699">
            <v>1545814</v>
          </cell>
          <cell r="C7699" t="str">
            <v>Skipped (no invoice)</v>
          </cell>
        </row>
        <row r="7700">
          <cell r="B7700">
            <v>1597317</v>
          </cell>
          <cell r="C7700" t="str">
            <v>Skipped (no invoice)</v>
          </cell>
        </row>
        <row r="7701">
          <cell r="B7701">
            <v>1545813</v>
          </cell>
          <cell r="C7701" t="str">
            <v>Skipped (no invoice)</v>
          </cell>
        </row>
        <row r="7702">
          <cell r="B7702">
            <v>1592907</v>
          </cell>
          <cell r="C7702" t="str">
            <v>Skipped (no invoice)</v>
          </cell>
        </row>
        <row r="7703">
          <cell r="B7703">
            <v>1614822</v>
          </cell>
          <cell r="C7703" t="str">
            <v>Auto Invoiced</v>
          </cell>
        </row>
        <row r="7704">
          <cell r="B7704">
            <v>1572714</v>
          </cell>
          <cell r="C7704" t="str">
            <v>Auto Invoiced</v>
          </cell>
        </row>
        <row r="7705">
          <cell r="B7705">
            <v>1591668</v>
          </cell>
          <cell r="C7705" t="str">
            <v>Auto Invoiced</v>
          </cell>
        </row>
        <row r="7706">
          <cell r="B7706">
            <v>1469591</v>
          </cell>
          <cell r="C7706" t="str">
            <v>Auto Invoiced</v>
          </cell>
        </row>
        <row r="7707">
          <cell r="B7707">
            <v>1561832</v>
          </cell>
          <cell r="C7707" t="str">
            <v>Auto Invoiced</v>
          </cell>
        </row>
        <row r="7708">
          <cell r="B7708">
            <v>1585722</v>
          </cell>
          <cell r="C7708" t="str">
            <v>Auto Invoiced</v>
          </cell>
        </row>
        <row r="7709">
          <cell r="B7709">
            <v>1587636</v>
          </cell>
          <cell r="C7709" t="str">
            <v>Auto Invoiced</v>
          </cell>
        </row>
        <row r="7710">
          <cell r="B7710">
            <v>1587458</v>
          </cell>
          <cell r="C7710" t="str">
            <v>Skipped (no invoice)</v>
          </cell>
        </row>
        <row r="7711">
          <cell r="B7711">
            <v>1589395</v>
          </cell>
          <cell r="C7711" t="str">
            <v>Auto Invoiced</v>
          </cell>
        </row>
        <row r="7712">
          <cell r="B7712">
            <v>1592360</v>
          </cell>
          <cell r="C7712" t="str">
            <v>Auto Invoiced</v>
          </cell>
        </row>
        <row r="7713">
          <cell r="B7713">
            <v>1568019</v>
          </cell>
          <cell r="C7713" t="str">
            <v>Auto Invoiced</v>
          </cell>
        </row>
        <row r="7714">
          <cell r="B7714">
            <v>1577446</v>
          </cell>
          <cell r="C7714" t="str">
            <v>Auto Invoiced</v>
          </cell>
        </row>
        <row r="7715">
          <cell r="B7715">
            <v>1556600</v>
          </cell>
          <cell r="C7715" t="str">
            <v>Auto Invoiced</v>
          </cell>
        </row>
        <row r="7716">
          <cell r="B7716">
            <v>1563495</v>
          </cell>
          <cell r="C7716" t="str">
            <v>Auto Invoiced</v>
          </cell>
        </row>
        <row r="7717">
          <cell r="B7717">
            <v>1575478</v>
          </cell>
          <cell r="C7717" t="str">
            <v>Auto Invoiced</v>
          </cell>
        </row>
        <row r="7718">
          <cell r="B7718">
            <v>1496063</v>
          </cell>
          <cell r="C7718" t="str">
            <v>Auto Invoiced</v>
          </cell>
        </row>
        <row r="7719">
          <cell r="B7719">
            <v>1556819</v>
          </cell>
          <cell r="C7719" t="str">
            <v>Auto Invoiced</v>
          </cell>
        </row>
        <row r="7720">
          <cell r="B7720">
            <v>1565130</v>
          </cell>
          <cell r="C7720" t="str">
            <v>Auto Invoiced</v>
          </cell>
        </row>
        <row r="7721">
          <cell r="B7721">
            <v>1569772</v>
          </cell>
          <cell r="C7721" t="str">
            <v>Auto Invoiced</v>
          </cell>
        </row>
        <row r="7722">
          <cell r="B7722">
            <v>1575901</v>
          </cell>
          <cell r="C7722" t="str">
            <v>Auto Invoiced</v>
          </cell>
        </row>
        <row r="7723">
          <cell r="B7723">
            <v>1561891</v>
          </cell>
          <cell r="C7723" t="str">
            <v>Auto Invoiced</v>
          </cell>
        </row>
        <row r="7724">
          <cell r="B7724">
            <v>1577478</v>
          </cell>
          <cell r="C7724" t="str">
            <v>Auto Invoiced</v>
          </cell>
        </row>
        <row r="7725">
          <cell r="B7725">
            <v>1582160</v>
          </cell>
          <cell r="C7725" t="str">
            <v>Auto Invoiced</v>
          </cell>
        </row>
        <row r="7726">
          <cell r="B7726">
            <v>1546790</v>
          </cell>
          <cell r="C7726" t="str">
            <v>Auto Invoiced</v>
          </cell>
        </row>
        <row r="7727">
          <cell r="B7727">
            <v>1547034</v>
          </cell>
          <cell r="C7727" t="str">
            <v>Skipped (no invoice)</v>
          </cell>
        </row>
        <row r="7728">
          <cell r="B7728">
            <v>1600191</v>
          </cell>
          <cell r="C7728" t="str">
            <v>Skipped (no invoice)</v>
          </cell>
        </row>
        <row r="7729">
          <cell r="B7729">
            <v>1600184</v>
          </cell>
          <cell r="C7729" t="str">
            <v>Skipped (no invoice)</v>
          </cell>
        </row>
        <row r="7730">
          <cell r="B7730">
            <v>1600167</v>
          </cell>
          <cell r="C7730" t="str">
            <v>Skipped (no invoice)</v>
          </cell>
        </row>
        <row r="7731">
          <cell r="B7731">
            <v>1507260</v>
          </cell>
          <cell r="C7731" t="str">
            <v>Skipped (no invoice)</v>
          </cell>
        </row>
        <row r="7732">
          <cell r="B7732">
            <v>1600173</v>
          </cell>
          <cell r="C7732" t="str">
            <v>Skipped (no invoice)</v>
          </cell>
        </row>
        <row r="7733">
          <cell r="B7733">
            <v>1600141</v>
          </cell>
          <cell r="C7733" t="str">
            <v>Skipped (no invoice)</v>
          </cell>
        </row>
        <row r="7734">
          <cell r="B7734">
            <v>1600176</v>
          </cell>
          <cell r="C7734" t="str">
            <v>Skipped (no invoice)</v>
          </cell>
        </row>
        <row r="7735">
          <cell r="B7735">
            <v>1600181</v>
          </cell>
          <cell r="C7735" t="str">
            <v>Skipped (no invoice)</v>
          </cell>
        </row>
        <row r="7736">
          <cell r="B7736">
            <v>1608255</v>
          </cell>
          <cell r="C7736" t="str">
            <v>Skipped (no invoice)</v>
          </cell>
        </row>
        <row r="7737">
          <cell r="B7737">
            <v>1505878</v>
          </cell>
          <cell r="C7737" t="str">
            <v>Auto Invoiced</v>
          </cell>
        </row>
        <row r="7738">
          <cell r="B7738">
            <v>1507233</v>
          </cell>
          <cell r="C7738" t="str">
            <v>Skipped (no invoice)</v>
          </cell>
        </row>
        <row r="7739">
          <cell r="B7739">
            <v>1547045</v>
          </cell>
          <cell r="C7739" t="str">
            <v>Skipped (no invoice)</v>
          </cell>
        </row>
        <row r="7740">
          <cell r="B7740">
            <v>1604309</v>
          </cell>
          <cell r="C7740" t="str">
            <v>Auto Invoiced</v>
          </cell>
        </row>
        <row r="7741">
          <cell r="B7741">
            <v>1507248</v>
          </cell>
          <cell r="C7741" t="str">
            <v>Skipped (no invoice)</v>
          </cell>
        </row>
        <row r="7742">
          <cell r="B7742">
            <v>1552375</v>
          </cell>
          <cell r="C7742" t="str">
            <v>Skipped (no invoice)</v>
          </cell>
        </row>
        <row r="7743">
          <cell r="B7743">
            <v>1572397</v>
          </cell>
          <cell r="C7743" t="str">
            <v>Skipped (no invoice)</v>
          </cell>
        </row>
        <row r="7744">
          <cell r="B7744">
            <v>1511795</v>
          </cell>
          <cell r="C7744" t="str">
            <v>Auto Invoiced</v>
          </cell>
        </row>
        <row r="7745">
          <cell r="B7745">
            <v>1558512</v>
          </cell>
          <cell r="C7745" t="str">
            <v>Skipped (no invoice)</v>
          </cell>
        </row>
        <row r="7746">
          <cell r="B7746">
            <v>1582746</v>
          </cell>
          <cell r="C7746" t="str">
            <v>Auto Invoiced</v>
          </cell>
        </row>
        <row r="7747">
          <cell r="B7747">
            <v>1598175</v>
          </cell>
          <cell r="C7747" t="str">
            <v>Auto Invoiced</v>
          </cell>
        </row>
        <row r="7748">
          <cell r="B7748">
            <v>1607669</v>
          </cell>
          <cell r="C7748" t="str">
            <v>Auto Invoiced</v>
          </cell>
        </row>
        <row r="7749">
          <cell r="B7749">
            <v>1558652</v>
          </cell>
          <cell r="C7749" t="str">
            <v>Auto Invoiced</v>
          </cell>
        </row>
        <row r="7750">
          <cell r="B7750">
            <v>1507274</v>
          </cell>
          <cell r="C7750" t="str">
            <v>Skipped (no invoice)</v>
          </cell>
        </row>
        <row r="7751">
          <cell r="B7751">
            <v>1593386</v>
          </cell>
          <cell r="C7751" t="str">
            <v>Auto Invoiced</v>
          </cell>
        </row>
        <row r="7752">
          <cell r="B7752">
            <v>1521737</v>
          </cell>
          <cell r="C7752" t="str">
            <v>Auto Invoiced</v>
          </cell>
        </row>
        <row r="7753">
          <cell r="B7753">
            <v>1553166</v>
          </cell>
          <cell r="C7753" t="str">
            <v>Skipped (no invoice)</v>
          </cell>
        </row>
        <row r="7754">
          <cell r="B7754">
            <v>1593396</v>
          </cell>
          <cell r="C7754" t="str">
            <v>Auto Invoiced</v>
          </cell>
        </row>
        <row r="7755">
          <cell r="B7755">
            <v>1507281</v>
          </cell>
          <cell r="C7755" t="str">
            <v>Skipped (no invoice)</v>
          </cell>
        </row>
        <row r="7756">
          <cell r="B7756">
            <v>1569781</v>
          </cell>
          <cell r="C7756" t="str">
            <v>Auto Invoiced</v>
          </cell>
        </row>
        <row r="7757">
          <cell r="B7757">
            <v>1469995</v>
          </cell>
          <cell r="C7757" t="str">
            <v>Auto Invoiced</v>
          </cell>
        </row>
        <row r="7758">
          <cell r="B7758">
            <v>1555511</v>
          </cell>
          <cell r="C7758" t="str">
            <v>Skipped (no invoice)</v>
          </cell>
        </row>
        <row r="7759">
          <cell r="B7759">
            <v>1477238</v>
          </cell>
          <cell r="C7759" t="str">
            <v>Auto Invoiced</v>
          </cell>
        </row>
        <row r="7760">
          <cell r="B7760">
            <v>1569608</v>
          </cell>
          <cell r="C7760" t="str">
            <v>Skipped (no invoice)</v>
          </cell>
        </row>
        <row r="7761">
          <cell r="B7761">
            <v>1575804</v>
          </cell>
          <cell r="C7761" t="str">
            <v>Auto Invoiced</v>
          </cell>
        </row>
        <row r="7762">
          <cell r="B7762">
            <v>1586767</v>
          </cell>
          <cell r="C7762" t="str">
            <v>Skipped (no invoice)</v>
          </cell>
        </row>
        <row r="7763">
          <cell r="B7763">
            <v>1578836</v>
          </cell>
          <cell r="C7763" t="str">
            <v>Auto Invoiced</v>
          </cell>
        </row>
        <row r="7764">
          <cell r="B7764">
            <v>1585252</v>
          </cell>
          <cell r="C7764" t="str">
            <v>Skipped (no invoice)</v>
          </cell>
        </row>
        <row r="7765">
          <cell r="B7765">
            <v>1556605</v>
          </cell>
          <cell r="C7765" t="str">
            <v>Auto Invoiced</v>
          </cell>
        </row>
        <row r="7766">
          <cell r="B7766">
            <v>1560151</v>
          </cell>
          <cell r="C7766" t="str">
            <v>Auto Invoiced</v>
          </cell>
        </row>
        <row r="7767">
          <cell r="B7767">
            <v>1601280</v>
          </cell>
          <cell r="C7767" t="str">
            <v>Auto Invoiced</v>
          </cell>
        </row>
        <row r="7768">
          <cell r="B7768">
            <v>1585266</v>
          </cell>
          <cell r="C7768" t="str">
            <v>Skipped (no invoice)</v>
          </cell>
        </row>
        <row r="7769">
          <cell r="B7769">
            <v>1582189</v>
          </cell>
          <cell r="C7769" t="str">
            <v>Auto Invoiced</v>
          </cell>
        </row>
        <row r="7770">
          <cell r="B7770">
            <v>1581874</v>
          </cell>
          <cell r="C7770" t="str">
            <v>Skipped (no invoice)</v>
          </cell>
        </row>
        <row r="7771">
          <cell r="B7771">
            <v>1533752</v>
          </cell>
          <cell r="C7771" t="str">
            <v>Auto Invoiced</v>
          </cell>
        </row>
        <row r="7772">
          <cell r="B7772">
            <v>1585205</v>
          </cell>
          <cell r="C7772" t="str">
            <v>Skipped (no invoice)</v>
          </cell>
        </row>
        <row r="7773">
          <cell r="B7773">
            <v>1543878</v>
          </cell>
          <cell r="C7773" t="str">
            <v>Auto Invoiced</v>
          </cell>
        </row>
        <row r="7774">
          <cell r="B7774">
            <v>1578026</v>
          </cell>
          <cell r="C7774" t="str">
            <v>Auto Invoiced</v>
          </cell>
        </row>
        <row r="7775">
          <cell r="B7775">
            <v>1543874</v>
          </cell>
          <cell r="C7775" t="str">
            <v>Auto Invoiced</v>
          </cell>
        </row>
        <row r="7776">
          <cell r="B7776">
            <v>1584760</v>
          </cell>
          <cell r="C7776" t="str">
            <v>Auto Invoiced</v>
          </cell>
        </row>
        <row r="7777">
          <cell r="B7777">
            <v>1611860</v>
          </cell>
          <cell r="C7777" t="str">
            <v>Auto Invoiced</v>
          </cell>
        </row>
        <row r="7778">
          <cell r="B7778">
            <v>1543950</v>
          </cell>
          <cell r="C7778" t="str">
            <v>Auto Invoiced</v>
          </cell>
        </row>
        <row r="7779">
          <cell r="B7779">
            <v>1556613</v>
          </cell>
          <cell r="C7779" t="str">
            <v>Auto Invoiced</v>
          </cell>
        </row>
        <row r="7780">
          <cell r="B7780">
            <v>1584798</v>
          </cell>
          <cell r="C7780" t="str">
            <v>Auto Invoiced</v>
          </cell>
        </row>
        <row r="7781">
          <cell r="B7781">
            <v>1559555</v>
          </cell>
          <cell r="C7781" t="str">
            <v>Auto Invoiced</v>
          </cell>
        </row>
        <row r="7782">
          <cell r="B7782">
            <v>1522666</v>
          </cell>
          <cell r="C7782" t="str">
            <v>Auto Invoiced</v>
          </cell>
        </row>
        <row r="7783">
          <cell r="B7783">
            <v>1585563</v>
          </cell>
          <cell r="C7783" t="str">
            <v>Skipped (no invoice)</v>
          </cell>
        </row>
        <row r="7784">
          <cell r="B7784">
            <v>1612782</v>
          </cell>
          <cell r="C7784" t="str">
            <v>Auto Invoiced</v>
          </cell>
        </row>
        <row r="7785">
          <cell r="B7785">
            <v>1585372</v>
          </cell>
          <cell r="C7785" t="str">
            <v>Auto Invoiced</v>
          </cell>
        </row>
        <row r="7786">
          <cell r="B7786">
            <v>1556629</v>
          </cell>
          <cell r="C7786" t="str">
            <v>Auto Invoiced</v>
          </cell>
        </row>
        <row r="7787">
          <cell r="B7787">
            <v>1607293</v>
          </cell>
          <cell r="C7787" t="str">
            <v>Skipped (no invoice)</v>
          </cell>
        </row>
        <row r="7788">
          <cell r="B7788">
            <v>1527973</v>
          </cell>
          <cell r="C7788" t="str">
            <v>Auto Invoiced</v>
          </cell>
        </row>
        <row r="7789">
          <cell r="B7789">
            <v>1556623</v>
          </cell>
          <cell r="C7789" t="str">
            <v>Auto Invoiced</v>
          </cell>
        </row>
        <row r="7790">
          <cell r="B7790">
            <v>1559711</v>
          </cell>
          <cell r="C7790" t="str">
            <v>Auto Invoiced</v>
          </cell>
        </row>
        <row r="7791">
          <cell r="B7791">
            <v>1556627</v>
          </cell>
          <cell r="C7791" t="str">
            <v>Auto Invoiced</v>
          </cell>
        </row>
        <row r="7792">
          <cell r="B7792">
            <v>1578815</v>
          </cell>
          <cell r="C7792" t="str">
            <v>Auto Invoiced</v>
          </cell>
        </row>
        <row r="7793">
          <cell r="B7793">
            <v>1545814</v>
          </cell>
          <cell r="C7793" t="str">
            <v>Skipped (no invoice)</v>
          </cell>
        </row>
        <row r="7794">
          <cell r="B7794">
            <v>1577541</v>
          </cell>
          <cell r="C7794" t="str">
            <v>Auto Invoiced</v>
          </cell>
        </row>
        <row r="7795">
          <cell r="B7795">
            <v>1587335</v>
          </cell>
          <cell r="C7795" t="str">
            <v>Auto Invoiced</v>
          </cell>
        </row>
        <row r="7796">
          <cell r="B7796">
            <v>1597317</v>
          </cell>
          <cell r="C7796" t="str">
            <v>Skipped (no invoice)</v>
          </cell>
        </row>
        <row r="7797">
          <cell r="B7797">
            <v>1587328</v>
          </cell>
          <cell r="C7797" t="str">
            <v>Auto Invoiced</v>
          </cell>
        </row>
        <row r="7798">
          <cell r="B7798">
            <v>1577544</v>
          </cell>
          <cell r="C7798" t="str">
            <v>Auto Invoiced</v>
          </cell>
        </row>
        <row r="7799">
          <cell r="B7799">
            <v>1565337</v>
          </cell>
          <cell r="C7799" t="str">
            <v>Auto Invoiced</v>
          </cell>
        </row>
        <row r="7800">
          <cell r="B7800">
            <v>1579459</v>
          </cell>
          <cell r="C7800" t="str">
            <v>Auto Invoiced</v>
          </cell>
        </row>
        <row r="7801">
          <cell r="B7801">
            <v>1545813</v>
          </cell>
          <cell r="C7801" t="str">
            <v>Skipped (no invoice)</v>
          </cell>
        </row>
        <row r="7802">
          <cell r="B7802">
            <v>1576184</v>
          </cell>
          <cell r="C7802" t="str">
            <v>Auto Invoiced</v>
          </cell>
        </row>
        <row r="7803">
          <cell r="B7803">
            <v>1594610</v>
          </cell>
          <cell r="C7803" t="str">
            <v>Auto Invoiced</v>
          </cell>
        </row>
        <row r="7804">
          <cell r="B7804">
            <v>1503371</v>
          </cell>
          <cell r="C7804" t="str">
            <v>Auto Invoiced</v>
          </cell>
        </row>
        <row r="7805">
          <cell r="B7805">
            <v>1561222</v>
          </cell>
          <cell r="C7805" t="str">
            <v>Auto Invoiced</v>
          </cell>
        </row>
        <row r="7806">
          <cell r="B7806">
            <v>1565918</v>
          </cell>
          <cell r="C7806" t="str">
            <v>Auto Invoiced</v>
          </cell>
        </row>
        <row r="7807">
          <cell r="B7807">
            <v>1592907</v>
          </cell>
          <cell r="C7807" t="str">
            <v>Skipped (no invoice)</v>
          </cell>
        </row>
        <row r="7808">
          <cell r="B7808">
            <v>1538156</v>
          </cell>
          <cell r="C7808" t="str">
            <v>Auto Invoiced</v>
          </cell>
        </row>
        <row r="7809">
          <cell r="B7809">
            <v>1565911</v>
          </cell>
          <cell r="C7809" t="str">
            <v>Auto Invoiced</v>
          </cell>
        </row>
        <row r="7810">
          <cell r="B7810">
            <v>1472493</v>
          </cell>
          <cell r="C7810" t="str">
            <v>Auto Invoiced</v>
          </cell>
        </row>
        <row r="7811">
          <cell r="B7811">
            <v>1543031</v>
          </cell>
          <cell r="C7811" t="str">
            <v>Auto Invoiced</v>
          </cell>
        </row>
        <row r="7812">
          <cell r="B7812">
            <v>1612838</v>
          </cell>
          <cell r="C7812" t="str">
            <v>Auto Invoiced</v>
          </cell>
        </row>
        <row r="7813">
          <cell r="B7813">
            <v>1592307</v>
          </cell>
          <cell r="C7813" t="str">
            <v>Auto Invoiced</v>
          </cell>
        </row>
        <row r="7814">
          <cell r="B7814">
            <v>1586620</v>
          </cell>
          <cell r="C7814" t="str">
            <v>Skipped (no invoice)</v>
          </cell>
        </row>
        <row r="7815">
          <cell r="B7815">
            <v>1607995</v>
          </cell>
          <cell r="C7815" t="str">
            <v>Skipped (no invoice)</v>
          </cell>
        </row>
        <row r="7816">
          <cell r="B7816">
            <v>1537058</v>
          </cell>
          <cell r="C7816" t="str">
            <v>Skipped (no invoice)</v>
          </cell>
        </row>
        <row r="7817">
          <cell r="B7817">
            <v>1571630</v>
          </cell>
          <cell r="C7817" t="str">
            <v>Skipped (no invoice)</v>
          </cell>
        </row>
        <row r="7818">
          <cell r="B7818">
            <v>1608244</v>
          </cell>
          <cell r="C7818" t="str">
            <v>Skipped (no invoice)</v>
          </cell>
        </row>
        <row r="7819">
          <cell r="B7819">
            <v>1608223</v>
          </cell>
          <cell r="C7819" t="str">
            <v>Skipped (no invoice)</v>
          </cell>
        </row>
        <row r="7820">
          <cell r="B7820">
            <v>1507226</v>
          </cell>
          <cell r="C7820" t="str">
            <v>Skipped (no invoice)</v>
          </cell>
        </row>
        <row r="7821">
          <cell r="B7821">
            <v>1560403</v>
          </cell>
          <cell r="C7821" t="str">
            <v>Skipped (no invoice)</v>
          </cell>
        </row>
        <row r="7822">
          <cell r="B7822">
            <v>1481654</v>
          </cell>
          <cell r="C7822" t="str">
            <v>Auto Invoiced</v>
          </cell>
        </row>
        <row r="7823">
          <cell r="B7823">
            <v>1593382</v>
          </cell>
          <cell r="C7823" t="str">
            <v>Skipped (no invoice)</v>
          </cell>
        </row>
        <row r="7824">
          <cell r="B7824">
            <v>1563593</v>
          </cell>
          <cell r="C7824" t="str">
            <v>Auto Invoiced</v>
          </cell>
        </row>
        <row r="7825">
          <cell r="B7825">
            <v>1551302</v>
          </cell>
          <cell r="C7825" t="str">
            <v>Skipped (no invoice)</v>
          </cell>
        </row>
        <row r="7826">
          <cell r="B7826">
            <v>1538150</v>
          </cell>
          <cell r="C7826" t="str">
            <v>Auto Invoiced</v>
          </cell>
        </row>
        <row r="7827">
          <cell r="B7827">
            <v>1412274</v>
          </cell>
          <cell r="C7827" t="str">
            <v>Auto Invoiced</v>
          </cell>
        </row>
        <row r="7828">
          <cell r="B7828">
            <v>1551342</v>
          </cell>
          <cell r="C7828" t="str">
            <v>Skipped (no invoice)</v>
          </cell>
        </row>
        <row r="7829">
          <cell r="B7829">
            <v>1498927</v>
          </cell>
          <cell r="C7829" t="str">
            <v>Auto Invoiced</v>
          </cell>
        </row>
        <row r="7830">
          <cell r="B7830">
            <v>1551344</v>
          </cell>
          <cell r="C7830" t="str">
            <v>Skipped (no invoice)</v>
          </cell>
        </row>
        <row r="7831">
          <cell r="B7831">
            <v>1488142</v>
          </cell>
          <cell r="C7831" t="str">
            <v>Skipped (no invoice)</v>
          </cell>
        </row>
        <row r="7832">
          <cell r="B7832">
            <v>1584860</v>
          </cell>
          <cell r="C7832" t="str">
            <v>Skipped (no invoice)</v>
          </cell>
        </row>
        <row r="7833">
          <cell r="B7833">
            <v>1581881</v>
          </cell>
          <cell r="C7833" t="str">
            <v>Skipped (no invoice)</v>
          </cell>
        </row>
        <row r="7834">
          <cell r="B7834">
            <v>1581366</v>
          </cell>
          <cell r="C7834" t="str">
            <v>Skipped (no invoice)</v>
          </cell>
        </row>
        <row r="7835">
          <cell r="B7835">
            <v>1589365</v>
          </cell>
          <cell r="C7835" t="str">
            <v>Skipped (no invoice)</v>
          </cell>
        </row>
        <row r="7836">
          <cell r="B7836">
            <v>1603780</v>
          </cell>
          <cell r="C7836" t="str">
            <v>Skipped (no invoice)</v>
          </cell>
        </row>
        <row r="7837">
          <cell r="B7837">
            <v>1464175</v>
          </cell>
          <cell r="C7837" t="str">
            <v>Auto Invoiced</v>
          </cell>
        </row>
        <row r="7838">
          <cell r="B7838">
            <v>1558169</v>
          </cell>
          <cell r="C7838" t="str">
            <v>Skipped (no invoice)</v>
          </cell>
        </row>
        <row r="7839">
          <cell r="B7839">
            <v>1577839</v>
          </cell>
          <cell r="C7839" t="str">
            <v>Skipped (no invoice)</v>
          </cell>
        </row>
        <row r="7840">
          <cell r="B7840">
            <v>1600187</v>
          </cell>
          <cell r="C7840" t="str">
            <v>Skipped (no invoice)</v>
          </cell>
        </row>
        <row r="7841">
          <cell r="B7841">
            <v>1600191</v>
          </cell>
          <cell r="C7841" t="str">
            <v>Skipped (no invoice)</v>
          </cell>
        </row>
        <row r="7842">
          <cell r="B7842">
            <v>1600167</v>
          </cell>
          <cell r="C7842" t="str">
            <v>Skipped (no invoice)</v>
          </cell>
        </row>
        <row r="7843">
          <cell r="B7843">
            <v>1600141</v>
          </cell>
          <cell r="C7843" t="str">
            <v>Skipped (no invoice)</v>
          </cell>
        </row>
        <row r="7844">
          <cell r="B7844">
            <v>1600181</v>
          </cell>
          <cell r="C7844" t="str">
            <v>Skipped (no invoice)</v>
          </cell>
        </row>
        <row r="7845">
          <cell r="B7845">
            <v>1600176</v>
          </cell>
          <cell r="C7845" t="str">
            <v>Skipped (no invoice)</v>
          </cell>
        </row>
        <row r="7846">
          <cell r="B7846">
            <v>1600184</v>
          </cell>
          <cell r="C7846" t="str">
            <v>Skipped (no invoice)</v>
          </cell>
        </row>
        <row r="7847">
          <cell r="B7847">
            <v>1600173</v>
          </cell>
          <cell r="C7847" t="str">
            <v>Skipped (no invoice)</v>
          </cell>
        </row>
        <row r="7848">
          <cell r="B7848">
            <v>1507260</v>
          </cell>
          <cell r="C7848" t="str">
            <v>Skipped (no invoice)</v>
          </cell>
        </row>
        <row r="7849">
          <cell r="B7849">
            <v>1556268</v>
          </cell>
          <cell r="C7849" t="str">
            <v>Auto Invoiced</v>
          </cell>
        </row>
        <row r="7850">
          <cell r="B7850">
            <v>1574855</v>
          </cell>
          <cell r="C7850" t="str">
            <v>Auto Invoiced</v>
          </cell>
        </row>
        <row r="7851">
          <cell r="B7851">
            <v>1536891</v>
          </cell>
          <cell r="C7851" t="str">
            <v>Skipped (no invoice)</v>
          </cell>
        </row>
        <row r="7852">
          <cell r="B7852">
            <v>1534131</v>
          </cell>
          <cell r="C7852" t="str">
            <v>Auto Invoiced</v>
          </cell>
        </row>
        <row r="7853">
          <cell r="B7853">
            <v>1563382</v>
          </cell>
          <cell r="C7853" t="str">
            <v>Auto Invoiced</v>
          </cell>
        </row>
        <row r="7854">
          <cell r="B7854">
            <v>1574045</v>
          </cell>
          <cell r="C7854" t="str">
            <v>Skipped (no invoice)</v>
          </cell>
        </row>
        <row r="7855">
          <cell r="B7855">
            <v>1599460</v>
          </cell>
          <cell r="C7855" t="str">
            <v>Skipped (no invoice)</v>
          </cell>
        </row>
        <row r="7856">
          <cell r="B7856">
            <v>1554140</v>
          </cell>
          <cell r="C7856" t="str">
            <v>Auto Invoiced</v>
          </cell>
        </row>
        <row r="7857">
          <cell r="B7857">
            <v>1557893</v>
          </cell>
          <cell r="C7857" t="str">
            <v>Auto Invoiced</v>
          </cell>
        </row>
        <row r="7858">
          <cell r="B7858">
            <v>1480408</v>
          </cell>
          <cell r="C7858" t="str">
            <v>Auto Invoiced</v>
          </cell>
        </row>
        <row r="7859">
          <cell r="B7859">
            <v>1507233</v>
          </cell>
          <cell r="C7859" t="str">
            <v>Skipped (no invoice)</v>
          </cell>
        </row>
        <row r="7860">
          <cell r="B7860">
            <v>1547045</v>
          </cell>
          <cell r="C7860" t="str">
            <v>Skipped (no invoice)</v>
          </cell>
        </row>
        <row r="7861">
          <cell r="B7861">
            <v>1568096</v>
          </cell>
          <cell r="C7861" t="str">
            <v>Skipped (no invoice)</v>
          </cell>
        </row>
        <row r="7862">
          <cell r="B7862">
            <v>1507248</v>
          </cell>
          <cell r="C7862" t="str">
            <v>Skipped (no invoice)</v>
          </cell>
        </row>
        <row r="7863">
          <cell r="B7863">
            <v>1588729</v>
          </cell>
          <cell r="C7863" t="str">
            <v>Auto Invoiced</v>
          </cell>
        </row>
        <row r="7864">
          <cell r="B7864">
            <v>1552375</v>
          </cell>
          <cell r="C7864" t="str">
            <v>Skipped (no invoice)</v>
          </cell>
        </row>
        <row r="7865">
          <cell r="B7865">
            <v>1581244</v>
          </cell>
          <cell r="C7865" t="str">
            <v>Skipped (no invoice)</v>
          </cell>
        </row>
        <row r="7866">
          <cell r="B7866">
            <v>1572397</v>
          </cell>
          <cell r="C7866" t="str">
            <v>Skipped (no invoice)</v>
          </cell>
        </row>
        <row r="7867">
          <cell r="B7867">
            <v>1588070</v>
          </cell>
          <cell r="C7867" t="str">
            <v>Auto Invoiced</v>
          </cell>
        </row>
        <row r="7868">
          <cell r="B7868">
            <v>1585726</v>
          </cell>
          <cell r="C7868" t="str">
            <v>Auto Invoiced</v>
          </cell>
        </row>
        <row r="7869">
          <cell r="B7869">
            <v>1577316</v>
          </cell>
          <cell r="C7869" t="str">
            <v>Auto Invoiced</v>
          </cell>
        </row>
        <row r="7870">
          <cell r="B7870">
            <v>1579251</v>
          </cell>
          <cell r="C7870" t="str">
            <v>Auto Invoiced</v>
          </cell>
        </row>
        <row r="7871">
          <cell r="B7871">
            <v>1547045</v>
          </cell>
          <cell r="C7871" t="str">
            <v>Skipped (no invoice)</v>
          </cell>
        </row>
        <row r="7872">
          <cell r="B7872">
            <v>1574168</v>
          </cell>
          <cell r="C7872" t="str">
            <v>Auto Invoiced</v>
          </cell>
        </row>
        <row r="7873">
          <cell r="B7873">
            <v>1546940</v>
          </cell>
          <cell r="C7873" t="str">
            <v>Auto Invoiced</v>
          </cell>
        </row>
        <row r="7874">
          <cell r="B7874">
            <v>1582002</v>
          </cell>
          <cell r="C7874" t="str">
            <v>Auto Invoiced</v>
          </cell>
        </row>
        <row r="7875">
          <cell r="B7875">
            <v>1578283</v>
          </cell>
          <cell r="C7875" t="str">
            <v>Auto Invoiced</v>
          </cell>
        </row>
        <row r="7876">
          <cell r="B7876">
            <v>1604528</v>
          </cell>
          <cell r="C7876" t="str">
            <v>Auto Invoiced</v>
          </cell>
        </row>
        <row r="7877">
          <cell r="B7877">
            <v>1550746</v>
          </cell>
          <cell r="C7877" t="str">
            <v>Auto Invoiced</v>
          </cell>
        </row>
        <row r="7878">
          <cell r="B7878">
            <v>1498934</v>
          </cell>
          <cell r="C7878" t="str">
            <v>Auto Invoiced</v>
          </cell>
        </row>
        <row r="7879">
          <cell r="B7879">
            <v>1551095</v>
          </cell>
          <cell r="C7879" t="str">
            <v>Auto Invoiced</v>
          </cell>
        </row>
        <row r="7880">
          <cell r="B7880">
            <v>1528487</v>
          </cell>
          <cell r="C7880" t="str">
            <v>Auto Invoiced</v>
          </cell>
        </row>
        <row r="7881">
          <cell r="B7881">
            <v>1598763</v>
          </cell>
          <cell r="C7881" t="str">
            <v>Auto Invoiced</v>
          </cell>
        </row>
        <row r="7882">
          <cell r="B7882">
            <v>1582020</v>
          </cell>
          <cell r="C7882" t="str">
            <v>Auto Invoiced</v>
          </cell>
        </row>
        <row r="7883">
          <cell r="B7883">
            <v>1581985</v>
          </cell>
          <cell r="C7883" t="str">
            <v>Auto Invoiced</v>
          </cell>
        </row>
        <row r="7884">
          <cell r="B7884">
            <v>1548537</v>
          </cell>
          <cell r="C7884" t="str">
            <v>Auto Invoiced</v>
          </cell>
        </row>
        <row r="7885">
          <cell r="B7885">
            <v>1568096</v>
          </cell>
          <cell r="C7885" t="str">
            <v>Skipped (no invoice)</v>
          </cell>
        </row>
        <row r="7886">
          <cell r="B7886">
            <v>1507248</v>
          </cell>
          <cell r="C7886" t="str">
            <v>Skipped (no invoice)</v>
          </cell>
        </row>
        <row r="7887">
          <cell r="B7887">
            <v>1558635</v>
          </cell>
          <cell r="C7887" t="str">
            <v>Auto Invoiced</v>
          </cell>
        </row>
        <row r="7888">
          <cell r="B7888">
            <v>1594368</v>
          </cell>
          <cell r="C7888" t="str">
            <v>Auto Invoiced</v>
          </cell>
        </row>
        <row r="7889">
          <cell r="B7889">
            <v>1552375</v>
          </cell>
          <cell r="C7889" t="str">
            <v>Skipped (no invoice)</v>
          </cell>
        </row>
        <row r="7890">
          <cell r="B7890">
            <v>1491668</v>
          </cell>
          <cell r="C7890" t="str">
            <v>Skipped (no invoice)</v>
          </cell>
        </row>
        <row r="7891">
          <cell r="B7891">
            <v>1567485</v>
          </cell>
          <cell r="C7891" t="str">
            <v>Auto Invoiced</v>
          </cell>
        </row>
        <row r="7892">
          <cell r="B7892">
            <v>1581244</v>
          </cell>
          <cell r="C7892" t="str">
            <v>Skipped (no invoice)</v>
          </cell>
        </row>
        <row r="7893">
          <cell r="B7893">
            <v>1578872</v>
          </cell>
          <cell r="C7893" t="str">
            <v>Auto Invoiced</v>
          </cell>
        </row>
        <row r="7894">
          <cell r="B7894">
            <v>1546833</v>
          </cell>
          <cell r="C7894" t="str">
            <v>Auto Invoiced</v>
          </cell>
        </row>
        <row r="7895">
          <cell r="B7895">
            <v>1579627</v>
          </cell>
          <cell r="C7895" t="str">
            <v>Auto Invoiced</v>
          </cell>
        </row>
        <row r="7896">
          <cell r="B7896">
            <v>1608226</v>
          </cell>
          <cell r="C7896" t="str">
            <v>Auto Invoiced</v>
          </cell>
        </row>
        <row r="7897">
          <cell r="B7897">
            <v>1572397</v>
          </cell>
          <cell r="C7897" t="str">
            <v>Skipped (no invoice)</v>
          </cell>
        </row>
        <row r="7898">
          <cell r="B7898">
            <v>1559778</v>
          </cell>
          <cell r="C7898" t="str">
            <v>Auto Invoiced</v>
          </cell>
        </row>
        <row r="7899">
          <cell r="B7899">
            <v>1561597</v>
          </cell>
          <cell r="C7899" t="str">
            <v>Auto Invoiced</v>
          </cell>
        </row>
        <row r="7900">
          <cell r="B7900">
            <v>1422347</v>
          </cell>
          <cell r="C7900" t="str">
            <v>Skipped (no invoice)</v>
          </cell>
        </row>
        <row r="7901">
          <cell r="B7901">
            <v>1562222</v>
          </cell>
          <cell r="C7901" t="str">
            <v>Auto Invoiced</v>
          </cell>
        </row>
        <row r="7902">
          <cell r="B7902">
            <v>1587181</v>
          </cell>
          <cell r="C7902" t="str">
            <v>Auto Invoiced</v>
          </cell>
        </row>
        <row r="7903">
          <cell r="B7903">
            <v>1588923</v>
          </cell>
          <cell r="C7903" t="str">
            <v>Auto Invoiced</v>
          </cell>
        </row>
        <row r="7904">
          <cell r="B7904">
            <v>1581889</v>
          </cell>
          <cell r="C7904" t="str">
            <v>Auto Invoiced</v>
          </cell>
        </row>
        <row r="7905">
          <cell r="B7905">
            <v>1599499</v>
          </cell>
          <cell r="C7905" t="str">
            <v>Auto Invoiced</v>
          </cell>
        </row>
        <row r="7906">
          <cell r="B7906">
            <v>1581917</v>
          </cell>
          <cell r="C7906" t="str">
            <v>Auto Invoiced</v>
          </cell>
        </row>
        <row r="7907">
          <cell r="B7907">
            <v>1603625</v>
          </cell>
          <cell r="C7907" t="str">
            <v>Auto Invoiced</v>
          </cell>
        </row>
        <row r="7908">
          <cell r="B7908">
            <v>1522680</v>
          </cell>
          <cell r="C7908" t="str">
            <v>Auto Invoiced</v>
          </cell>
        </row>
        <row r="7909">
          <cell r="B7909">
            <v>1583150</v>
          </cell>
          <cell r="C7909" t="str">
            <v>Auto Invoiced</v>
          </cell>
        </row>
        <row r="7910">
          <cell r="B7910">
            <v>1537055</v>
          </cell>
          <cell r="C7910" t="str">
            <v>Skipped (no invoice)</v>
          </cell>
        </row>
        <row r="7911">
          <cell r="B7911">
            <v>1537043</v>
          </cell>
          <cell r="C7911" t="str">
            <v>Skipped (no invoice)</v>
          </cell>
        </row>
        <row r="7912">
          <cell r="B7912">
            <v>1567542</v>
          </cell>
          <cell r="C7912" t="str">
            <v>Skipped (no invoice)</v>
          </cell>
        </row>
        <row r="7913">
          <cell r="B7913">
            <v>1491472</v>
          </cell>
          <cell r="C7913" t="str">
            <v>Skipped (no invoice)</v>
          </cell>
        </row>
        <row r="7914">
          <cell r="B7914">
            <v>1520151</v>
          </cell>
          <cell r="C7914" t="str">
            <v>Skipped (no invoice)</v>
          </cell>
        </row>
        <row r="7915">
          <cell r="B7915">
            <v>1581622</v>
          </cell>
          <cell r="C7915" t="str">
            <v>Skipped (no invoice)</v>
          </cell>
        </row>
        <row r="7916">
          <cell r="B7916">
            <v>1591978</v>
          </cell>
          <cell r="C7916" t="str">
            <v>Skipped (no invoice)</v>
          </cell>
        </row>
        <row r="7917">
          <cell r="B7917">
            <v>1548969</v>
          </cell>
          <cell r="C7917" t="str">
            <v>Skipped (no invoice)</v>
          </cell>
        </row>
        <row r="7918">
          <cell r="B7918">
            <v>1601738</v>
          </cell>
          <cell r="C7918" t="str">
            <v>Skipped (no invoice)</v>
          </cell>
        </row>
        <row r="7919">
          <cell r="B7919">
            <v>1572252</v>
          </cell>
          <cell r="C7919" t="str">
            <v>Skipped (no invoice)</v>
          </cell>
        </row>
        <row r="7920">
          <cell r="B7920">
            <v>1601745</v>
          </cell>
          <cell r="C7920" t="str">
            <v>Skipped (no invoice)</v>
          </cell>
        </row>
        <row r="7921">
          <cell r="B7921">
            <v>1601749</v>
          </cell>
          <cell r="C7921" t="str">
            <v>Skipped (no invoice)</v>
          </cell>
        </row>
        <row r="7922">
          <cell r="B7922">
            <v>1601754</v>
          </cell>
          <cell r="C7922" t="str">
            <v>Skipped (no invoice)</v>
          </cell>
        </row>
        <row r="7923">
          <cell r="B7923">
            <v>1601768</v>
          </cell>
          <cell r="C7923" t="str">
            <v>Skipped (no invoice)</v>
          </cell>
        </row>
        <row r="7924">
          <cell r="B7924">
            <v>1601778</v>
          </cell>
          <cell r="C7924" t="str">
            <v>Skipped (no invoice)</v>
          </cell>
        </row>
        <row r="7925">
          <cell r="B7925">
            <v>1601742</v>
          </cell>
          <cell r="C7925" t="str">
            <v>Skipped (no invoice)</v>
          </cell>
        </row>
        <row r="7926">
          <cell r="B7926">
            <v>1601773</v>
          </cell>
          <cell r="C7926" t="str">
            <v>Skipped (no invoice)</v>
          </cell>
        </row>
        <row r="7927">
          <cell r="B7927">
            <v>1601758</v>
          </cell>
          <cell r="C7927" t="str">
            <v>Skipped (no invoice)</v>
          </cell>
        </row>
        <row r="7928">
          <cell r="B7928">
            <v>1601724</v>
          </cell>
          <cell r="C7928" t="str">
            <v>Skipped (no invoice)</v>
          </cell>
        </row>
        <row r="7929">
          <cell r="B7929">
            <v>1586620</v>
          </cell>
          <cell r="C7929" t="str">
            <v>Skipped (no invoice)</v>
          </cell>
        </row>
        <row r="7930">
          <cell r="B7930">
            <v>1552894</v>
          </cell>
          <cell r="C7930" t="str">
            <v>Skipped (no invoice)</v>
          </cell>
        </row>
        <row r="7931">
          <cell r="B7931">
            <v>1576324</v>
          </cell>
          <cell r="C7931" t="str">
            <v>Skipped (no invoice)</v>
          </cell>
        </row>
        <row r="7932">
          <cell r="B7932">
            <v>1571630</v>
          </cell>
          <cell r="C7932" t="str">
            <v>Skipped (no invoice)</v>
          </cell>
        </row>
        <row r="7933">
          <cell r="B7933">
            <v>1607995</v>
          </cell>
          <cell r="C7933" t="str">
            <v>Skipped (no invoice)</v>
          </cell>
        </row>
        <row r="7934">
          <cell r="B7934">
            <v>1537058</v>
          </cell>
          <cell r="C7934" t="str">
            <v>Skipped (no invoice)</v>
          </cell>
        </row>
        <row r="7935">
          <cell r="B7935">
            <v>1579719</v>
          </cell>
          <cell r="C7935" t="str">
            <v>Auto Invoiced</v>
          </cell>
        </row>
        <row r="7936">
          <cell r="B7936">
            <v>1608223</v>
          </cell>
          <cell r="C7936" t="str">
            <v>Skipped (no invoice)</v>
          </cell>
        </row>
        <row r="7937">
          <cell r="B7937">
            <v>1608244</v>
          </cell>
          <cell r="C7937" t="str">
            <v>Skipped (no invoice)</v>
          </cell>
        </row>
        <row r="7938">
          <cell r="B7938">
            <v>1560403</v>
          </cell>
          <cell r="C7938" t="str">
            <v>Skipped (no invoice)</v>
          </cell>
        </row>
        <row r="7939">
          <cell r="B7939">
            <v>1507226</v>
          </cell>
          <cell r="C7939" t="str">
            <v>Skipped (no invoice)</v>
          </cell>
        </row>
        <row r="7940">
          <cell r="B7940">
            <v>1522653</v>
          </cell>
          <cell r="C7940" t="str">
            <v>Skipped (no invoice)</v>
          </cell>
        </row>
        <row r="7941">
          <cell r="B7941">
            <v>1522670</v>
          </cell>
          <cell r="C7941" t="str">
            <v>Skipped (no invoice)</v>
          </cell>
        </row>
        <row r="7942">
          <cell r="B7942">
            <v>1560040</v>
          </cell>
          <cell r="C7942" t="str">
            <v>Skipped (no invoice)</v>
          </cell>
        </row>
        <row r="7943">
          <cell r="B7943">
            <v>1546441</v>
          </cell>
          <cell r="C7943" t="str">
            <v>Auto Invoiced</v>
          </cell>
        </row>
        <row r="7944">
          <cell r="B7944">
            <v>1599479</v>
          </cell>
          <cell r="C7944" t="str">
            <v>Auto Invoiced</v>
          </cell>
        </row>
        <row r="7945">
          <cell r="B7945">
            <v>1554575</v>
          </cell>
          <cell r="C7945" t="str">
            <v>Auto Invoiced</v>
          </cell>
        </row>
        <row r="7946">
          <cell r="B7946">
            <v>1608199</v>
          </cell>
          <cell r="C7946" t="str">
            <v>Auto Invoiced</v>
          </cell>
        </row>
        <row r="7947">
          <cell r="B7947">
            <v>1537394</v>
          </cell>
          <cell r="C7947" t="str">
            <v>Auto Invoiced</v>
          </cell>
        </row>
        <row r="7948">
          <cell r="B7948">
            <v>1521598</v>
          </cell>
          <cell r="C7948" t="str">
            <v>Auto Invoiced</v>
          </cell>
        </row>
        <row r="7949">
          <cell r="B7949">
            <v>1556781</v>
          </cell>
          <cell r="C7949" t="str">
            <v>Auto Invoiced</v>
          </cell>
        </row>
        <row r="7950">
          <cell r="B7950">
            <v>1555282</v>
          </cell>
          <cell r="C7950" t="str">
            <v>Auto Invoiced</v>
          </cell>
        </row>
        <row r="7951">
          <cell r="B7951">
            <v>1593382</v>
          </cell>
          <cell r="C7951" t="str">
            <v>Skipped (no invoice)</v>
          </cell>
        </row>
        <row r="7952">
          <cell r="B7952">
            <v>1575801</v>
          </cell>
          <cell r="C7952" t="str">
            <v>Auto Invoiced</v>
          </cell>
        </row>
        <row r="7953">
          <cell r="B7953">
            <v>1587282</v>
          </cell>
          <cell r="C7953" t="str">
            <v>Auto Invoiced</v>
          </cell>
        </row>
        <row r="7954">
          <cell r="B7954">
            <v>1558655</v>
          </cell>
          <cell r="C7954" t="str">
            <v>Auto Invoiced</v>
          </cell>
        </row>
        <row r="7955">
          <cell r="B7955">
            <v>1581881</v>
          </cell>
          <cell r="C7955" t="str">
            <v>Skipped (no invoice)</v>
          </cell>
        </row>
        <row r="7956">
          <cell r="B7956">
            <v>1542392</v>
          </cell>
          <cell r="C7956" t="str">
            <v>Auto Invoiced</v>
          </cell>
        </row>
        <row r="7957">
          <cell r="B7957">
            <v>1553961</v>
          </cell>
          <cell r="C7957" t="str">
            <v>Auto Invoiced</v>
          </cell>
        </row>
        <row r="7958">
          <cell r="B7958">
            <v>1556649</v>
          </cell>
          <cell r="C7958" t="str">
            <v>Auto Invoiced</v>
          </cell>
        </row>
        <row r="7959">
          <cell r="B7959">
            <v>1578277</v>
          </cell>
          <cell r="C7959" t="str">
            <v>Auto Invoiced</v>
          </cell>
        </row>
        <row r="7960">
          <cell r="B7960">
            <v>1583400</v>
          </cell>
          <cell r="C7960" t="str">
            <v>Auto Invoiced</v>
          </cell>
        </row>
        <row r="7961">
          <cell r="B7961">
            <v>1583401</v>
          </cell>
          <cell r="C7961" t="str">
            <v>Auto Invoiced</v>
          </cell>
        </row>
        <row r="7962">
          <cell r="B7962">
            <v>1600173</v>
          </cell>
          <cell r="C7962" t="str">
            <v>Skipped (no invoice)</v>
          </cell>
        </row>
        <row r="7963">
          <cell r="B7963">
            <v>1600191</v>
          </cell>
          <cell r="C7963" t="str">
            <v>Skipped (no invoice)</v>
          </cell>
        </row>
        <row r="7964">
          <cell r="B7964">
            <v>1600187</v>
          </cell>
          <cell r="C7964" t="str">
            <v>Skipped (no invoice)</v>
          </cell>
        </row>
        <row r="7965">
          <cell r="B7965">
            <v>1507260</v>
          </cell>
          <cell r="C7965" t="str">
            <v>Skipped (no invoice)</v>
          </cell>
        </row>
        <row r="7966">
          <cell r="B7966">
            <v>1583403</v>
          </cell>
          <cell r="C7966" t="str">
            <v>Auto Invoiced</v>
          </cell>
        </row>
        <row r="7967">
          <cell r="B7967">
            <v>1583392</v>
          </cell>
          <cell r="C7967" t="str">
            <v>Auto Invoiced</v>
          </cell>
        </row>
        <row r="7968">
          <cell r="B7968">
            <v>1600141</v>
          </cell>
          <cell r="C7968" t="str">
            <v>Skipped (no invoice)</v>
          </cell>
        </row>
        <row r="7969">
          <cell r="B7969">
            <v>1583394</v>
          </cell>
          <cell r="C7969" t="str">
            <v>Auto Invoiced</v>
          </cell>
        </row>
        <row r="7970">
          <cell r="B7970">
            <v>1583407</v>
          </cell>
          <cell r="C7970" t="str">
            <v>Auto Invoiced</v>
          </cell>
        </row>
        <row r="7971">
          <cell r="B7971">
            <v>1600181</v>
          </cell>
          <cell r="C7971" t="str">
            <v>Skipped (no invoice)</v>
          </cell>
        </row>
        <row r="7972">
          <cell r="B7972">
            <v>1583402</v>
          </cell>
          <cell r="C7972" t="str">
            <v>Auto Invoiced</v>
          </cell>
        </row>
        <row r="7973">
          <cell r="B7973">
            <v>1600184</v>
          </cell>
          <cell r="C7973" t="str">
            <v>Skipped (no invoice)</v>
          </cell>
        </row>
        <row r="7974">
          <cell r="B7974">
            <v>1600167</v>
          </cell>
          <cell r="C7974" t="str">
            <v>Skipped (no invoice)</v>
          </cell>
        </row>
        <row r="7975">
          <cell r="B7975">
            <v>1583398</v>
          </cell>
          <cell r="C7975" t="str">
            <v>Auto Invoiced</v>
          </cell>
        </row>
        <row r="7976">
          <cell r="B7976">
            <v>1551105</v>
          </cell>
          <cell r="C7976" t="str">
            <v>Skipped (no invoice)</v>
          </cell>
        </row>
        <row r="7977">
          <cell r="B7977">
            <v>1600176</v>
          </cell>
          <cell r="C7977" t="str">
            <v>Skipped (no invoice)</v>
          </cell>
        </row>
        <row r="7978">
          <cell r="B7978">
            <v>1583405</v>
          </cell>
          <cell r="C7978" t="str">
            <v>Auto Invoiced</v>
          </cell>
        </row>
        <row r="7979">
          <cell r="B7979">
            <v>1573238</v>
          </cell>
          <cell r="C7979" t="str">
            <v>Auto Invoiced</v>
          </cell>
        </row>
        <row r="7980">
          <cell r="B7980">
            <v>1588082</v>
          </cell>
          <cell r="C7980" t="str">
            <v>Auto Invoiced</v>
          </cell>
        </row>
        <row r="7981">
          <cell r="B7981">
            <v>1494961</v>
          </cell>
          <cell r="C7981" t="str">
            <v>Skipped (no invoice)</v>
          </cell>
        </row>
        <row r="7982">
          <cell r="B7982">
            <v>1373221</v>
          </cell>
          <cell r="C7982" t="str">
            <v>Skipped (no invoice)</v>
          </cell>
        </row>
        <row r="7983">
          <cell r="B7983">
            <v>1432473</v>
          </cell>
          <cell r="C7983" t="str">
            <v>Skipped (no invoice)</v>
          </cell>
        </row>
        <row r="7984">
          <cell r="B7984">
            <v>1581821</v>
          </cell>
          <cell r="C7984" t="str">
            <v>Skipped (no invoice)</v>
          </cell>
        </row>
        <row r="7985">
          <cell r="B7985">
            <v>1537055</v>
          </cell>
          <cell r="C7985" t="str">
            <v>Skipped (no invoice)</v>
          </cell>
        </row>
        <row r="7986">
          <cell r="B7986">
            <v>1537043</v>
          </cell>
          <cell r="C7986" t="str">
            <v>Skipped (no invoice)</v>
          </cell>
        </row>
        <row r="7987">
          <cell r="B7987">
            <v>1578915</v>
          </cell>
          <cell r="C7987" t="str">
            <v>Skipped (no invoice)</v>
          </cell>
        </row>
        <row r="7988">
          <cell r="B7988">
            <v>1491472</v>
          </cell>
          <cell r="C7988" t="str">
            <v>Skipped (no invoice)</v>
          </cell>
        </row>
        <row r="7989">
          <cell r="B7989">
            <v>1520151</v>
          </cell>
          <cell r="C7989" t="str">
            <v>Skipped (no invoice)</v>
          </cell>
        </row>
        <row r="7990">
          <cell r="B7990">
            <v>1581622</v>
          </cell>
          <cell r="C7990" t="str">
            <v>Skipped (no invoice)</v>
          </cell>
        </row>
        <row r="7991">
          <cell r="B7991">
            <v>1571764</v>
          </cell>
          <cell r="C7991" t="str">
            <v>Skipped (no invoice)</v>
          </cell>
        </row>
        <row r="7992">
          <cell r="B7992">
            <v>1553070</v>
          </cell>
          <cell r="C7992" t="str">
            <v>Auto Invoiced</v>
          </cell>
        </row>
        <row r="7993">
          <cell r="B7993">
            <v>1548969</v>
          </cell>
          <cell r="C7993" t="str">
            <v>Skipped (no invoice)</v>
          </cell>
        </row>
        <row r="7994">
          <cell r="B7994">
            <v>1601778</v>
          </cell>
          <cell r="C7994" t="str">
            <v>Skipped (no invoice)</v>
          </cell>
        </row>
        <row r="7995">
          <cell r="B7995">
            <v>1601738</v>
          </cell>
          <cell r="C7995" t="str">
            <v>Skipped (no invoice)</v>
          </cell>
        </row>
        <row r="7996">
          <cell r="B7996">
            <v>1601749</v>
          </cell>
          <cell r="C7996" t="str">
            <v>Skipped (no invoice)</v>
          </cell>
        </row>
        <row r="7997">
          <cell r="B7997">
            <v>1601773</v>
          </cell>
          <cell r="C7997" t="str">
            <v>Skipped (no invoice)</v>
          </cell>
        </row>
        <row r="7998">
          <cell r="B7998">
            <v>1601745</v>
          </cell>
          <cell r="C7998" t="str">
            <v>Skipped (no invoice)</v>
          </cell>
        </row>
        <row r="7999">
          <cell r="B7999">
            <v>1601768</v>
          </cell>
          <cell r="C7999" t="str">
            <v>Skipped (no invoice)</v>
          </cell>
        </row>
        <row r="8000">
          <cell r="B8000">
            <v>1601742</v>
          </cell>
          <cell r="C8000" t="str">
            <v>Skipped (no invoice)</v>
          </cell>
        </row>
        <row r="8001">
          <cell r="B8001">
            <v>1601758</v>
          </cell>
          <cell r="C8001" t="str">
            <v>Skipped (no invoice)</v>
          </cell>
        </row>
        <row r="8002">
          <cell r="B8002">
            <v>1601754</v>
          </cell>
          <cell r="C8002" t="str">
            <v>Skipped (no invoice)</v>
          </cell>
        </row>
        <row r="8003">
          <cell r="B8003">
            <v>1601724</v>
          </cell>
          <cell r="C8003" t="str">
            <v>Skipped (no invoice)</v>
          </cell>
        </row>
        <row r="8004">
          <cell r="B8004">
            <v>1586620</v>
          </cell>
          <cell r="C8004" t="str">
            <v>Skipped (no invoice)</v>
          </cell>
        </row>
        <row r="8005">
          <cell r="B8005">
            <v>1552894</v>
          </cell>
          <cell r="C8005" t="str">
            <v>Skipped (no invoice)</v>
          </cell>
        </row>
        <row r="8006">
          <cell r="B8006">
            <v>1544483</v>
          </cell>
          <cell r="C8006" t="str">
            <v>Skipped (no invoice)</v>
          </cell>
        </row>
        <row r="8007">
          <cell r="B8007">
            <v>1576324</v>
          </cell>
          <cell r="C8007" t="str">
            <v>Skipped (no invoice)</v>
          </cell>
        </row>
        <row r="8008">
          <cell r="B8008">
            <v>1564718</v>
          </cell>
          <cell r="C8008" t="str">
            <v>Auto Invoiced</v>
          </cell>
        </row>
        <row r="8009">
          <cell r="B8009">
            <v>1537718</v>
          </cell>
          <cell r="C8009" t="str">
            <v>Auto Invoiced</v>
          </cell>
        </row>
        <row r="8010">
          <cell r="B8010">
            <v>1578863</v>
          </cell>
          <cell r="C8010" t="str">
            <v>Auto Invoiced</v>
          </cell>
        </row>
        <row r="8011">
          <cell r="B8011">
            <v>1607995</v>
          </cell>
          <cell r="C8011" t="str">
            <v>Skipped (no invoice)</v>
          </cell>
        </row>
        <row r="8012">
          <cell r="B8012">
            <v>1577551</v>
          </cell>
          <cell r="C8012" t="str">
            <v>Auto Invoiced</v>
          </cell>
        </row>
        <row r="8013">
          <cell r="B8013">
            <v>1568124</v>
          </cell>
          <cell r="C8013" t="str">
            <v>Auto Invoiced</v>
          </cell>
        </row>
        <row r="8014">
          <cell r="B8014">
            <v>1569972</v>
          </cell>
          <cell r="C8014" t="str">
            <v>Skipped (no invoice)</v>
          </cell>
        </row>
        <row r="8015">
          <cell r="B8015">
            <v>1587325</v>
          </cell>
          <cell r="C8015" t="str">
            <v>Auto Invoiced</v>
          </cell>
        </row>
        <row r="8016">
          <cell r="B8016">
            <v>1561878</v>
          </cell>
          <cell r="C8016" t="str">
            <v>Auto Invoiced</v>
          </cell>
        </row>
        <row r="8017">
          <cell r="B8017">
            <v>1561837</v>
          </cell>
          <cell r="C8017" t="str">
            <v>Auto Invoiced</v>
          </cell>
        </row>
        <row r="8018">
          <cell r="B8018">
            <v>1591358</v>
          </cell>
          <cell r="C8018" t="str">
            <v>Auto Invoiced</v>
          </cell>
        </row>
        <row r="8019">
          <cell r="B8019">
            <v>1537058</v>
          </cell>
          <cell r="C8019" t="str">
            <v>Skipped (no invoice)</v>
          </cell>
        </row>
        <row r="8020">
          <cell r="B8020">
            <v>1571630</v>
          </cell>
          <cell r="C8020" t="str">
            <v>Skipped (no invoice)</v>
          </cell>
        </row>
        <row r="8021">
          <cell r="B8021">
            <v>1583161</v>
          </cell>
          <cell r="C8021" t="str">
            <v>Auto Invoiced</v>
          </cell>
        </row>
        <row r="8022">
          <cell r="B8022">
            <v>1585094</v>
          </cell>
          <cell r="C8022" t="str">
            <v>Auto Invoiced</v>
          </cell>
        </row>
        <row r="8023">
          <cell r="B8023">
            <v>1555343</v>
          </cell>
          <cell r="C8023" t="str">
            <v>Skipped (no invoice)</v>
          </cell>
        </row>
        <row r="8024">
          <cell r="B8024">
            <v>1589528</v>
          </cell>
          <cell r="C8024" t="str">
            <v>Auto Invoiced</v>
          </cell>
        </row>
        <row r="8025">
          <cell r="B8025">
            <v>1599433</v>
          </cell>
          <cell r="C8025" t="str">
            <v>Auto Invoiced</v>
          </cell>
        </row>
        <row r="8026">
          <cell r="B8026">
            <v>1548736</v>
          </cell>
          <cell r="C8026" t="str">
            <v>Skipped (no invoice)</v>
          </cell>
        </row>
        <row r="8027">
          <cell r="B8027">
            <v>1549114</v>
          </cell>
          <cell r="C8027" t="str">
            <v>Auto Invoiced</v>
          </cell>
        </row>
        <row r="8028">
          <cell r="B8028">
            <v>1558162</v>
          </cell>
          <cell r="C8028" t="str">
            <v>Auto Invoiced</v>
          </cell>
        </row>
        <row r="8029">
          <cell r="B8029">
            <v>1522692</v>
          </cell>
          <cell r="C8029" t="str">
            <v>Auto Invoiced</v>
          </cell>
        </row>
        <row r="8030">
          <cell r="B8030">
            <v>1558175</v>
          </cell>
          <cell r="C8030" t="str">
            <v>Auto Invoiced</v>
          </cell>
        </row>
        <row r="8031">
          <cell r="B8031">
            <v>1497510</v>
          </cell>
          <cell r="C8031" t="str">
            <v>Auto Invoiced</v>
          </cell>
        </row>
        <row r="8032">
          <cell r="B8032">
            <v>1544557</v>
          </cell>
          <cell r="C8032" t="str">
            <v>Auto Invoiced</v>
          </cell>
        </row>
        <row r="8033">
          <cell r="B8033">
            <v>1547485</v>
          </cell>
          <cell r="C8033" t="str">
            <v>Skipped (no invoice)</v>
          </cell>
        </row>
        <row r="8034">
          <cell r="B8034">
            <v>1579907</v>
          </cell>
          <cell r="C8034" t="str">
            <v>Auto Invoiced</v>
          </cell>
        </row>
        <row r="8035">
          <cell r="B8035">
            <v>1559911</v>
          </cell>
          <cell r="C8035" t="str">
            <v>Auto Invoiced</v>
          </cell>
        </row>
        <row r="8036">
          <cell r="B8036">
            <v>1539959</v>
          </cell>
          <cell r="C8036" t="str">
            <v>Auto Invoiced</v>
          </cell>
        </row>
        <row r="8037">
          <cell r="B8037">
            <v>1547131</v>
          </cell>
          <cell r="C8037" t="str">
            <v>Auto Invoiced</v>
          </cell>
        </row>
        <row r="8038">
          <cell r="B8038">
            <v>1601724</v>
          </cell>
          <cell r="C8038" t="str">
            <v>Skipped (no invoice)</v>
          </cell>
        </row>
        <row r="8039">
          <cell r="B8039">
            <v>1600147</v>
          </cell>
          <cell r="C8039" t="str">
            <v>Skipped (no invoice)</v>
          </cell>
        </row>
        <row r="8040">
          <cell r="B8040">
            <v>1601749</v>
          </cell>
          <cell r="C8040" t="str">
            <v>Skipped (no invoice)</v>
          </cell>
        </row>
        <row r="8041">
          <cell r="B8041">
            <v>1601773</v>
          </cell>
          <cell r="C8041" t="str">
            <v>Skipped (no invoice)</v>
          </cell>
        </row>
        <row r="8042">
          <cell r="B8042">
            <v>1601754</v>
          </cell>
          <cell r="C8042" t="str">
            <v>Skipped (no invoice)</v>
          </cell>
        </row>
        <row r="8043">
          <cell r="B8043">
            <v>1601738</v>
          </cell>
          <cell r="C8043" t="str">
            <v>Skipped (no invoice)</v>
          </cell>
        </row>
        <row r="8044">
          <cell r="B8044">
            <v>1601742</v>
          </cell>
          <cell r="C8044" t="str">
            <v>Skipped (no invoice)</v>
          </cell>
        </row>
        <row r="8045">
          <cell r="B8045">
            <v>1601768</v>
          </cell>
          <cell r="C8045" t="str">
            <v>Skipped (no invoice)</v>
          </cell>
        </row>
        <row r="8046">
          <cell r="B8046">
            <v>1601745</v>
          </cell>
          <cell r="C8046" t="str">
            <v>Skipped (no invoice)</v>
          </cell>
        </row>
        <row r="8047">
          <cell r="B8047">
            <v>1601778</v>
          </cell>
          <cell r="C8047" t="str">
            <v>Skipped (no invoice)</v>
          </cell>
        </row>
        <row r="8048">
          <cell r="B8048">
            <v>1601758</v>
          </cell>
          <cell r="C8048" t="str">
            <v>Skipped (no invoice)</v>
          </cell>
        </row>
        <row r="8049">
          <cell r="B8049">
            <v>1552407</v>
          </cell>
          <cell r="C8049" t="str">
            <v>Skipped (no invoice)</v>
          </cell>
        </row>
        <row r="8050">
          <cell r="B8050">
            <v>1507291</v>
          </cell>
          <cell r="C8050" t="str">
            <v>Skipped (no invoice)</v>
          </cell>
        </row>
        <row r="8051">
          <cell r="B8051">
            <v>1587430</v>
          </cell>
          <cell r="C8051" t="str">
            <v>Auto Invoiced</v>
          </cell>
        </row>
        <row r="8052">
          <cell r="B8052">
            <v>1438856</v>
          </cell>
          <cell r="C8052" t="str">
            <v>Auto Invoiced</v>
          </cell>
        </row>
        <row r="8053">
          <cell r="B8053">
            <v>1577406</v>
          </cell>
          <cell r="C8053" t="str">
            <v>Auto Invoiced</v>
          </cell>
        </row>
        <row r="8054">
          <cell r="B8054">
            <v>1549621</v>
          </cell>
          <cell r="C8054" t="str">
            <v>Auto Invoiced</v>
          </cell>
        </row>
        <row r="8055">
          <cell r="B8055">
            <v>1599871</v>
          </cell>
          <cell r="C8055" t="str">
            <v>Auto Invoiced</v>
          </cell>
        </row>
        <row r="8056">
          <cell r="B8056">
            <v>1546443</v>
          </cell>
          <cell r="C8056" t="str">
            <v>Auto Invoiced</v>
          </cell>
        </row>
        <row r="8057">
          <cell r="B8057">
            <v>1507286</v>
          </cell>
          <cell r="C8057" t="str">
            <v>Skipped (no invoice)</v>
          </cell>
        </row>
        <row r="8058">
          <cell r="B8058">
            <v>1550808</v>
          </cell>
          <cell r="C8058" t="str">
            <v>Auto Invoiced</v>
          </cell>
        </row>
        <row r="8059">
          <cell r="B8059">
            <v>1552894</v>
          </cell>
          <cell r="C8059" t="str">
            <v>Skipped (no invoice)</v>
          </cell>
        </row>
        <row r="8060">
          <cell r="B8060">
            <v>1556250</v>
          </cell>
          <cell r="C8060" t="str">
            <v>Auto Invoiced</v>
          </cell>
        </row>
        <row r="8061">
          <cell r="B8061">
            <v>1576281</v>
          </cell>
          <cell r="C8061" t="str">
            <v>Auto Invoiced</v>
          </cell>
        </row>
        <row r="8062">
          <cell r="B8062">
            <v>1563649</v>
          </cell>
          <cell r="C8062" t="str">
            <v>Auto Invoiced</v>
          </cell>
        </row>
        <row r="8063">
          <cell r="B8063">
            <v>1560254</v>
          </cell>
          <cell r="C8063" t="str">
            <v>Auto Invoiced</v>
          </cell>
        </row>
        <row r="8064">
          <cell r="B8064">
            <v>1523161</v>
          </cell>
          <cell r="C8064" t="str">
            <v>Auto Invoiced</v>
          </cell>
        </row>
        <row r="8065">
          <cell r="B8065">
            <v>1569775</v>
          </cell>
          <cell r="C8065" t="str">
            <v>Auto Invoiced</v>
          </cell>
        </row>
        <row r="8066">
          <cell r="B8066">
            <v>1544483</v>
          </cell>
          <cell r="C8066" t="str">
            <v>Skipped (no invoice)</v>
          </cell>
        </row>
        <row r="8067">
          <cell r="B8067">
            <v>1589356</v>
          </cell>
          <cell r="C8067" t="str">
            <v>Auto Invoiced</v>
          </cell>
        </row>
        <row r="8068">
          <cell r="B8068">
            <v>1549124</v>
          </cell>
          <cell r="C8068" t="str">
            <v>Auto Invoiced</v>
          </cell>
        </row>
        <row r="8069">
          <cell r="B8069">
            <v>1534934</v>
          </cell>
          <cell r="C8069" t="str">
            <v>Auto Invoiced</v>
          </cell>
        </row>
        <row r="8070">
          <cell r="B8070">
            <v>1536836</v>
          </cell>
          <cell r="C8070" t="str">
            <v>Auto Invoiced</v>
          </cell>
        </row>
        <row r="8071">
          <cell r="B8071">
            <v>1609643</v>
          </cell>
          <cell r="C8071" t="str">
            <v>Auto Invoiced</v>
          </cell>
        </row>
        <row r="8072">
          <cell r="B8072">
            <v>1544472</v>
          </cell>
          <cell r="C8072" t="str">
            <v>Auto Invoiced</v>
          </cell>
        </row>
        <row r="8073">
          <cell r="B8073">
            <v>1550619</v>
          </cell>
          <cell r="C8073" t="str">
            <v>Auto Invoiced</v>
          </cell>
        </row>
        <row r="8074">
          <cell r="B8074">
            <v>1551338</v>
          </cell>
          <cell r="C8074" t="str">
            <v>Skipped (no invoice)</v>
          </cell>
        </row>
        <row r="8075">
          <cell r="B8075">
            <v>1533532</v>
          </cell>
          <cell r="C8075" t="str">
            <v>Auto Invoiced</v>
          </cell>
        </row>
        <row r="8076">
          <cell r="B8076">
            <v>1586620</v>
          </cell>
          <cell r="C8076" t="str">
            <v>Skipped (no invoice)</v>
          </cell>
        </row>
        <row r="8077">
          <cell r="B8077">
            <v>1560311</v>
          </cell>
          <cell r="C8077" t="str">
            <v>Auto Invoiced</v>
          </cell>
        </row>
        <row r="8078">
          <cell r="B8078">
            <v>1589336</v>
          </cell>
          <cell r="C8078" t="str">
            <v>Auto Invoiced</v>
          </cell>
        </row>
        <row r="8079">
          <cell r="B8079">
            <v>1578270</v>
          </cell>
          <cell r="C8079" t="str">
            <v>Auto Invoiced</v>
          </cell>
        </row>
        <row r="8080">
          <cell r="B8080">
            <v>1604042</v>
          </cell>
          <cell r="C8080" t="str">
            <v>Auto Invoiced</v>
          </cell>
        </row>
        <row r="8081">
          <cell r="B8081">
            <v>1578271</v>
          </cell>
          <cell r="C8081" t="str">
            <v>Auto Invoiced</v>
          </cell>
        </row>
        <row r="8082">
          <cell r="B8082">
            <v>1591461</v>
          </cell>
          <cell r="C8082" t="str">
            <v>Auto Invoiced</v>
          </cell>
        </row>
        <row r="8083">
          <cell r="B8083">
            <v>1543862</v>
          </cell>
          <cell r="C8083" t="str">
            <v>Auto Invoiced</v>
          </cell>
        </row>
        <row r="8084">
          <cell r="B8084">
            <v>1591755</v>
          </cell>
          <cell r="C8084" t="str">
            <v>Auto Invoiced</v>
          </cell>
        </row>
        <row r="8085">
          <cell r="B8085">
            <v>1586998</v>
          </cell>
          <cell r="C8085" t="str">
            <v>Auto Invoiced</v>
          </cell>
        </row>
        <row r="8086">
          <cell r="B8086">
            <v>1545672</v>
          </cell>
          <cell r="C8086" t="str">
            <v>Auto Invoiced</v>
          </cell>
        </row>
        <row r="8087">
          <cell r="B8087">
            <v>1563366</v>
          </cell>
          <cell r="C8087" t="str">
            <v>Auto Invoiced</v>
          </cell>
        </row>
        <row r="8088">
          <cell r="B8088">
            <v>1536753</v>
          </cell>
          <cell r="C8088" t="str">
            <v>Auto Invoiced</v>
          </cell>
        </row>
        <row r="8089">
          <cell r="B8089">
            <v>1585197</v>
          </cell>
          <cell r="C8089" t="str">
            <v>Skipped (no invoice)</v>
          </cell>
        </row>
        <row r="8090">
          <cell r="B8090">
            <v>1568336</v>
          </cell>
          <cell r="C8090" t="str">
            <v>Auto Invoiced</v>
          </cell>
        </row>
        <row r="8091">
          <cell r="B8091">
            <v>1608091</v>
          </cell>
          <cell r="C8091" t="str">
            <v>Auto Invoiced</v>
          </cell>
        </row>
        <row r="8092">
          <cell r="B8092">
            <v>1589007</v>
          </cell>
          <cell r="C8092" t="str">
            <v>Auto Invoiced</v>
          </cell>
        </row>
        <row r="8093">
          <cell r="B8093">
            <v>1528197</v>
          </cell>
          <cell r="C8093" t="str">
            <v>Auto Invoiced</v>
          </cell>
        </row>
        <row r="8094">
          <cell r="B8094">
            <v>1518932</v>
          </cell>
          <cell r="C8094" t="str">
            <v>Auto Invoiced</v>
          </cell>
        </row>
        <row r="8095">
          <cell r="B8095">
            <v>1571764</v>
          </cell>
          <cell r="C8095" t="str">
            <v>Skipped (no invoice)</v>
          </cell>
        </row>
        <row r="8096">
          <cell r="B8096">
            <v>1591978</v>
          </cell>
          <cell r="C8096" t="str">
            <v>Skipped (no invoice)</v>
          </cell>
        </row>
        <row r="8097">
          <cell r="B8097">
            <v>1544765</v>
          </cell>
          <cell r="C8097" t="str">
            <v>Skipped (no invoice)</v>
          </cell>
        </row>
        <row r="8098">
          <cell r="B8098">
            <v>1548969</v>
          </cell>
          <cell r="C8098" t="str">
            <v>Skipped (no invoice)</v>
          </cell>
        </row>
        <row r="8099">
          <cell r="B8099">
            <v>1567639</v>
          </cell>
          <cell r="C8099" t="str">
            <v>Skipped (no invoice)</v>
          </cell>
        </row>
        <row r="8100">
          <cell r="B8100">
            <v>1553070</v>
          </cell>
          <cell r="C8100" t="str">
            <v>Skipped (no invoice)</v>
          </cell>
        </row>
        <row r="8101">
          <cell r="B8101">
            <v>1542735</v>
          </cell>
          <cell r="C8101" t="str">
            <v>Skipped (no invoice)</v>
          </cell>
        </row>
        <row r="8102">
          <cell r="B8102">
            <v>1601778</v>
          </cell>
          <cell r="C8102" t="str">
            <v>Skipped (no invoice)</v>
          </cell>
        </row>
        <row r="8103">
          <cell r="B8103">
            <v>1570815</v>
          </cell>
          <cell r="C8103" t="str">
            <v>Auto Invoiced</v>
          </cell>
        </row>
        <row r="8104">
          <cell r="B8104">
            <v>1545709</v>
          </cell>
          <cell r="C8104" t="str">
            <v>Skipped (no invoice)</v>
          </cell>
        </row>
        <row r="8105">
          <cell r="B8105">
            <v>1601768</v>
          </cell>
          <cell r="C8105" t="str">
            <v>Skipped (no invoice)</v>
          </cell>
        </row>
        <row r="8106">
          <cell r="B8106">
            <v>1601773</v>
          </cell>
          <cell r="C8106" t="str">
            <v>Skipped (no invoice)</v>
          </cell>
        </row>
        <row r="8107">
          <cell r="B8107">
            <v>1587429</v>
          </cell>
          <cell r="C8107" t="str">
            <v>Auto Invoiced</v>
          </cell>
        </row>
        <row r="8108">
          <cell r="B8108">
            <v>1598029</v>
          </cell>
          <cell r="C8108" t="str">
            <v>Auto Invoiced</v>
          </cell>
        </row>
        <row r="8109">
          <cell r="B8109">
            <v>1601745</v>
          </cell>
          <cell r="C8109" t="str">
            <v>Skipped (no invoice)</v>
          </cell>
        </row>
        <row r="8110">
          <cell r="B8110">
            <v>1588074</v>
          </cell>
          <cell r="C8110" t="str">
            <v>Auto Invoiced</v>
          </cell>
        </row>
        <row r="8111">
          <cell r="B8111">
            <v>1587425</v>
          </cell>
          <cell r="C8111" t="str">
            <v>Auto Invoiced</v>
          </cell>
        </row>
        <row r="8112">
          <cell r="B8112">
            <v>1601742</v>
          </cell>
          <cell r="C8112" t="str">
            <v>Skipped (no invoice)</v>
          </cell>
        </row>
        <row r="8113">
          <cell r="B8113">
            <v>1587427</v>
          </cell>
          <cell r="C8113" t="str">
            <v>Auto Invoiced</v>
          </cell>
        </row>
        <row r="8114">
          <cell r="B8114">
            <v>1570813</v>
          </cell>
          <cell r="C8114" t="str">
            <v>Auto Invoiced</v>
          </cell>
        </row>
        <row r="8115">
          <cell r="B8115">
            <v>1601758</v>
          </cell>
          <cell r="C8115" t="str">
            <v>Skipped (no invoice)</v>
          </cell>
        </row>
        <row r="8116">
          <cell r="B8116">
            <v>1601282</v>
          </cell>
          <cell r="C8116" t="str">
            <v>Skipped (no invoice)</v>
          </cell>
        </row>
        <row r="8117">
          <cell r="B8117">
            <v>1601724</v>
          </cell>
          <cell r="C8117" t="str">
            <v>Skipped (no invoice)</v>
          </cell>
        </row>
        <row r="8118">
          <cell r="B8118">
            <v>1600158</v>
          </cell>
          <cell r="C8118" t="str">
            <v>Skipped (no invoice)</v>
          </cell>
        </row>
        <row r="8119">
          <cell r="B8119">
            <v>1601749</v>
          </cell>
          <cell r="C8119" t="str">
            <v>Skipped (no invoice)</v>
          </cell>
        </row>
        <row r="8120">
          <cell r="B8120">
            <v>1587413</v>
          </cell>
          <cell r="C8120" t="str">
            <v>Auto Invoiced</v>
          </cell>
        </row>
        <row r="8121">
          <cell r="B8121">
            <v>1554114</v>
          </cell>
          <cell r="C8121" t="str">
            <v>Auto Invoiced</v>
          </cell>
        </row>
        <row r="8122">
          <cell r="B8122">
            <v>1587419</v>
          </cell>
          <cell r="C8122" t="str">
            <v>Auto Invoiced</v>
          </cell>
        </row>
        <row r="8123">
          <cell r="B8123">
            <v>1601754</v>
          </cell>
          <cell r="C8123" t="str">
            <v>Skipped (no invoice)</v>
          </cell>
        </row>
        <row r="8124">
          <cell r="B8124">
            <v>1587423</v>
          </cell>
          <cell r="C8124" t="str">
            <v>Auto Invoiced</v>
          </cell>
        </row>
        <row r="8125">
          <cell r="B8125">
            <v>1572252</v>
          </cell>
          <cell r="C8125" t="str">
            <v>Skipped (no invoice)</v>
          </cell>
        </row>
        <row r="8126">
          <cell r="B8126">
            <v>1552407</v>
          </cell>
          <cell r="C8126" t="str">
            <v>Skipped (no invoice)</v>
          </cell>
        </row>
        <row r="8127">
          <cell r="B8127">
            <v>1507291</v>
          </cell>
          <cell r="C8127" t="str">
            <v>Skipped (no invoice)</v>
          </cell>
        </row>
        <row r="8128">
          <cell r="B8128">
            <v>1568342</v>
          </cell>
          <cell r="C8128" t="str">
            <v>Auto Invoiced</v>
          </cell>
        </row>
        <row r="8129">
          <cell r="B8129">
            <v>1570950</v>
          </cell>
          <cell r="C8129" t="str">
            <v>Auto Invoiced</v>
          </cell>
        </row>
        <row r="8130">
          <cell r="B8130">
            <v>1570341</v>
          </cell>
          <cell r="C8130" t="str">
            <v>Auto Invoiced</v>
          </cell>
        </row>
        <row r="8131">
          <cell r="B8131">
            <v>1554286</v>
          </cell>
          <cell r="C8131" t="str">
            <v>Skipped (no invoice)</v>
          </cell>
        </row>
        <row r="8132">
          <cell r="B8132">
            <v>1544068</v>
          </cell>
          <cell r="C8132" t="str">
            <v>Auto Invoiced</v>
          </cell>
        </row>
        <row r="8133">
          <cell r="B8133">
            <v>1592308</v>
          </cell>
          <cell r="C8133" t="str">
            <v>Auto Invoiced</v>
          </cell>
        </row>
        <row r="8134">
          <cell r="B8134">
            <v>1560392</v>
          </cell>
          <cell r="C8134" t="str">
            <v>Auto Invoiced</v>
          </cell>
        </row>
        <row r="8135">
          <cell r="B8135">
            <v>1561308</v>
          </cell>
          <cell r="C8135" t="str">
            <v>Skipped (no invoice)</v>
          </cell>
        </row>
        <row r="8136">
          <cell r="B8136">
            <v>1562226</v>
          </cell>
          <cell r="C8136" t="str">
            <v>Auto Invoiced</v>
          </cell>
        </row>
        <row r="8137">
          <cell r="B8137">
            <v>1578869</v>
          </cell>
          <cell r="C8137" t="str">
            <v>Auto Invoiced</v>
          </cell>
        </row>
        <row r="8138">
          <cell r="B8138">
            <v>1507286</v>
          </cell>
          <cell r="C8138" t="str">
            <v>Skipped (no invoice)</v>
          </cell>
        </row>
        <row r="8139">
          <cell r="B8139">
            <v>1561692</v>
          </cell>
          <cell r="C8139" t="str">
            <v>Auto Invoiced</v>
          </cell>
        </row>
        <row r="8140">
          <cell r="B8140">
            <v>1560486</v>
          </cell>
          <cell r="C8140" t="str">
            <v>Auto Invoiced</v>
          </cell>
        </row>
        <row r="8141">
          <cell r="B8141">
            <v>1578248</v>
          </cell>
          <cell r="C8141" t="str">
            <v>Auto Invoiced</v>
          </cell>
        </row>
        <row r="8142">
          <cell r="B8142">
            <v>1547494</v>
          </cell>
          <cell r="C8142" t="str">
            <v>Skipped (no invoice)</v>
          </cell>
        </row>
        <row r="8143">
          <cell r="B8143">
            <v>1547270</v>
          </cell>
          <cell r="C8143" t="str">
            <v>Auto Invoiced</v>
          </cell>
        </row>
        <row r="8144">
          <cell r="B8144">
            <v>1543864</v>
          </cell>
          <cell r="C8144" t="str">
            <v>Auto Invoiced</v>
          </cell>
        </row>
        <row r="8145">
          <cell r="B8145">
            <v>1572335</v>
          </cell>
          <cell r="C8145" t="str">
            <v>Auto Invoiced</v>
          </cell>
        </row>
        <row r="8146">
          <cell r="B8146">
            <v>1547438</v>
          </cell>
          <cell r="C8146" t="str">
            <v>Skipped (no invoice)</v>
          </cell>
        </row>
        <row r="8147">
          <cell r="B8147">
            <v>1560485</v>
          </cell>
          <cell r="C8147" t="str">
            <v>Auto Invoiced</v>
          </cell>
        </row>
        <row r="8148">
          <cell r="B8148">
            <v>1585800</v>
          </cell>
          <cell r="C8148" t="str">
            <v>Skipped (no invoice)</v>
          </cell>
        </row>
        <row r="8149">
          <cell r="B8149">
            <v>1520151</v>
          </cell>
          <cell r="C8149" t="str">
            <v>Skipped (no invoice)</v>
          </cell>
        </row>
        <row r="8150">
          <cell r="B8150">
            <v>1547052</v>
          </cell>
          <cell r="C8150" t="str">
            <v>Skipped (no invoice)</v>
          </cell>
        </row>
        <row r="8151">
          <cell r="B8151">
            <v>1581622</v>
          </cell>
          <cell r="C8151" t="str">
            <v>Skipped (no invoice)</v>
          </cell>
        </row>
        <row r="8152">
          <cell r="B8152">
            <v>1571764</v>
          </cell>
          <cell r="C8152" t="str">
            <v>Skipped (no invoice)</v>
          </cell>
        </row>
        <row r="8153">
          <cell r="B8153">
            <v>1585184</v>
          </cell>
          <cell r="C8153" t="str">
            <v>Skipped (no invoice)</v>
          </cell>
        </row>
        <row r="8154">
          <cell r="B8154">
            <v>1597312</v>
          </cell>
          <cell r="C8154" t="str">
            <v>Auto Invoiced</v>
          </cell>
        </row>
        <row r="8155">
          <cell r="B8155">
            <v>1528493</v>
          </cell>
          <cell r="C8155" t="str">
            <v>Auto Invoiced</v>
          </cell>
        </row>
        <row r="8156">
          <cell r="B8156">
            <v>1543945</v>
          </cell>
          <cell r="C8156" t="str">
            <v>Skipped (no invoice)</v>
          </cell>
        </row>
        <row r="8157">
          <cell r="B8157">
            <v>1544765</v>
          </cell>
          <cell r="C8157" t="str">
            <v>Skipped (no invoice)</v>
          </cell>
        </row>
        <row r="8158">
          <cell r="B8158">
            <v>1553070</v>
          </cell>
          <cell r="C8158" t="str">
            <v>Skipped (no invoice)</v>
          </cell>
        </row>
        <row r="8159">
          <cell r="B8159">
            <v>1548969</v>
          </cell>
          <cell r="C8159" t="str">
            <v>Skipped (no invoice)</v>
          </cell>
        </row>
        <row r="8160">
          <cell r="B8160">
            <v>1567639</v>
          </cell>
          <cell r="C8160" t="str">
            <v>Skipped (no invoice)</v>
          </cell>
        </row>
        <row r="8161">
          <cell r="B8161">
            <v>1542735</v>
          </cell>
          <cell r="C8161" t="str">
            <v>Skipped (no invoice)</v>
          </cell>
        </row>
        <row r="8162">
          <cell r="B8162">
            <v>1581673</v>
          </cell>
          <cell r="C8162" t="str">
            <v>Skipped (no invoice)</v>
          </cell>
        </row>
        <row r="8163">
          <cell r="B8163">
            <v>1522614</v>
          </cell>
          <cell r="C8163" t="str">
            <v>Auto Invoiced</v>
          </cell>
        </row>
        <row r="8164">
          <cell r="B8164">
            <v>1576220</v>
          </cell>
          <cell r="C8164" t="str">
            <v>Auto Invoiced</v>
          </cell>
        </row>
        <row r="8165">
          <cell r="B8165">
            <v>1555278</v>
          </cell>
          <cell r="C8165" t="str">
            <v>Auto Invoiced</v>
          </cell>
        </row>
        <row r="8166">
          <cell r="B8166">
            <v>1547354</v>
          </cell>
          <cell r="C8166" t="str">
            <v>Auto Invoiced</v>
          </cell>
        </row>
        <row r="8167">
          <cell r="B8167">
            <v>1564685</v>
          </cell>
          <cell r="C8167" t="str">
            <v>Auto Invoiced</v>
          </cell>
        </row>
        <row r="8168">
          <cell r="B8168">
            <v>1566091</v>
          </cell>
          <cell r="C8168" t="str">
            <v>Auto Invoiced</v>
          </cell>
        </row>
        <row r="8169">
          <cell r="B8169">
            <v>1532102</v>
          </cell>
          <cell r="C8169" t="str">
            <v>Auto Invoiced</v>
          </cell>
        </row>
        <row r="8170">
          <cell r="B8170">
            <v>1522648</v>
          </cell>
          <cell r="C8170" t="str">
            <v>Auto Invoiced</v>
          </cell>
        </row>
        <row r="8171">
          <cell r="B8171">
            <v>1561933</v>
          </cell>
          <cell r="C8171" t="str">
            <v>Auto Invoiced</v>
          </cell>
        </row>
        <row r="8172">
          <cell r="B8172">
            <v>1544883</v>
          </cell>
          <cell r="C8172" t="str">
            <v>Auto Invoiced</v>
          </cell>
        </row>
        <row r="8173">
          <cell r="B8173">
            <v>1554479</v>
          </cell>
          <cell r="C8173" t="str">
            <v>Auto Invoiced</v>
          </cell>
        </row>
        <row r="8174">
          <cell r="B8174">
            <v>1566096</v>
          </cell>
          <cell r="C8174" t="str">
            <v>Auto Invoiced</v>
          </cell>
        </row>
        <row r="8175">
          <cell r="B8175">
            <v>1519672</v>
          </cell>
          <cell r="C8175" t="str">
            <v>Auto Invoiced</v>
          </cell>
        </row>
        <row r="8176">
          <cell r="B8176">
            <v>1544551</v>
          </cell>
          <cell r="C8176" t="str">
            <v>Auto Invoiced</v>
          </cell>
        </row>
        <row r="8177">
          <cell r="B8177">
            <v>1545709</v>
          </cell>
          <cell r="C8177" t="str">
            <v>Skipped (no invoice)</v>
          </cell>
        </row>
        <row r="8178">
          <cell r="B8178">
            <v>1560069</v>
          </cell>
          <cell r="C8178" t="str">
            <v>Auto Invoiced</v>
          </cell>
        </row>
        <row r="8179">
          <cell r="B8179">
            <v>1562867</v>
          </cell>
          <cell r="C8179" t="str">
            <v>Auto Invoiced</v>
          </cell>
        </row>
        <row r="8180">
          <cell r="B8180">
            <v>1522602</v>
          </cell>
          <cell r="C8180" t="str">
            <v>Auto Invoiced</v>
          </cell>
        </row>
        <row r="8181">
          <cell r="B8181">
            <v>1516495</v>
          </cell>
          <cell r="C8181" t="str">
            <v>Auto Invoiced</v>
          </cell>
        </row>
        <row r="8182">
          <cell r="B8182">
            <v>1522606</v>
          </cell>
          <cell r="C8182" t="str">
            <v>Auto Invoiced</v>
          </cell>
        </row>
        <row r="8183">
          <cell r="B8183">
            <v>1601778</v>
          </cell>
          <cell r="C8183" t="str">
            <v>Skipped (no invoice)</v>
          </cell>
        </row>
        <row r="8184">
          <cell r="B8184">
            <v>1507284</v>
          </cell>
          <cell r="C8184" t="str">
            <v>Skipped (no invoice)</v>
          </cell>
        </row>
        <row r="8185">
          <cell r="B8185">
            <v>1572348</v>
          </cell>
          <cell r="C8185" t="str">
            <v>Auto Invoiced</v>
          </cell>
        </row>
        <row r="8186">
          <cell r="B8186">
            <v>1600176</v>
          </cell>
          <cell r="C8186" t="str">
            <v>Skipped (no invoice)</v>
          </cell>
        </row>
        <row r="8187">
          <cell r="B8187">
            <v>1591766</v>
          </cell>
          <cell r="C8187" t="str">
            <v>Auto Invoiced</v>
          </cell>
        </row>
        <row r="8188">
          <cell r="B8188">
            <v>1588926</v>
          </cell>
          <cell r="C8188" t="str">
            <v>Auto Invoiced</v>
          </cell>
        </row>
        <row r="8189">
          <cell r="B8189">
            <v>1500396</v>
          </cell>
          <cell r="C8189" t="str">
            <v>Auto Invoiced</v>
          </cell>
        </row>
        <row r="8190">
          <cell r="B8190">
            <v>1509772</v>
          </cell>
          <cell r="C8190" t="str">
            <v>Auto Invoiced</v>
          </cell>
        </row>
        <row r="8191">
          <cell r="B8191">
            <v>1395562</v>
          </cell>
          <cell r="C8191" t="str">
            <v>Auto Invoiced</v>
          </cell>
        </row>
        <row r="8192">
          <cell r="B8192">
            <v>1601172</v>
          </cell>
          <cell r="C8192" t="str">
            <v>Auto Invoiced</v>
          </cell>
        </row>
        <row r="8193">
          <cell r="B8193">
            <v>1581967</v>
          </cell>
          <cell r="C8193" t="str">
            <v>Auto Invoiced</v>
          </cell>
        </row>
        <row r="8194">
          <cell r="B8194">
            <v>1581939</v>
          </cell>
          <cell r="C8194" t="str">
            <v>Auto Invoiced</v>
          </cell>
        </row>
        <row r="8195">
          <cell r="B8195">
            <v>1555275</v>
          </cell>
          <cell r="C8195" t="str">
            <v>Auto Invoiced</v>
          </cell>
        </row>
        <row r="8196">
          <cell r="B8196">
            <v>1541267</v>
          </cell>
          <cell r="C8196" t="str">
            <v>Auto Invoiced</v>
          </cell>
        </row>
        <row r="8197">
          <cell r="B8197">
            <v>1582021</v>
          </cell>
          <cell r="C8197" t="str">
            <v>Auto Invoiced</v>
          </cell>
        </row>
        <row r="8198">
          <cell r="B8198">
            <v>1552407</v>
          </cell>
          <cell r="C8198" t="str">
            <v>Skipped (no invoice)</v>
          </cell>
        </row>
        <row r="8199">
          <cell r="B8199">
            <v>1507286</v>
          </cell>
          <cell r="C8199" t="str">
            <v>Skipped (no invoice)</v>
          </cell>
        </row>
        <row r="8200">
          <cell r="B8200">
            <v>1507291</v>
          </cell>
          <cell r="C8200" t="str">
            <v>Skipped (no invoice)</v>
          </cell>
        </row>
        <row r="8201">
          <cell r="B8201">
            <v>1531278</v>
          </cell>
          <cell r="C8201" t="str">
            <v>Auto Invoiced</v>
          </cell>
        </row>
        <row r="8202">
          <cell r="B8202">
            <v>1548678</v>
          </cell>
          <cell r="C8202" t="str">
            <v>Skipped (no invoice)</v>
          </cell>
        </row>
        <row r="8203">
          <cell r="B8203">
            <v>1584654</v>
          </cell>
          <cell r="C8203" t="str">
            <v>Auto Invoiced</v>
          </cell>
        </row>
        <row r="8204">
          <cell r="B8204">
            <v>1548729</v>
          </cell>
          <cell r="C8204" t="str">
            <v>Skipped (no invoice)</v>
          </cell>
        </row>
        <row r="8205">
          <cell r="B8205">
            <v>1373221</v>
          </cell>
          <cell r="C8205" t="str">
            <v>Skipped (no invoice)</v>
          </cell>
        </row>
        <row r="8206">
          <cell r="B8206">
            <v>1432473</v>
          </cell>
          <cell r="C8206" t="str">
            <v>Skipped (no invoice)</v>
          </cell>
        </row>
        <row r="8207">
          <cell r="B8207">
            <v>1581821</v>
          </cell>
          <cell r="C8207" t="str">
            <v>Skipped (no invoice)</v>
          </cell>
        </row>
        <row r="8208">
          <cell r="B8208">
            <v>1537043</v>
          </cell>
          <cell r="C8208" t="str">
            <v>Skipped (no invoice)</v>
          </cell>
        </row>
        <row r="8209">
          <cell r="B8209">
            <v>1537055</v>
          </cell>
          <cell r="C8209" t="str">
            <v>Skipped (no invoice)</v>
          </cell>
        </row>
        <row r="8210">
          <cell r="B8210">
            <v>1552942</v>
          </cell>
          <cell r="C8210" t="str">
            <v>Skipped (no invoice)</v>
          </cell>
        </row>
        <row r="8211">
          <cell r="B8211">
            <v>1589700</v>
          </cell>
          <cell r="C8211" t="str">
            <v>Skipped (no invoice)</v>
          </cell>
        </row>
        <row r="8212">
          <cell r="B8212">
            <v>1578915</v>
          </cell>
          <cell r="C8212" t="str">
            <v>Skipped (no invoice)</v>
          </cell>
        </row>
        <row r="8213">
          <cell r="B8213">
            <v>1491472</v>
          </cell>
          <cell r="C8213" t="str">
            <v>Skipped (no invoice)</v>
          </cell>
        </row>
        <row r="8214">
          <cell r="B8214">
            <v>1567542</v>
          </cell>
          <cell r="C8214" t="str">
            <v>Skipped (no invoice)</v>
          </cell>
        </row>
        <row r="8215">
          <cell r="B8215">
            <v>1585800</v>
          </cell>
          <cell r="C8215" t="str">
            <v>Skipped (no invoice)</v>
          </cell>
        </row>
        <row r="8216">
          <cell r="B8216">
            <v>1520151</v>
          </cell>
          <cell r="C8216" t="str">
            <v>Skipped (no invoice)</v>
          </cell>
        </row>
        <row r="8217">
          <cell r="B8217">
            <v>1577553</v>
          </cell>
          <cell r="C8217" t="str">
            <v>Skipped (no invoice)</v>
          </cell>
        </row>
        <row r="8218">
          <cell r="B8218">
            <v>1559812</v>
          </cell>
          <cell r="C8218" t="str">
            <v>Auto Invoiced</v>
          </cell>
        </row>
        <row r="8219">
          <cell r="B8219">
            <v>1564977</v>
          </cell>
          <cell r="C8219" t="str">
            <v>Auto Invoiced</v>
          </cell>
        </row>
        <row r="8220">
          <cell r="B8220">
            <v>1547052</v>
          </cell>
          <cell r="C8220" t="str">
            <v>Skipped (no invoice)</v>
          </cell>
        </row>
        <row r="8221">
          <cell r="B8221">
            <v>1581622</v>
          </cell>
          <cell r="C8221" t="str">
            <v>Skipped (no invoice)</v>
          </cell>
        </row>
        <row r="8222">
          <cell r="B8222">
            <v>1568092</v>
          </cell>
          <cell r="C8222" t="str">
            <v>Auto Invoiced</v>
          </cell>
        </row>
        <row r="8223">
          <cell r="B8223">
            <v>1550564</v>
          </cell>
          <cell r="C8223" t="str">
            <v>Auto Invoiced</v>
          </cell>
        </row>
        <row r="8224">
          <cell r="B8224">
            <v>1554049</v>
          </cell>
          <cell r="C8224" t="str">
            <v>Auto Invoiced</v>
          </cell>
        </row>
        <row r="8225">
          <cell r="B8225">
            <v>1585184</v>
          </cell>
          <cell r="C8225" t="str">
            <v>Skipped (no invoice)</v>
          </cell>
        </row>
        <row r="8226">
          <cell r="B8226">
            <v>1543870</v>
          </cell>
          <cell r="C8226" t="str">
            <v>Auto Invoiced</v>
          </cell>
        </row>
        <row r="8227">
          <cell r="B8227">
            <v>1560276</v>
          </cell>
          <cell r="C8227" t="str">
            <v>Auto Invoiced</v>
          </cell>
        </row>
        <row r="8228">
          <cell r="B8228">
            <v>1601217</v>
          </cell>
          <cell r="C8228" t="str">
            <v>Auto Invoiced</v>
          </cell>
        </row>
        <row r="8229">
          <cell r="B8229">
            <v>1556865</v>
          </cell>
          <cell r="C8229" t="str">
            <v>Auto Invoiced</v>
          </cell>
        </row>
        <row r="8230">
          <cell r="B8230">
            <v>1551716</v>
          </cell>
          <cell r="C8230" t="str">
            <v>Auto Invoiced</v>
          </cell>
        </row>
        <row r="8231">
          <cell r="B8231">
            <v>1571764</v>
          </cell>
          <cell r="C8231" t="str">
            <v>Skipped (no invoice)</v>
          </cell>
        </row>
        <row r="8232">
          <cell r="B8232">
            <v>1556861</v>
          </cell>
          <cell r="C8232" t="str">
            <v>Auto Invoiced</v>
          </cell>
        </row>
        <row r="8233">
          <cell r="B8233">
            <v>1583872</v>
          </cell>
          <cell r="C8233" t="str">
            <v>Auto Invoiced</v>
          </cell>
        </row>
        <row r="8234">
          <cell r="B8234">
            <v>1564586</v>
          </cell>
          <cell r="C8234" t="str">
            <v>Auto Invoiced</v>
          </cell>
        </row>
        <row r="8235">
          <cell r="B8235">
            <v>1563438</v>
          </cell>
          <cell r="C8235" t="str">
            <v>Auto Invoiced</v>
          </cell>
        </row>
        <row r="8236">
          <cell r="B8236">
            <v>1552294</v>
          </cell>
          <cell r="C8236" t="str">
            <v>Auto Invoiced</v>
          </cell>
        </row>
        <row r="8237">
          <cell r="B8237">
            <v>1583833</v>
          </cell>
          <cell r="C8237" t="str">
            <v>Auto Invoiced</v>
          </cell>
        </row>
        <row r="8238">
          <cell r="B8238">
            <v>1558622</v>
          </cell>
          <cell r="C8238" t="str">
            <v>Auto Invoiced</v>
          </cell>
        </row>
        <row r="8239">
          <cell r="B8239">
            <v>1569276</v>
          </cell>
          <cell r="C8239" t="str">
            <v>Auto Invoiced</v>
          </cell>
        </row>
        <row r="8240">
          <cell r="B8240">
            <v>1558625</v>
          </cell>
          <cell r="C8240" t="str">
            <v>Auto Invoiced</v>
          </cell>
        </row>
        <row r="8241">
          <cell r="B8241">
            <v>1544765</v>
          </cell>
          <cell r="C8241" t="str">
            <v>Skipped (no invoice)</v>
          </cell>
        </row>
        <row r="8242">
          <cell r="B8242">
            <v>1533595</v>
          </cell>
          <cell r="C8242" t="str">
            <v>Auto Invoiced</v>
          </cell>
        </row>
        <row r="8243">
          <cell r="B8243">
            <v>1543945</v>
          </cell>
          <cell r="C8243" t="str">
            <v>Skipped (no invoice)</v>
          </cell>
        </row>
        <row r="8244">
          <cell r="B8244">
            <v>1481647</v>
          </cell>
          <cell r="C8244" t="str">
            <v>Auto Invoiced</v>
          </cell>
        </row>
        <row r="8245">
          <cell r="B8245">
            <v>1581936</v>
          </cell>
          <cell r="C8245" t="str">
            <v>Auto Invoiced</v>
          </cell>
        </row>
        <row r="8246">
          <cell r="B8246">
            <v>1566168</v>
          </cell>
          <cell r="C8246" t="str">
            <v>Auto Invoiced</v>
          </cell>
        </row>
        <row r="8247">
          <cell r="B8247">
            <v>1548969</v>
          </cell>
          <cell r="C8247" t="str">
            <v>Skipped (no invoice)</v>
          </cell>
        </row>
        <row r="8248">
          <cell r="B8248">
            <v>1590616</v>
          </cell>
          <cell r="C8248" t="str">
            <v>Auto Invoiced</v>
          </cell>
        </row>
        <row r="8249">
          <cell r="B8249">
            <v>1553070</v>
          </cell>
          <cell r="C8249" t="str">
            <v>Skipped (no invoice)</v>
          </cell>
        </row>
        <row r="8250">
          <cell r="B8250">
            <v>1567639</v>
          </cell>
          <cell r="C8250" t="str">
            <v>Skipped (no invoice)</v>
          </cell>
        </row>
        <row r="8251">
          <cell r="B8251">
            <v>1596259</v>
          </cell>
          <cell r="C8251" t="str">
            <v>Auto Invoiced</v>
          </cell>
        </row>
        <row r="8252">
          <cell r="B8252">
            <v>1542735</v>
          </cell>
          <cell r="C8252" t="str">
            <v>Skipped (no invoice)</v>
          </cell>
        </row>
        <row r="8253">
          <cell r="B8253">
            <v>1574618</v>
          </cell>
          <cell r="C8253" t="str">
            <v>Skipped (no invoice)</v>
          </cell>
        </row>
        <row r="8254">
          <cell r="B8254">
            <v>1596295</v>
          </cell>
          <cell r="C8254" t="str">
            <v>Auto Invoiced</v>
          </cell>
        </row>
        <row r="8255">
          <cell r="B8255">
            <v>1596298</v>
          </cell>
          <cell r="C8255" t="str">
            <v>Auto Invoiced</v>
          </cell>
        </row>
        <row r="8256">
          <cell r="B8256">
            <v>1596268</v>
          </cell>
          <cell r="C8256" t="str">
            <v>Auto Invoiced</v>
          </cell>
        </row>
        <row r="8257">
          <cell r="B8257">
            <v>1596283</v>
          </cell>
          <cell r="C8257" t="str">
            <v>Auto Invoiced</v>
          </cell>
        </row>
        <row r="8258">
          <cell r="B8258">
            <v>1592644</v>
          </cell>
          <cell r="C8258" t="str">
            <v>Auto Invoiced</v>
          </cell>
        </row>
        <row r="8259">
          <cell r="B8259">
            <v>1596281</v>
          </cell>
          <cell r="C8259" t="str">
            <v>Auto Invoiced</v>
          </cell>
        </row>
        <row r="8260">
          <cell r="B8260">
            <v>1596289</v>
          </cell>
          <cell r="C8260" t="str">
            <v>Auto Invoiced</v>
          </cell>
        </row>
        <row r="8261">
          <cell r="B8261">
            <v>1596277</v>
          </cell>
          <cell r="C8261" t="str">
            <v>Auto Invoiced</v>
          </cell>
        </row>
        <row r="8262">
          <cell r="B8262">
            <v>1596265</v>
          </cell>
          <cell r="C8262" t="str">
            <v>Auto Invoiced</v>
          </cell>
        </row>
        <row r="8263">
          <cell r="B8263">
            <v>1596286</v>
          </cell>
          <cell r="C8263" t="str">
            <v>Auto Invoiced</v>
          </cell>
        </row>
        <row r="8264">
          <cell r="B8264">
            <v>1570257</v>
          </cell>
          <cell r="C8264" t="str">
            <v>Auto Invoiced</v>
          </cell>
        </row>
        <row r="8265">
          <cell r="B8265">
            <v>1573338</v>
          </cell>
          <cell r="C8265" t="str">
            <v>Auto Invoiced</v>
          </cell>
        </row>
        <row r="8266">
          <cell r="B8266">
            <v>1566268</v>
          </cell>
          <cell r="C8266" t="str">
            <v>Auto Invoiced</v>
          </cell>
        </row>
        <row r="8267">
          <cell r="B8267">
            <v>1602078</v>
          </cell>
          <cell r="C8267" t="str">
            <v>Auto Invoiced</v>
          </cell>
        </row>
        <row r="8268">
          <cell r="B8268">
            <v>1565899</v>
          </cell>
          <cell r="C8268" t="str">
            <v>Auto Invoiced</v>
          </cell>
        </row>
        <row r="8269">
          <cell r="B8269">
            <v>1497963</v>
          </cell>
          <cell r="C8269" t="str">
            <v>Auto Invoiced</v>
          </cell>
        </row>
        <row r="8270">
          <cell r="B8270">
            <v>1579554</v>
          </cell>
          <cell r="C8270" t="str">
            <v>Auto Invoiced</v>
          </cell>
        </row>
        <row r="8271">
          <cell r="B8271">
            <v>1497968</v>
          </cell>
          <cell r="C8271" t="str">
            <v>Auto Invoiced</v>
          </cell>
        </row>
        <row r="8272">
          <cell r="B8272">
            <v>1581673</v>
          </cell>
          <cell r="C8272" t="str">
            <v>Skipped (no invoice)</v>
          </cell>
        </row>
        <row r="8273">
          <cell r="B8273">
            <v>1504115</v>
          </cell>
          <cell r="C8273" t="str">
            <v>Auto Invoiced</v>
          </cell>
        </row>
        <row r="8274">
          <cell r="B8274">
            <v>1559846</v>
          </cell>
          <cell r="C8274" t="str">
            <v>Auto Invoiced</v>
          </cell>
        </row>
        <row r="8275">
          <cell r="B8275">
            <v>1555349</v>
          </cell>
          <cell r="C8275" t="str">
            <v>Auto Invoiced</v>
          </cell>
        </row>
        <row r="8276">
          <cell r="B8276">
            <v>1609637</v>
          </cell>
          <cell r="C8276" t="str">
            <v>Auto Invoiced</v>
          </cell>
        </row>
        <row r="8277">
          <cell r="B8277">
            <v>1504114</v>
          </cell>
          <cell r="C8277" t="str">
            <v>Auto Invoiced</v>
          </cell>
        </row>
        <row r="8278">
          <cell r="B8278">
            <v>1609647</v>
          </cell>
          <cell r="C8278" t="str">
            <v>Auto Invoiced</v>
          </cell>
        </row>
        <row r="8279">
          <cell r="B8279">
            <v>1477241</v>
          </cell>
          <cell r="C8279" t="str">
            <v>Auto Invoiced</v>
          </cell>
        </row>
        <row r="8280">
          <cell r="B8280">
            <v>1574025</v>
          </cell>
          <cell r="C8280" t="str">
            <v>Auto Invoiced</v>
          </cell>
        </row>
        <row r="8281">
          <cell r="B8281">
            <v>1440802</v>
          </cell>
          <cell r="C8281" t="str">
            <v>Auto Invoiced</v>
          </cell>
        </row>
        <row r="8282">
          <cell r="B8282">
            <v>1528497</v>
          </cell>
          <cell r="C8282" t="str">
            <v>Auto Invoiced</v>
          </cell>
        </row>
        <row r="8283">
          <cell r="B8283">
            <v>1494932</v>
          </cell>
          <cell r="C8283" t="str">
            <v>Skipped (no invoice)</v>
          </cell>
        </row>
        <row r="8284">
          <cell r="B8284">
            <v>1523386</v>
          </cell>
          <cell r="C8284" t="str">
            <v>Skipped (no invoice)</v>
          </cell>
        </row>
        <row r="8285">
          <cell r="B8285">
            <v>1519642</v>
          </cell>
          <cell r="C8285" t="str">
            <v>Auto Invoiced</v>
          </cell>
        </row>
        <row r="8286">
          <cell r="B8286">
            <v>1494961</v>
          </cell>
          <cell r="C8286" t="str">
            <v>Skipped (no invoice)</v>
          </cell>
        </row>
        <row r="8287">
          <cell r="B8287">
            <v>1519341</v>
          </cell>
          <cell r="C8287" t="str">
            <v>Skipped (no invoice)</v>
          </cell>
        </row>
        <row r="8288">
          <cell r="B8288">
            <v>1548678</v>
          </cell>
          <cell r="C8288" t="str">
            <v>Skipped (no invoice)</v>
          </cell>
        </row>
        <row r="8289">
          <cell r="B8289">
            <v>1548729</v>
          </cell>
          <cell r="C8289" t="str">
            <v>Skipped (no invoice)</v>
          </cell>
        </row>
        <row r="8290">
          <cell r="B8290">
            <v>1432473</v>
          </cell>
          <cell r="C8290" t="str">
            <v>Skipped (no invoice)</v>
          </cell>
        </row>
        <row r="8291">
          <cell r="B8291">
            <v>1373221</v>
          </cell>
          <cell r="C8291" t="str">
            <v>Skipped (no invoice)</v>
          </cell>
        </row>
        <row r="8292">
          <cell r="B8292">
            <v>1581821</v>
          </cell>
          <cell r="C8292" t="str">
            <v>Skipped (no invoice)</v>
          </cell>
        </row>
        <row r="8293">
          <cell r="B8293">
            <v>1537043</v>
          </cell>
          <cell r="C8293" t="str">
            <v>Skipped (no invoice)</v>
          </cell>
        </row>
        <row r="8294">
          <cell r="B8294">
            <v>1537055</v>
          </cell>
          <cell r="C8294" t="str">
            <v>Skipped (no invoice)</v>
          </cell>
        </row>
        <row r="8295">
          <cell r="B8295">
            <v>1552942</v>
          </cell>
          <cell r="C8295" t="str">
            <v>Skipped (no invoice)</v>
          </cell>
        </row>
        <row r="8296">
          <cell r="B8296">
            <v>1589700</v>
          </cell>
          <cell r="C8296" t="str">
            <v>Skipped (no invoice)</v>
          </cell>
        </row>
        <row r="8297">
          <cell r="B8297">
            <v>1578915</v>
          </cell>
          <cell r="C8297" t="str">
            <v>Skipped (no invoice)</v>
          </cell>
        </row>
        <row r="8298">
          <cell r="B8298">
            <v>1543199</v>
          </cell>
          <cell r="C8298" t="str">
            <v>Auto Invoiced</v>
          </cell>
        </row>
        <row r="8299">
          <cell r="B8299">
            <v>1481641</v>
          </cell>
          <cell r="C8299" t="str">
            <v>Auto Invoiced</v>
          </cell>
        </row>
        <row r="8300">
          <cell r="B8300">
            <v>1585800</v>
          </cell>
          <cell r="C8300" t="str">
            <v>Skipped (no invoice)</v>
          </cell>
        </row>
        <row r="8301">
          <cell r="B8301">
            <v>1577553</v>
          </cell>
          <cell r="C8301" t="str">
            <v>Skipped (no invoice)</v>
          </cell>
        </row>
        <row r="8302">
          <cell r="B8302">
            <v>1581383</v>
          </cell>
          <cell r="C8302" t="str">
            <v>Auto Invoiced</v>
          </cell>
        </row>
        <row r="8303">
          <cell r="B8303">
            <v>1563203</v>
          </cell>
          <cell r="C8303" t="str">
            <v>Auto Invoiced</v>
          </cell>
        </row>
        <row r="8304">
          <cell r="B8304">
            <v>1543009</v>
          </cell>
          <cell r="C8304" t="str">
            <v>Auto Invoiced</v>
          </cell>
        </row>
        <row r="8305">
          <cell r="B8305">
            <v>1543853</v>
          </cell>
          <cell r="C8305" t="str">
            <v>Auto Invoiced</v>
          </cell>
        </row>
        <row r="8306">
          <cell r="B8306">
            <v>1561754</v>
          </cell>
          <cell r="C8306" t="str">
            <v>Auto Invoiced</v>
          </cell>
        </row>
        <row r="8307">
          <cell r="B8307">
            <v>1551212</v>
          </cell>
          <cell r="C8307" t="str">
            <v>Skipped (no invoice)</v>
          </cell>
        </row>
        <row r="8308">
          <cell r="B8308">
            <v>1578266</v>
          </cell>
          <cell r="C8308" t="str">
            <v>Auto Invoiced</v>
          </cell>
        </row>
        <row r="8309">
          <cell r="B8309">
            <v>1572550</v>
          </cell>
          <cell r="C8309" t="str">
            <v>Auto Invoiced</v>
          </cell>
        </row>
        <row r="8310">
          <cell r="B8310">
            <v>1547052</v>
          </cell>
          <cell r="C8310" t="str">
            <v>Skipped (no invoice)</v>
          </cell>
        </row>
        <row r="8311">
          <cell r="B8311">
            <v>1567559</v>
          </cell>
          <cell r="C8311" t="str">
            <v>Skipped (no invoice)</v>
          </cell>
        </row>
        <row r="8312">
          <cell r="B8312">
            <v>1578257</v>
          </cell>
          <cell r="C8312" t="str">
            <v>Auto Invoiced</v>
          </cell>
        </row>
        <row r="8313">
          <cell r="B8313">
            <v>1573019</v>
          </cell>
          <cell r="C8313" t="str">
            <v>Auto Invoiced</v>
          </cell>
        </row>
        <row r="8314">
          <cell r="B8314">
            <v>1498929</v>
          </cell>
          <cell r="C8314" t="str">
            <v>Auto Invoiced</v>
          </cell>
        </row>
        <row r="8315">
          <cell r="B8315">
            <v>1568350</v>
          </cell>
          <cell r="C8315" t="str">
            <v>Auto Invoiced</v>
          </cell>
        </row>
        <row r="8316">
          <cell r="B8316">
            <v>1577535</v>
          </cell>
          <cell r="C8316" t="str">
            <v>Auto Invoiced</v>
          </cell>
        </row>
        <row r="8317">
          <cell r="B8317">
            <v>1603995</v>
          </cell>
          <cell r="C8317" t="str">
            <v>Auto Invoiced</v>
          </cell>
        </row>
        <row r="8318">
          <cell r="B8318">
            <v>1604363</v>
          </cell>
          <cell r="C8318" t="str">
            <v>Auto Invoiced</v>
          </cell>
        </row>
        <row r="8319">
          <cell r="B8319">
            <v>1584525</v>
          </cell>
          <cell r="C8319" t="str">
            <v>Auto Invoiced</v>
          </cell>
        </row>
        <row r="8320">
          <cell r="B8320">
            <v>1567537</v>
          </cell>
          <cell r="C8320" t="str">
            <v>Skipped (no invoice)</v>
          </cell>
        </row>
        <row r="8321">
          <cell r="B8321">
            <v>1577408</v>
          </cell>
          <cell r="C8321" t="str">
            <v>Auto Invoiced</v>
          </cell>
        </row>
        <row r="8322">
          <cell r="B8322">
            <v>1556716</v>
          </cell>
          <cell r="C8322" t="str">
            <v>Auto Invoiced</v>
          </cell>
        </row>
        <row r="8323">
          <cell r="B8323">
            <v>1581622</v>
          </cell>
          <cell r="C8323" t="str">
            <v>Skipped (no invoice)</v>
          </cell>
        </row>
        <row r="8324">
          <cell r="B8324">
            <v>1587424</v>
          </cell>
          <cell r="C8324" t="str">
            <v>Auto Invoiced</v>
          </cell>
        </row>
        <row r="8325">
          <cell r="B8325">
            <v>1556725</v>
          </cell>
          <cell r="C8325" t="str">
            <v>Auto Invoiced</v>
          </cell>
        </row>
        <row r="8326">
          <cell r="B8326">
            <v>1584520</v>
          </cell>
          <cell r="C8326" t="str">
            <v>Auto Invoiced</v>
          </cell>
        </row>
        <row r="8327">
          <cell r="B8327">
            <v>1562973</v>
          </cell>
          <cell r="C8327" t="str">
            <v>Auto Invoiced</v>
          </cell>
        </row>
        <row r="8328">
          <cell r="B8328">
            <v>1550564</v>
          </cell>
          <cell r="C8328" t="str">
            <v>Skipped (no invoice)</v>
          </cell>
        </row>
        <row r="8329">
          <cell r="B8329">
            <v>1539377</v>
          </cell>
          <cell r="C8329" t="str">
            <v>Auto Invoiced</v>
          </cell>
        </row>
        <row r="8330">
          <cell r="B8330">
            <v>1538624</v>
          </cell>
          <cell r="C8330" t="str">
            <v>Auto Invoiced</v>
          </cell>
        </row>
        <row r="8331">
          <cell r="B8331">
            <v>1536914</v>
          </cell>
          <cell r="C8331" t="str">
            <v>Auto Invoiced</v>
          </cell>
        </row>
        <row r="8332">
          <cell r="B8332">
            <v>1519754</v>
          </cell>
          <cell r="C8332" t="str">
            <v>Auto Invoiced</v>
          </cell>
        </row>
        <row r="8333">
          <cell r="B8333">
            <v>1568092</v>
          </cell>
          <cell r="C8333" t="str">
            <v>Skipped (no invoice)</v>
          </cell>
        </row>
        <row r="8334">
          <cell r="B8334">
            <v>1426843</v>
          </cell>
          <cell r="C8334" t="str">
            <v>Auto Invoiced</v>
          </cell>
        </row>
        <row r="8335">
          <cell r="B8335">
            <v>1563102</v>
          </cell>
          <cell r="C8335" t="str">
            <v>Skipped (no invoice)</v>
          </cell>
        </row>
        <row r="8336">
          <cell r="B8336">
            <v>1549609</v>
          </cell>
          <cell r="C8336" t="str">
            <v>Auto Invoiced</v>
          </cell>
        </row>
        <row r="8337">
          <cell r="B8337">
            <v>1548678</v>
          </cell>
          <cell r="C8337" t="str">
            <v>Skipped (no invoice)</v>
          </cell>
        </row>
        <row r="8338">
          <cell r="B8338">
            <v>1548729</v>
          </cell>
          <cell r="C8338" t="str">
            <v>Skipped (no invoice)</v>
          </cell>
        </row>
        <row r="8339">
          <cell r="B8339">
            <v>1373221</v>
          </cell>
          <cell r="C8339" t="str">
            <v>Skipped (no invoice)</v>
          </cell>
        </row>
        <row r="8340">
          <cell r="B8340">
            <v>1432473</v>
          </cell>
          <cell r="C8340" t="str">
            <v>Skipped (no invoice)</v>
          </cell>
        </row>
        <row r="8341">
          <cell r="B8341">
            <v>1581821</v>
          </cell>
          <cell r="C8341" t="str">
            <v>Skipped (no invoice)</v>
          </cell>
        </row>
        <row r="8342">
          <cell r="B8342">
            <v>1537043</v>
          </cell>
          <cell r="C8342" t="str">
            <v>Skipped (no invoice)</v>
          </cell>
        </row>
        <row r="8343">
          <cell r="B8343">
            <v>1537055</v>
          </cell>
          <cell r="C8343" t="str">
            <v>Skipped (no invoice)</v>
          </cell>
        </row>
        <row r="8344">
          <cell r="B8344">
            <v>1590490</v>
          </cell>
          <cell r="C8344" t="str">
            <v>Skipped (no invoice)</v>
          </cell>
        </row>
        <row r="8345">
          <cell r="B8345">
            <v>1568229</v>
          </cell>
          <cell r="C8345" t="str">
            <v>Skipped (no invoice)</v>
          </cell>
        </row>
        <row r="8346">
          <cell r="B8346">
            <v>1552942</v>
          </cell>
          <cell r="C8346" t="str">
            <v>Skipped (no invoice)</v>
          </cell>
        </row>
        <row r="8347">
          <cell r="B8347">
            <v>1589700</v>
          </cell>
          <cell r="C8347" t="str">
            <v>Skipped (no invoice)</v>
          </cell>
        </row>
        <row r="8348">
          <cell r="B8348">
            <v>1578915</v>
          </cell>
          <cell r="C8348" t="str">
            <v>Skipped (no invoice)</v>
          </cell>
        </row>
        <row r="8349">
          <cell r="B8349">
            <v>1551300</v>
          </cell>
          <cell r="C8349" t="str">
            <v>Skipped (no invoice)</v>
          </cell>
        </row>
        <row r="8350">
          <cell r="B8350">
            <v>1543199</v>
          </cell>
          <cell r="C8350" t="str">
            <v>Skipped (no invoice)</v>
          </cell>
        </row>
        <row r="8351">
          <cell r="B8351">
            <v>1546964</v>
          </cell>
          <cell r="C8351" t="str">
            <v>Auto Invoiced</v>
          </cell>
        </row>
        <row r="8352">
          <cell r="B8352">
            <v>1577532</v>
          </cell>
          <cell r="C8352" t="str">
            <v>Auto Invoiced</v>
          </cell>
        </row>
        <row r="8353">
          <cell r="B8353">
            <v>1575916</v>
          </cell>
          <cell r="C8353" t="str">
            <v>Auto Invoiced</v>
          </cell>
        </row>
        <row r="8354">
          <cell r="B8354">
            <v>1565350</v>
          </cell>
          <cell r="C8354" t="str">
            <v>Auto Invoiced</v>
          </cell>
        </row>
        <row r="8355">
          <cell r="B8355">
            <v>1563062</v>
          </cell>
          <cell r="C8355" t="str">
            <v>Auto Invoiced</v>
          </cell>
        </row>
        <row r="8356">
          <cell r="B8356">
            <v>1579358</v>
          </cell>
          <cell r="C8356" t="str">
            <v>Auto Invoiced</v>
          </cell>
        </row>
        <row r="8357">
          <cell r="B8357">
            <v>1585800</v>
          </cell>
          <cell r="C8357" t="str">
            <v>Skipped (no invoice)</v>
          </cell>
        </row>
        <row r="8358">
          <cell r="B8358">
            <v>1548960</v>
          </cell>
          <cell r="C8358" t="str">
            <v>Auto Invoiced</v>
          </cell>
        </row>
        <row r="8359">
          <cell r="B8359">
            <v>1597252</v>
          </cell>
          <cell r="C8359" t="str">
            <v>Auto Invoiced</v>
          </cell>
        </row>
        <row r="8360">
          <cell r="B8360">
            <v>1554457</v>
          </cell>
          <cell r="C8360" t="str">
            <v>Auto Invoiced</v>
          </cell>
        </row>
        <row r="8361">
          <cell r="B8361">
            <v>1503712</v>
          </cell>
          <cell r="C8361" t="str">
            <v>Auto Invoiced</v>
          </cell>
        </row>
        <row r="8362">
          <cell r="B8362">
            <v>1547040</v>
          </cell>
          <cell r="C8362" t="str">
            <v>Auto Invoiced</v>
          </cell>
        </row>
        <row r="8363">
          <cell r="B8363">
            <v>1548573</v>
          </cell>
          <cell r="C8363" t="str">
            <v>Skipped (no invoice)</v>
          </cell>
        </row>
        <row r="8364">
          <cell r="B8364">
            <v>1579349</v>
          </cell>
          <cell r="C8364" t="str">
            <v>Auto Invoiced</v>
          </cell>
        </row>
        <row r="8365">
          <cell r="B8365">
            <v>1577553</v>
          </cell>
          <cell r="C8365" t="str">
            <v>Skipped (no invoice)</v>
          </cell>
        </row>
        <row r="8366">
          <cell r="B8366">
            <v>1517726</v>
          </cell>
          <cell r="C8366" t="str">
            <v>Skipped (no invoice)</v>
          </cell>
        </row>
        <row r="8367">
          <cell r="B8367">
            <v>1548678</v>
          </cell>
          <cell r="C8367" t="str">
            <v>Skipped (no invoice)</v>
          </cell>
        </row>
        <row r="8368">
          <cell r="B8368">
            <v>1548729</v>
          </cell>
          <cell r="C8368" t="str">
            <v>Skipped (no invoice)</v>
          </cell>
        </row>
        <row r="8369">
          <cell r="B8369">
            <v>1373221</v>
          </cell>
          <cell r="C8369" t="str">
            <v>Skipped (no invoice)</v>
          </cell>
        </row>
        <row r="8370">
          <cell r="B8370">
            <v>1432473</v>
          </cell>
          <cell r="C8370" t="str">
            <v>Skipped (no invoice)</v>
          </cell>
        </row>
        <row r="8371">
          <cell r="B8371">
            <v>1552751</v>
          </cell>
          <cell r="C8371" t="str">
            <v>Auto Invoiced</v>
          </cell>
        </row>
        <row r="8372">
          <cell r="B8372">
            <v>1543856</v>
          </cell>
          <cell r="C8372" t="str">
            <v>Auto Invoiced</v>
          </cell>
        </row>
        <row r="8373">
          <cell r="B8373">
            <v>1552858</v>
          </cell>
          <cell r="C8373" t="str">
            <v>Skipped (no invoice)</v>
          </cell>
        </row>
        <row r="8374">
          <cell r="B8374">
            <v>1558353</v>
          </cell>
          <cell r="C8374" t="str">
            <v>Auto Invoiced</v>
          </cell>
        </row>
        <row r="8375">
          <cell r="B8375">
            <v>1549440</v>
          </cell>
          <cell r="C8375" t="str">
            <v>Auto Invoiced</v>
          </cell>
        </row>
        <row r="8376">
          <cell r="B8376">
            <v>1501798</v>
          </cell>
          <cell r="C8376" t="str">
            <v>Auto Invoiced</v>
          </cell>
        </row>
        <row r="8377">
          <cell r="B8377">
            <v>1523376</v>
          </cell>
          <cell r="C8377" t="str">
            <v>Auto Invoiced</v>
          </cell>
        </row>
        <row r="8378">
          <cell r="B8378">
            <v>1581821</v>
          </cell>
          <cell r="C8378" t="str">
            <v>Skipped (no invoice)</v>
          </cell>
        </row>
        <row r="8379">
          <cell r="B8379">
            <v>1579895</v>
          </cell>
          <cell r="C8379" t="str">
            <v>Auto Invoiced</v>
          </cell>
        </row>
        <row r="8380">
          <cell r="B8380">
            <v>1537043</v>
          </cell>
          <cell r="C8380" t="str">
            <v>Skipped (no invoice)</v>
          </cell>
        </row>
        <row r="8381">
          <cell r="B8381">
            <v>1537055</v>
          </cell>
          <cell r="C8381" t="str">
            <v>Skipped (no invoice)</v>
          </cell>
        </row>
        <row r="8382">
          <cell r="B8382">
            <v>1568229</v>
          </cell>
          <cell r="C8382" t="str">
            <v>Skipped (no invoice)</v>
          </cell>
        </row>
        <row r="8383">
          <cell r="B8383">
            <v>1552942</v>
          </cell>
          <cell r="C8383" t="str">
            <v>Skipped (no invoice)</v>
          </cell>
        </row>
        <row r="8384">
          <cell r="B8384">
            <v>1590490</v>
          </cell>
          <cell r="C8384" t="str">
            <v>Skipped (no invoice)</v>
          </cell>
        </row>
        <row r="8385">
          <cell r="B8385">
            <v>1589700</v>
          </cell>
          <cell r="C8385" t="str">
            <v>Skipped (no invoice)</v>
          </cell>
        </row>
        <row r="8386">
          <cell r="B8386">
            <v>1582007</v>
          </cell>
          <cell r="C8386" t="str">
            <v>Auto Invoiced</v>
          </cell>
        </row>
        <row r="8387">
          <cell r="B8387">
            <v>1581996</v>
          </cell>
          <cell r="C8387" t="str">
            <v>Auto Invoiced</v>
          </cell>
        </row>
        <row r="8388">
          <cell r="B8388">
            <v>1549369</v>
          </cell>
          <cell r="C8388" t="str">
            <v>Auto Invoiced</v>
          </cell>
        </row>
        <row r="8389">
          <cell r="B8389">
            <v>1578915</v>
          </cell>
          <cell r="C8389" t="str">
            <v>Skipped (no invoice)</v>
          </cell>
        </row>
        <row r="8390">
          <cell r="B8390">
            <v>1555382</v>
          </cell>
          <cell r="C8390" t="str">
            <v>Skipped (no invoice)</v>
          </cell>
        </row>
        <row r="8391">
          <cell r="B8391">
            <v>1551300</v>
          </cell>
          <cell r="C8391" t="str">
            <v>Skipped (no invoice)</v>
          </cell>
        </row>
        <row r="8392">
          <cell r="B8392">
            <v>1507221</v>
          </cell>
          <cell r="C8392" t="str">
            <v>Skipped (no invoice)</v>
          </cell>
        </row>
        <row r="8393">
          <cell r="B8393">
            <v>1543199</v>
          </cell>
          <cell r="C8393" t="str">
            <v>Skipped (no invoice)</v>
          </cell>
        </row>
        <row r="8394">
          <cell r="B8394">
            <v>1549135</v>
          </cell>
          <cell r="C8394" t="str">
            <v>Auto Invoiced</v>
          </cell>
        </row>
        <row r="8395">
          <cell r="B8395">
            <v>1595612</v>
          </cell>
          <cell r="C8395" t="str">
            <v>Auto Invoiced</v>
          </cell>
        </row>
        <row r="8396">
          <cell r="B8396">
            <v>1563445</v>
          </cell>
          <cell r="C8396" t="str">
            <v>Skipped (no invoice)</v>
          </cell>
        </row>
        <row r="8397">
          <cell r="B8397">
            <v>1571529</v>
          </cell>
          <cell r="C8397" t="str">
            <v>Skipped (no invoice)</v>
          </cell>
        </row>
        <row r="8398">
          <cell r="B8398">
            <v>1572531</v>
          </cell>
          <cell r="C8398" t="str">
            <v>Skipped (no invoice)</v>
          </cell>
        </row>
        <row r="8399">
          <cell r="B8399">
            <v>1551271</v>
          </cell>
          <cell r="C8399" t="str">
            <v>Skipped (no invoice)</v>
          </cell>
        </row>
        <row r="8400">
          <cell r="B8400">
            <v>1552415</v>
          </cell>
          <cell r="C8400" t="str">
            <v>Skipped (no invoice)</v>
          </cell>
        </row>
        <row r="8401">
          <cell r="B8401">
            <v>1581943</v>
          </cell>
          <cell r="C8401" t="str">
            <v>Auto Invoiced</v>
          </cell>
        </row>
        <row r="8402">
          <cell r="B8402">
            <v>1582030</v>
          </cell>
          <cell r="C8402" t="str">
            <v>Auto Invoiced</v>
          </cell>
        </row>
        <row r="8403">
          <cell r="B8403">
            <v>1547151</v>
          </cell>
          <cell r="C8403" t="str">
            <v>Auto Invoiced</v>
          </cell>
        </row>
        <row r="8404">
          <cell r="B8404">
            <v>1590490</v>
          </cell>
          <cell r="C8404" t="str">
            <v>Skipped (no invoice)</v>
          </cell>
        </row>
        <row r="8405">
          <cell r="B8405">
            <v>1535545</v>
          </cell>
          <cell r="C8405" t="str">
            <v>Auto Invoiced</v>
          </cell>
        </row>
        <row r="8406">
          <cell r="B8406">
            <v>1568229</v>
          </cell>
          <cell r="C8406" t="str">
            <v>Skipped (no invoice)</v>
          </cell>
        </row>
        <row r="8407">
          <cell r="B8407">
            <v>1552942</v>
          </cell>
          <cell r="C8407" t="str">
            <v>Skipped (no invoice)</v>
          </cell>
        </row>
        <row r="8408">
          <cell r="B8408">
            <v>1498922</v>
          </cell>
          <cell r="C8408" t="str">
            <v>Auto Invoiced</v>
          </cell>
        </row>
        <row r="8409">
          <cell r="B8409">
            <v>1566604</v>
          </cell>
          <cell r="C8409" t="str">
            <v>Auto Invoiced</v>
          </cell>
        </row>
        <row r="8410">
          <cell r="B8410">
            <v>1561653</v>
          </cell>
          <cell r="C8410" t="str">
            <v>Skipped (no invoice)</v>
          </cell>
        </row>
        <row r="8411">
          <cell r="B8411">
            <v>1582260</v>
          </cell>
          <cell r="C8411" t="str">
            <v>Auto Invoiced</v>
          </cell>
        </row>
        <row r="8412">
          <cell r="B8412">
            <v>1565003</v>
          </cell>
          <cell r="C8412" t="str">
            <v>Skipped (no invoice)</v>
          </cell>
        </row>
        <row r="8413">
          <cell r="B8413">
            <v>1601198</v>
          </cell>
          <cell r="C8413" t="str">
            <v>Skipped (no invoice)</v>
          </cell>
        </row>
        <row r="8414">
          <cell r="B8414">
            <v>1567553</v>
          </cell>
          <cell r="C8414" t="str">
            <v>Skipped (no invoice)</v>
          </cell>
        </row>
        <row r="8415">
          <cell r="B8415">
            <v>1573328</v>
          </cell>
          <cell r="C8415" t="str">
            <v>Skipped (no invoice)</v>
          </cell>
        </row>
        <row r="8416">
          <cell r="B8416">
            <v>1521746</v>
          </cell>
          <cell r="C8416" t="str">
            <v>Auto Invoiced</v>
          </cell>
        </row>
        <row r="8417">
          <cell r="B8417">
            <v>1565747</v>
          </cell>
          <cell r="C8417" t="str">
            <v>Auto Invoiced</v>
          </cell>
        </row>
        <row r="8418">
          <cell r="B8418">
            <v>1592942</v>
          </cell>
          <cell r="C8418" t="str">
            <v>Auto Invoiced</v>
          </cell>
        </row>
        <row r="8419">
          <cell r="B8419">
            <v>1540353</v>
          </cell>
          <cell r="C8419" t="str">
            <v>Skipped (no invoice)</v>
          </cell>
        </row>
        <row r="8420">
          <cell r="B8420">
            <v>1499841</v>
          </cell>
          <cell r="C8420" t="str">
            <v>Skipped (no invoice)</v>
          </cell>
        </row>
        <row r="8421">
          <cell r="B8421">
            <v>1500139</v>
          </cell>
          <cell r="C8421" t="str">
            <v>Auto Invoiced</v>
          </cell>
        </row>
        <row r="8422">
          <cell r="B8422">
            <v>1589180</v>
          </cell>
          <cell r="C8422" t="str">
            <v>Skipped (no invoice)</v>
          </cell>
        </row>
        <row r="8423">
          <cell r="B8423">
            <v>1578263</v>
          </cell>
          <cell r="C8423" t="str">
            <v>Auto Invoiced</v>
          </cell>
        </row>
        <row r="8424">
          <cell r="B8424">
            <v>1551290</v>
          </cell>
          <cell r="C8424" t="str">
            <v>Skipped (no invoice)</v>
          </cell>
        </row>
        <row r="8425">
          <cell r="B8425">
            <v>1559969</v>
          </cell>
          <cell r="C8425" t="str">
            <v>Skipped (no invoice)</v>
          </cell>
        </row>
        <row r="8426">
          <cell r="B8426">
            <v>1577314</v>
          </cell>
          <cell r="C8426" t="str">
            <v>Auto Invoiced</v>
          </cell>
        </row>
        <row r="8427">
          <cell r="B8427">
            <v>1590582</v>
          </cell>
          <cell r="C8427" t="str">
            <v>Auto Invoiced</v>
          </cell>
        </row>
        <row r="8428">
          <cell r="B8428">
            <v>1543866</v>
          </cell>
          <cell r="C8428" t="str">
            <v>Auto Invoiced</v>
          </cell>
        </row>
        <row r="8429">
          <cell r="B8429">
            <v>1547459</v>
          </cell>
          <cell r="C8429" t="str">
            <v>Skipped (no invoice)</v>
          </cell>
        </row>
        <row r="8430">
          <cell r="B8430">
            <v>1517705</v>
          </cell>
          <cell r="C8430" t="str">
            <v>Skipped (no invoice)</v>
          </cell>
        </row>
        <row r="8431">
          <cell r="B8431">
            <v>1496417</v>
          </cell>
          <cell r="C8431" t="str">
            <v>Auto Invoiced</v>
          </cell>
        </row>
        <row r="8432">
          <cell r="B8432">
            <v>1547454</v>
          </cell>
          <cell r="C8432" t="str">
            <v>Skipped (no invoice)</v>
          </cell>
        </row>
        <row r="8433">
          <cell r="B8433">
            <v>1525083</v>
          </cell>
          <cell r="C8433" t="str">
            <v>Skipped (no invoice)</v>
          </cell>
        </row>
        <row r="8434">
          <cell r="B8434">
            <v>1539856</v>
          </cell>
          <cell r="C8434" t="str">
            <v>Skipped (no invoice)</v>
          </cell>
        </row>
        <row r="8435">
          <cell r="B8435">
            <v>1498928</v>
          </cell>
          <cell r="C8435" t="str">
            <v>Auto Invoiced</v>
          </cell>
        </row>
        <row r="8436">
          <cell r="B8436">
            <v>1568781</v>
          </cell>
          <cell r="C8436" t="str">
            <v>Skipped (no invoice)</v>
          </cell>
        </row>
        <row r="8437">
          <cell r="B8437">
            <v>1578915</v>
          </cell>
          <cell r="C8437" t="str">
            <v>Skipped (no invoice)</v>
          </cell>
        </row>
        <row r="8438">
          <cell r="B8438">
            <v>1498926</v>
          </cell>
          <cell r="C8438" t="str">
            <v>Auto Invoiced</v>
          </cell>
        </row>
        <row r="8439">
          <cell r="B8439">
            <v>1571547</v>
          </cell>
          <cell r="C8439" t="str">
            <v>Auto Invoiced</v>
          </cell>
        </row>
        <row r="8440">
          <cell r="B8440">
            <v>1501865</v>
          </cell>
          <cell r="C8440" t="str">
            <v>Skipped (no invoice)</v>
          </cell>
        </row>
        <row r="8441">
          <cell r="B8441">
            <v>1554308</v>
          </cell>
          <cell r="C8441" t="str">
            <v>Skipped (no invoice)</v>
          </cell>
        </row>
        <row r="8442">
          <cell r="B8442">
            <v>1530306</v>
          </cell>
          <cell r="C8442" t="str">
            <v>Skipped (no invoice)</v>
          </cell>
        </row>
        <row r="8443">
          <cell r="B8443">
            <v>1512227</v>
          </cell>
          <cell r="C8443" t="str">
            <v>Skipped (no invoice)</v>
          </cell>
        </row>
        <row r="8444">
          <cell r="B8444">
            <v>1498637</v>
          </cell>
          <cell r="C8444" t="str">
            <v>Skipped (no invoice)</v>
          </cell>
        </row>
        <row r="8445">
          <cell r="B8445">
            <v>1573223</v>
          </cell>
          <cell r="C8445" t="str">
            <v>Skipped (no invoice)</v>
          </cell>
        </row>
        <row r="8446">
          <cell r="B8446">
            <v>1555776</v>
          </cell>
          <cell r="C8446" t="str">
            <v>Auto Invoiced</v>
          </cell>
        </row>
        <row r="8447">
          <cell r="B8447">
            <v>1560232</v>
          </cell>
          <cell r="C8447" t="str">
            <v>Auto Invoiced</v>
          </cell>
        </row>
        <row r="8448">
          <cell r="B8448">
            <v>1531436</v>
          </cell>
          <cell r="C8448" t="str">
            <v>Skipped (no invoice)</v>
          </cell>
        </row>
        <row r="8449">
          <cell r="B8449">
            <v>1589340</v>
          </cell>
          <cell r="C8449" t="str">
            <v>Auto Invoiced</v>
          </cell>
        </row>
        <row r="8450">
          <cell r="B8450">
            <v>1583133</v>
          </cell>
          <cell r="C8450" t="str">
            <v>Auto Invoiced</v>
          </cell>
        </row>
        <row r="8451">
          <cell r="B8451">
            <v>1543859</v>
          </cell>
          <cell r="C8451" t="str">
            <v>Auto Invoiced</v>
          </cell>
        </row>
        <row r="8452">
          <cell r="B8452">
            <v>1582123</v>
          </cell>
          <cell r="C8452" t="str">
            <v>Auto Invoiced</v>
          </cell>
        </row>
        <row r="8453">
          <cell r="B8453">
            <v>1551037</v>
          </cell>
          <cell r="C8453" t="str">
            <v>Skipped (no invoice)</v>
          </cell>
        </row>
        <row r="8454">
          <cell r="B8454">
            <v>1538137</v>
          </cell>
          <cell r="C8454" t="str">
            <v>Auto Invoiced</v>
          </cell>
        </row>
        <row r="8455">
          <cell r="B8455">
            <v>1567529</v>
          </cell>
          <cell r="C8455" t="str">
            <v>Skipped (no invoice)</v>
          </cell>
        </row>
        <row r="8456">
          <cell r="B8456">
            <v>1559927</v>
          </cell>
          <cell r="C8456" t="str">
            <v>Auto Invoiced</v>
          </cell>
        </row>
        <row r="8457">
          <cell r="B8457">
            <v>1522640</v>
          </cell>
          <cell r="C8457" t="str">
            <v>Auto Invoiced</v>
          </cell>
        </row>
        <row r="8458">
          <cell r="B8458">
            <v>1557814</v>
          </cell>
          <cell r="C8458" t="str">
            <v>Auto Invoiced</v>
          </cell>
        </row>
        <row r="8459">
          <cell r="B8459">
            <v>1507221</v>
          </cell>
          <cell r="C8459" t="str">
            <v>Skipped (no invoice)</v>
          </cell>
        </row>
        <row r="8460">
          <cell r="B8460">
            <v>1551300</v>
          </cell>
          <cell r="C8460" t="str">
            <v>Skipped (no invoice)</v>
          </cell>
        </row>
        <row r="8461">
          <cell r="B8461">
            <v>1563336</v>
          </cell>
          <cell r="C8461" t="str">
            <v>Auto Invoiced</v>
          </cell>
        </row>
        <row r="8462">
          <cell r="B8462">
            <v>1555382</v>
          </cell>
          <cell r="C8462" t="str">
            <v>Skipped (no invoice)</v>
          </cell>
        </row>
        <row r="8463">
          <cell r="B8463">
            <v>1561730</v>
          </cell>
          <cell r="C8463" t="str">
            <v>Auto Invoiced</v>
          </cell>
        </row>
        <row r="8464">
          <cell r="B8464">
            <v>1547466</v>
          </cell>
          <cell r="C8464" t="str">
            <v>Skipped (no invoice)</v>
          </cell>
        </row>
        <row r="8465">
          <cell r="B8465">
            <v>1574046</v>
          </cell>
          <cell r="C8465" t="str">
            <v>Auto Invoiced</v>
          </cell>
        </row>
        <row r="8466">
          <cell r="B8466">
            <v>1557807</v>
          </cell>
          <cell r="C8466" t="str">
            <v>Auto Invoiced</v>
          </cell>
        </row>
        <row r="8467">
          <cell r="B8467">
            <v>1548948</v>
          </cell>
          <cell r="C8467" t="str">
            <v>Auto Invoiced</v>
          </cell>
        </row>
        <row r="8468">
          <cell r="B8468">
            <v>1581803</v>
          </cell>
          <cell r="C8468" t="str">
            <v>Auto Invoiced</v>
          </cell>
        </row>
        <row r="8469">
          <cell r="B8469">
            <v>1481644</v>
          </cell>
          <cell r="C8469" t="str">
            <v>Auto Invoiced</v>
          </cell>
        </row>
        <row r="8470">
          <cell r="B8470">
            <v>1586119</v>
          </cell>
          <cell r="C8470" t="str">
            <v>Auto Invoiced</v>
          </cell>
        </row>
        <row r="8471">
          <cell r="B8471">
            <v>1581788</v>
          </cell>
          <cell r="C8471" t="str">
            <v>Auto Invoiced</v>
          </cell>
        </row>
        <row r="8472">
          <cell r="B8472">
            <v>1532404</v>
          </cell>
          <cell r="C8472" t="str">
            <v>Auto Invoiced</v>
          </cell>
        </row>
        <row r="8473">
          <cell r="B8473">
            <v>1584786</v>
          </cell>
          <cell r="C8473" t="str">
            <v>Skipped (no invoice)</v>
          </cell>
        </row>
        <row r="8474">
          <cell r="B8474">
            <v>1565340</v>
          </cell>
          <cell r="C8474" t="str">
            <v>Auto Invoiced</v>
          </cell>
        </row>
        <row r="8475">
          <cell r="B8475">
            <v>1547490</v>
          </cell>
          <cell r="C8475" t="str">
            <v>Skipped (no invoice)</v>
          </cell>
        </row>
        <row r="8476">
          <cell r="B8476">
            <v>1543199</v>
          </cell>
          <cell r="C8476" t="str">
            <v>Skipped (no invoice)</v>
          </cell>
        </row>
        <row r="8477">
          <cell r="B8477">
            <v>1584746</v>
          </cell>
          <cell r="C8477" t="str">
            <v>Skipped (no invoice)</v>
          </cell>
        </row>
        <row r="8478">
          <cell r="B8478">
            <v>1555526</v>
          </cell>
          <cell r="C8478" t="str">
            <v>Auto Invoiced</v>
          </cell>
        </row>
        <row r="8479">
          <cell r="B8479">
            <v>1544886</v>
          </cell>
          <cell r="C8479" t="str">
            <v>Auto Invoiced</v>
          </cell>
        </row>
        <row r="8480">
          <cell r="B8480">
            <v>1563457</v>
          </cell>
          <cell r="C8480" t="str">
            <v>Auto Invoiced</v>
          </cell>
        </row>
        <row r="8481">
          <cell r="B8481">
            <v>1545701</v>
          </cell>
          <cell r="C8481" t="str">
            <v>Auto Invoiced</v>
          </cell>
        </row>
        <row r="8482">
          <cell r="B8482">
            <v>1599287</v>
          </cell>
          <cell r="C8482" t="str">
            <v>Skipped (no invoice)</v>
          </cell>
        </row>
        <row r="8483">
          <cell r="B8483">
            <v>1579507</v>
          </cell>
          <cell r="C8483" t="str">
            <v>Auto Invoiced</v>
          </cell>
        </row>
        <row r="8484">
          <cell r="B8484">
            <v>1570435</v>
          </cell>
          <cell r="C8484" t="str">
            <v>Auto Invoiced</v>
          </cell>
        </row>
        <row r="8485">
          <cell r="B8485">
            <v>1552493</v>
          </cell>
          <cell r="C8485" t="str">
            <v>Auto Invoiced</v>
          </cell>
        </row>
        <row r="8486">
          <cell r="B8486">
            <v>1501376</v>
          </cell>
          <cell r="C8486" t="str">
            <v>Auto Invoiced</v>
          </cell>
        </row>
        <row r="8487">
          <cell r="B8487">
            <v>1578857</v>
          </cell>
          <cell r="C8487" t="str">
            <v>Auto Invoiced</v>
          </cell>
        </row>
        <row r="8488">
          <cell r="B8488">
            <v>1552499</v>
          </cell>
          <cell r="C8488" t="str">
            <v>Auto Invoiced</v>
          </cell>
        </row>
        <row r="8489">
          <cell r="B8489">
            <v>1583372</v>
          </cell>
          <cell r="C8489" t="str">
            <v>Auto Invoiced</v>
          </cell>
        </row>
        <row r="8490">
          <cell r="B8490">
            <v>1491472</v>
          </cell>
          <cell r="C8490" t="str">
            <v>Skipped (no invoice)</v>
          </cell>
        </row>
        <row r="8491">
          <cell r="B8491">
            <v>1571529</v>
          </cell>
          <cell r="C8491" t="str">
            <v>Skipped (no invoice)</v>
          </cell>
        </row>
        <row r="8492">
          <cell r="B8492">
            <v>1563445</v>
          </cell>
          <cell r="C8492" t="str">
            <v>Skipped (no invoice)</v>
          </cell>
        </row>
        <row r="8493">
          <cell r="B8493">
            <v>1553984</v>
          </cell>
          <cell r="C8493" t="str">
            <v>Auto Invoiced</v>
          </cell>
        </row>
        <row r="8494">
          <cell r="B8494">
            <v>1530536</v>
          </cell>
          <cell r="C8494" t="str">
            <v>Auto Invoiced</v>
          </cell>
        </row>
        <row r="8495">
          <cell r="B8495">
            <v>1552485</v>
          </cell>
          <cell r="C8495" t="str">
            <v>Auto Invoiced</v>
          </cell>
        </row>
        <row r="8496">
          <cell r="B8496">
            <v>1572531</v>
          </cell>
          <cell r="C8496" t="str">
            <v>Skipped (no invoice)</v>
          </cell>
        </row>
        <row r="8497">
          <cell r="B8497">
            <v>1501362</v>
          </cell>
          <cell r="C8497" t="str">
            <v>Skipped (no invoice)</v>
          </cell>
        </row>
        <row r="8498">
          <cell r="B8498">
            <v>1498056</v>
          </cell>
          <cell r="C8498" t="str">
            <v>Auto Invoiced</v>
          </cell>
        </row>
        <row r="8499">
          <cell r="B8499">
            <v>1569893</v>
          </cell>
          <cell r="C8499" t="str">
            <v>Auto Invoiced</v>
          </cell>
        </row>
        <row r="8500">
          <cell r="B8500">
            <v>1511809</v>
          </cell>
          <cell r="C8500" t="str">
            <v>Auto Invoiced</v>
          </cell>
        </row>
        <row r="8501">
          <cell r="B8501">
            <v>1551309</v>
          </cell>
          <cell r="C8501" t="str">
            <v>Skipped (no invoice)</v>
          </cell>
        </row>
        <row r="8502">
          <cell r="B8502">
            <v>1551080</v>
          </cell>
          <cell r="C8502" t="str">
            <v>Skipped (no invoice)</v>
          </cell>
        </row>
        <row r="8503">
          <cell r="B8503">
            <v>1538177</v>
          </cell>
          <cell r="C8503" t="str">
            <v>Skipped (no invoice)</v>
          </cell>
        </row>
        <row r="8504">
          <cell r="B8504">
            <v>1551271</v>
          </cell>
          <cell r="C8504" t="str">
            <v>Skipped (no invoice)</v>
          </cell>
        </row>
        <row r="8505">
          <cell r="B8505">
            <v>1551335</v>
          </cell>
          <cell r="C8505" t="str">
            <v>Skipped (no invoice)</v>
          </cell>
        </row>
        <row r="8506">
          <cell r="B8506">
            <v>1551350</v>
          </cell>
          <cell r="C8506" t="str">
            <v>Skipped (no invoice)</v>
          </cell>
        </row>
        <row r="8507">
          <cell r="B8507">
            <v>1551294</v>
          </cell>
          <cell r="C8507" t="str">
            <v>Skipped (no invoice)</v>
          </cell>
        </row>
        <row r="8508">
          <cell r="B8508">
            <v>1554035</v>
          </cell>
          <cell r="C8508" t="str">
            <v>Auto Invoiced</v>
          </cell>
        </row>
        <row r="8509">
          <cell r="B8509">
            <v>1519662</v>
          </cell>
          <cell r="C8509" t="str">
            <v>Auto Invoiced</v>
          </cell>
        </row>
        <row r="8510">
          <cell r="B8510">
            <v>1521604</v>
          </cell>
          <cell r="C8510" t="str">
            <v>Auto Invoiced</v>
          </cell>
        </row>
        <row r="8511">
          <cell r="B8511">
            <v>1600152</v>
          </cell>
          <cell r="C8511" t="str">
            <v>Auto Invoiced</v>
          </cell>
        </row>
        <row r="8512">
          <cell r="B8512">
            <v>1533927</v>
          </cell>
          <cell r="C8512" t="str">
            <v>Auto Invoiced</v>
          </cell>
        </row>
        <row r="8513">
          <cell r="B8513">
            <v>1538154</v>
          </cell>
          <cell r="C8513" t="str">
            <v>Auto Invoiced</v>
          </cell>
        </row>
        <row r="8514">
          <cell r="B8514">
            <v>1407525</v>
          </cell>
          <cell r="C8514" t="str">
            <v>Auto Invoiced</v>
          </cell>
        </row>
        <row r="8515">
          <cell r="B8515">
            <v>1562147</v>
          </cell>
          <cell r="C8515" t="str">
            <v>Auto Invoiced</v>
          </cell>
        </row>
        <row r="8516">
          <cell r="B8516">
            <v>1560025</v>
          </cell>
          <cell r="C8516" t="str">
            <v>Auto Invoiced</v>
          </cell>
        </row>
        <row r="8517">
          <cell r="B8517">
            <v>1390244</v>
          </cell>
          <cell r="C8517" t="str">
            <v>Skipped (no invoice)</v>
          </cell>
        </row>
        <row r="8518">
          <cell r="B8518">
            <v>1547041</v>
          </cell>
          <cell r="C8518" t="str">
            <v>Skipped (no invoice)</v>
          </cell>
        </row>
        <row r="8519">
          <cell r="B8519">
            <v>1548678</v>
          </cell>
          <cell r="C8519" t="str">
            <v>Skipped (no invoice)</v>
          </cell>
        </row>
        <row r="8520">
          <cell r="B8520">
            <v>1519536</v>
          </cell>
          <cell r="C8520" t="str">
            <v>Skipped (no invoice)</v>
          </cell>
        </row>
        <row r="8521">
          <cell r="B8521">
            <v>1552317</v>
          </cell>
          <cell r="C8521" t="str">
            <v>Skipped (no invoice)</v>
          </cell>
        </row>
        <row r="8522">
          <cell r="B8522">
            <v>1554507</v>
          </cell>
          <cell r="C8522" t="str">
            <v>Skipped (no invoice)</v>
          </cell>
        </row>
        <row r="8523">
          <cell r="B8523">
            <v>1559675</v>
          </cell>
          <cell r="C8523" t="str">
            <v>Auto Invoiced</v>
          </cell>
        </row>
        <row r="8524">
          <cell r="B8524">
            <v>1550533</v>
          </cell>
          <cell r="C8524" t="str">
            <v>Skipped (no invoice)</v>
          </cell>
        </row>
        <row r="8525">
          <cell r="B8525">
            <v>1572531</v>
          </cell>
          <cell r="C8525" t="str">
            <v>Skipped (no invoice)</v>
          </cell>
        </row>
        <row r="8526">
          <cell r="B8526">
            <v>1548729</v>
          </cell>
          <cell r="C8526" t="str">
            <v>Skipped (no invoice)</v>
          </cell>
        </row>
        <row r="8527">
          <cell r="B8527">
            <v>1545871</v>
          </cell>
          <cell r="C8527" t="str">
            <v>Skipped (no invoice)</v>
          </cell>
        </row>
        <row r="8528">
          <cell r="B8528">
            <v>1565060</v>
          </cell>
          <cell r="C8528" t="str">
            <v>Skipped (no invoice)</v>
          </cell>
        </row>
        <row r="8529">
          <cell r="B8529">
            <v>1432473</v>
          </cell>
          <cell r="C8529" t="str">
            <v>Skipped (no invoice)</v>
          </cell>
        </row>
        <row r="8530">
          <cell r="B8530">
            <v>1373221</v>
          </cell>
          <cell r="C8530" t="str">
            <v>Skipped (no invoice)</v>
          </cell>
        </row>
        <row r="8531">
          <cell r="B8531">
            <v>1527359</v>
          </cell>
          <cell r="C8531" t="str">
            <v>Skipped (no invoice)</v>
          </cell>
        </row>
        <row r="8532">
          <cell r="B8532">
            <v>1527355</v>
          </cell>
          <cell r="C8532" t="str">
            <v>Auto Invoiced</v>
          </cell>
        </row>
        <row r="8533">
          <cell r="B8533">
            <v>1527356</v>
          </cell>
          <cell r="C8533" t="str">
            <v>Skipped (no invoice)</v>
          </cell>
        </row>
        <row r="8534">
          <cell r="B8534">
            <v>1575914</v>
          </cell>
          <cell r="C8534" t="str">
            <v>Auto Invoiced</v>
          </cell>
        </row>
        <row r="8535">
          <cell r="B8535">
            <v>1519668</v>
          </cell>
          <cell r="C8535" t="str">
            <v>Auto Invoiced</v>
          </cell>
        </row>
        <row r="8536">
          <cell r="B8536">
            <v>1550786</v>
          </cell>
          <cell r="C8536" t="str">
            <v>Auto Invoiced</v>
          </cell>
        </row>
        <row r="8537">
          <cell r="B8537">
            <v>1522598</v>
          </cell>
          <cell r="C8537" t="str">
            <v>Skipped (no invoice)</v>
          </cell>
        </row>
        <row r="8538">
          <cell r="B8538">
            <v>1556562</v>
          </cell>
          <cell r="C8538" t="str">
            <v>Auto Invoiced</v>
          </cell>
        </row>
        <row r="8539">
          <cell r="B8539">
            <v>1535084</v>
          </cell>
          <cell r="C8539" t="str">
            <v>Auto Invoiced</v>
          </cell>
        </row>
        <row r="8540">
          <cell r="B8540">
            <v>1523318</v>
          </cell>
          <cell r="C8540" t="str">
            <v>Auto Invoiced</v>
          </cell>
        </row>
        <row r="8541">
          <cell r="B8541">
            <v>1529438</v>
          </cell>
          <cell r="C8541" t="str">
            <v>Skipped (no invoice)</v>
          </cell>
        </row>
        <row r="8542">
          <cell r="B8542">
            <v>1584523</v>
          </cell>
          <cell r="C8542" t="str">
            <v>Auto Invoiced</v>
          </cell>
        </row>
        <row r="8543">
          <cell r="B8543">
            <v>1582049</v>
          </cell>
          <cell r="C8543" t="str">
            <v>Auto Invoiced</v>
          </cell>
        </row>
        <row r="8544">
          <cell r="B8544">
            <v>1556579</v>
          </cell>
          <cell r="C8544" t="str">
            <v>Auto Invoiced</v>
          </cell>
        </row>
        <row r="8545">
          <cell r="B8545">
            <v>1534032</v>
          </cell>
          <cell r="C8545" t="str">
            <v>Auto Invoiced</v>
          </cell>
        </row>
        <row r="8546">
          <cell r="B8546">
            <v>1522599</v>
          </cell>
          <cell r="C8546" t="str">
            <v>Skipped (no invoice)</v>
          </cell>
        </row>
        <row r="8547">
          <cell r="B8547">
            <v>1533334</v>
          </cell>
          <cell r="C8547" t="str">
            <v>Auto Invoiced</v>
          </cell>
        </row>
        <row r="8548">
          <cell r="B8548">
            <v>1541230</v>
          </cell>
          <cell r="C8548" t="str">
            <v>Skipped (no invoice)</v>
          </cell>
        </row>
        <row r="8549">
          <cell r="B8549">
            <v>1534928</v>
          </cell>
          <cell r="C8549" t="str">
            <v>Skipped (no invoice)</v>
          </cell>
        </row>
        <row r="8550">
          <cell r="B8550">
            <v>1536923</v>
          </cell>
          <cell r="C8550" t="str">
            <v>Auto Invoiced</v>
          </cell>
        </row>
        <row r="8551">
          <cell r="B8551">
            <v>1541232</v>
          </cell>
          <cell r="C8551" t="str">
            <v>Skipped (no invoice)</v>
          </cell>
        </row>
        <row r="8552">
          <cell r="B8552">
            <v>1541187</v>
          </cell>
          <cell r="C8552" t="str">
            <v>Skipped (no invoice)</v>
          </cell>
        </row>
        <row r="8553">
          <cell r="B8553">
            <v>1537055</v>
          </cell>
          <cell r="C8553" t="str">
            <v>Skipped (no invoice)</v>
          </cell>
        </row>
        <row r="8554">
          <cell r="B8554">
            <v>1583095</v>
          </cell>
          <cell r="C8554" t="str">
            <v>Skipped (no invoice)</v>
          </cell>
        </row>
        <row r="8555">
          <cell r="B8555">
            <v>1577409</v>
          </cell>
          <cell r="C8555" t="str">
            <v>Skipped (no invoice)</v>
          </cell>
        </row>
        <row r="8556">
          <cell r="B8556">
            <v>1537043</v>
          </cell>
          <cell r="C8556" t="str">
            <v>Skipped (no invoice)</v>
          </cell>
        </row>
        <row r="8557">
          <cell r="B8557">
            <v>1557809</v>
          </cell>
          <cell r="C8557" t="str">
            <v>Auto Invoiced</v>
          </cell>
        </row>
        <row r="8558">
          <cell r="B8558">
            <v>1557815</v>
          </cell>
          <cell r="C8558" t="str">
            <v>Auto Invoiced</v>
          </cell>
        </row>
        <row r="8559">
          <cell r="B8559">
            <v>1557798</v>
          </cell>
          <cell r="C8559" t="str">
            <v>Auto Invoiced</v>
          </cell>
        </row>
        <row r="8560">
          <cell r="B8560">
            <v>1561698</v>
          </cell>
          <cell r="C8560" t="str">
            <v>Auto Invoiced</v>
          </cell>
        </row>
        <row r="8561">
          <cell r="B8561">
            <v>1548982</v>
          </cell>
          <cell r="C8561" t="str">
            <v>Skipped (no invoice)</v>
          </cell>
        </row>
        <row r="8562">
          <cell r="B8562">
            <v>1534066</v>
          </cell>
          <cell r="C8562" t="str">
            <v>Auto Invoiced</v>
          </cell>
        </row>
        <row r="8563">
          <cell r="B8563">
            <v>1535778</v>
          </cell>
          <cell r="C8563" t="str">
            <v>Auto Invoiced</v>
          </cell>
        </row>
        <row r="8564">
          <cell r="B8564">
            <v>1558642</v>
          </cell>
          <cell r="C8564" t="str">
            <v>Auto Invoiced</v>
          </cell>
        </row>
        <row r="8565">
          <cell r="B8565">
            <v>1567355</v>
          </cell>
          <cell r="C8565" t="str">
            <v>Auto Invoiced</v>
          </cell>
        </row>
        <row r="8566">
          <cell r="B8566">
            <v>1534006</v>
          </cell>
          <cell r="C8566" t="str">
            <v>Auto Invoiced</v>
          </cell>
        </row>
        <row r="8567">
          <cell r="B8567">
            <v>1549372</v>
          </cell>
          <cell r="C8567" t="str">
            <v>Auto Invoiced</v>
          </cell>
        </row>
        <row r="8568">
          <cell r="B8568">
            <v>1574039</v>
          </cell>
          <cell r="C8568" t="str">
            <v>Auto Invoiced</v>
          </cell>
        </row>
        <row r="8569">
          <cell r="B8569">
            <v>1534052</v>
          </cell>
          <cell r="C8569" t="str">
            <v>Auto Invoiced</v>
          </cell>
        </row>
        <row r="8570">
          <cell r="B8570">
            <v>1498923</v>
          </cell>
          <cell r="C8570" t="str">
            <v>Auto Invoiced</v>
          </cell>
        </row>
        <row r="8571">
          <cell r="B8571">
            <v>1519341</v>
          </cell>
          <cell r="C8571" t="str">
            <v>Skipped (no invoice)</v>
          </cell>
        </row>
        <row r="8572">
          <cell r="B8572">
            <v>1496330</v>
          </cell>
          <cell r="C8572" t="str">
            <v>Auto Invoiced</v>
          </cell>
        </row>
        <row r="8573">
          <cell r="B8573">
            <v>1563102</v>
          </cell>
          <cell r="C8573" t="str">
            <v>Skipped (no invoice)</v>
          </cell>
        </row>
        <row r="8574">
          <cell r="B8574">
            <v>1558328</v>
          </cell>
          <cell r="C8574" t="str">
            <v>Skipped (no invoice)</v>
          </cell>
        </row>
        <row r="8575">
          <cell r="B8575">
            <v>1488142</v>
          </cell>
          <cell r="C8575" t="str">
            <v>Skipped (no invoice)</v>
          </cell>
        </row>
        <row r="8576">
          <cell r="B8576">
            <v>1547041</v>
          </cell>
          <cell r="C8576" t="str">
            <v>Skipped (no invoice)</v>
          </cell>
        </row>
        <row r="8577">
          <cell r="B8577">
            <v>1390244</v>
          </cell>
          <cell r="C8577" t="str">
            <v>Skipped (no invoice)</v>
          </cell>
        </row>
        <row r="8578">
          <cell r="B8578">
            <v>1554408</v>
          </cell>
          <cell r="C8578" t="str">
            <v>Skipped (no invoice)</v>
          </cell>
        </row>
        <row r="8579">
          <cell r="B8579">
            <v>1548678</v>
          </cell>
          <cell r="C8579" t="str">
            <v>Skipped (no invoice)</v>
          </cell>
        </row>
        <row r="8580">
          <cell r="B8580">
            <v>1519536</v>
          </cell>
          <cell r="C8580" t="str">
            <v>Skipped (no invoice)</v>
          </cell>
        </row>
        <row r="8581">
          <cell r="B8581">
            <v>1559675</v>
          </cell>
          <cell r="C8581" t="str">
            <v>Skipped (no invoice)</v>
          </cell>
        </row>
        <row r="8582">
          <cell r="B8582">
            <v>1554507</v>
          </cell>
          <cell r="C8582" t="str">
            <v>Skipped (no invoice)</v>
          </cell>
        </row>
        <row r="8583">
          <cell r="B8583">
            <v>1550533</v>
          </cell>
          <cell r="C8583" t="str">
            <v>Skipped (no invoice)</v>
          </cell>
        </row>
        <row r="8584">
          <cell r="B8584">
            <v>1552317</v>
          </cell>
          <cell r="C8584" t="str">
            <v>Skipped (no invoice)</v>
          </cell>
        </row>
        <row r="8585">
          <cell r="B8585">
            <v>1572482</v>
          </cell>
          <cell r="C8585" t="str">
            <v>Skipped (no invoice)</v>
          </cell>
        </row>
        <row r="8586">
          <cell r="B8586">
            <v>1522935</v>
          </cell>
          <cell r="C8586" t="str">
            <v>Skipped (no invoice)</v>
          </cell>
        </row>
        <row r="8587">
          <cell r="B8587">
            <v>1548729</v>
          </cell>
          <cell r="C8587" t="str">
            <v>Skipped (no invoice)</v>
          </cell>
        </row>
        <row r="8588">
          <cell r="B8588">
            <v>1521577</v>
          </cell>
          <cell r="C8588" t="str">
            <v>Auto Invoiced</v>
          </cell>
        </row>
        <row r="8589">
          <cell r="B8589">
            <v>1550738</v>
          </cell>
          <cell r="C8589" t="str">
            <v>Auto Invoiced</v>
          </cell>
        </row>
        <row r="8590">
          <cell r="B8590">
            <v>1527967</v>
          </cell>
          <cell r="C8590" t="str">
            <v>Auto Invoiced</v>
          </cell>
        </row>
        <row r="8591">
          <cell r="B8591">
            <v>1537243</v>
          </cell>
          <cell r="C8591" t="str">
            <v>Auto Invoiced</v>
          </cell>
        </row>
        <row r="8592">
          <cell r="B8592">
            <v>1491749</v>
          </cell>
          <cell r="C8592" t="str">
            <v>Auto Invoiced</v>
          </cell>
        </row>
        <row r="8593">
          <cell r="B8593">
            <v>1513362</v>
          </cell>
          <cell r="C8593" t="str">
            <v>Auto Invoiced</v>
          </cell>
        </row>
        <row r="8594">
          <cell r="B8594">
            <v>1565060</v>
          </cell>
          <cell r="C8594" t="str">
            <v>Skipped (no invoice)</v>
          </cell>
        </row>
        <row r="8595">
          <cell r="B8595">
            <v>1464132</v>
          </cell>
          <cell r="C8595" t="str">
            <v>Auto Invoiced</v>
          </cell>
        </row>
        <row r="8596">
          <cell r="B8596">
            <v>1547135</v>
          </cell>
          <cell r="C8596" t="str">
            <v>Auto Invoiced</v>
          </cell>
        </row>
        <row r="8597">
          <cell r="B8597">
            <v>1527355</v>
          </cell>
          <cell r="C8597" t="str">
            <v>Skipped (no invoice)</v>
          </cell>
        </row>
        <row r="8598">
          <cell r="B8598">
            <v>1432473</v>
          </cell>
          <cell r="C8598" t="str">
            <v>Skipped (no invoice)</v>
          </cell>
        </row>
        <row r="8599">
          <cell r="B8599">
            <v>1535818</v>
          </cell>
          <cell r="C8599" t="str">
            <v>Auto Invoiced</v>
          </cell>
        </row>
        <row r="8600">
          <cell r="B8600">
            <v>1507104</v>
          </cell>
          <cell r="C8600" t="str">
            <v>Skipped (no invoice)</v>
          </cell>
        </row>
        <row r="8601">
          <cell r="B8601">
            <v>1538142</v>
          </cell>
          <cell r="C8601" t="str">
            <v>Auto Invoiced</v>
          </cell>
        </row>
        <row r="8602">
          <cell r="B8602">
            <v>1527356</v>
          </cell>
          <cell r="C8602" t="str">
            <v>Skipped (no invoice)</v>
          </cell>
        </row>
        <row r="8603">
          <cell r="B8603">
            <v>1373221</v>
          </cell>
          <cell r="C8603" t="str">
            <v>Skipped (no invoice)</v>
          </cell>
        </row>
        <row r="8604">
          <cell r="B8604">
            <v>1547144</v>
          </cell>
          <cell r="C8604" t="str">
            <v>Auto Invoiced</v>
          </cell>
        </row>
        <row r="8605">
          <cell r="B8605">
            <v>1547125</v>
          </cell>
          <cell r="C8605" t="str">
            <v>Auto Invoiced</v>
          </cell>
        </row>
        <row r="8606">
          <cell r="B8606">
            <v>1564562</v>
          </cell>
          <cell r="C8606" t="str">
            <v>Auto Invoiced</v>
          </cell>
        </row>
        <row r="8607">
          <cell r="B8607">
            <v>1535827</v>
          </cell>
          <cell r="C8607" t="str">
            <v>Auto Invoiced</v>
          </cell>
        </row>
        <row r="8608">
          <cell r="B8608">
            <v>1510346</v>
          </cell>
          <cell r="C8608" t="str">
            <v>Auto Invoiced</v>
          </cell>
        </row>
        <row r="8609">
          <cell r="B8609">
            <v>1499809</v>
          </cell>
          <cell r="C8609" t="str">
            <v>Auto Invoiced</v>
          </cell>
        </row>
        <row r="8610">
          <cell r="B8610">
            <v>1464134</v>
          </cell>
          <cell r="C8610" t="str">
            <v>Auto Invoiced</v>
          </cell>
        </row>
        <row r="8611">
          <cell r="B8611">
            <v>1527359</v>
          </cell>
          <cell r="C8611" t="str">
            <v>Skipped (no invoice)</v>
          </cell>
        </row>
        <row r="8612">
          <cell r="B8612">
            <v>1556773</v>
          </cell>
          <cell r="C8612" t="str">
            <v>Auto Invoiced</v>
          </cell>
        </row>
        <row r="8613">
          <cell r="B8613">
            <v>1532263</v>
          </cell>
          <cell r="C8613" t="str">
            <v>Auto Invoiced</v>
          </cell>
        </row>
        <row r="8614">
          <cell r="B8614">
            <v>1493037</v>
          </cell>
          <cell r="C8614" t="str">
            <v>Auto Invoiced</v>
          </cell>
        </row>
        <row r="8615">
          <cell r="B8615">
            <v>1532267</v>
          </cell>
          <cell r="C8615" t="str">
            <v>Auto Invoiced</v>
          </cell>
        </row>
        <row r="8616">
          <cell r="B8616">
            <v>1537349</v>
          </cell>
          <cell r="C8616" t="str">
            <v>Auto Invoiced</v>
          </cell>
        </row>
        <row r="8617">
          <cell r="B8617">
            <v>1536923</v>
          </cell>
          <cell r="C8617" t="str">
            <v>Skipped (no invoice)</v>
          </cell>
        </row>
        <row r="8618">
          <cell r="B8618">
            <v>1519748</v>
          </cell>
          <cell r="C8618" t="str">
            <v>Auto Invoiced</v>
          </cell>
        </row>
        <row r="8619">
          <cell r="B8619">
            <v>1519784</v>
          </cell>
          <cell r="C8619" t="str">
            <v>Auto Invoiced</v>
          </cell>
        </row>
        <row r="8620">
          <cell r="B8620">
            <v>1566184</v>
          </cell>
          <cell r="C8620" t="str">
            <v>Auto Invoiced</v>
          </cell>
        </row>
        <row r="8621">
          <cell r="B8621">
            <v>1519777</v>
          </cell>
          <cell r="C8621" t="str">
            <v>Auto Invoiced</v>
          </cell>
        </row>
        <row r="8622">
          <cell r="B8622">
            <v>1519761</v>
          </cell>
          <cell r="C8622" t="str">
            <v>Auto Invoiced</v>
          </cell>
        </row>
        <row r="8623">
          <cell r="B8623">
            <v>1517914</v>
          </cell>
          <cell r="C8623" t="str">
            <v>Auto Invoiced</v>
          </cell>
        </row>
        <row r="8624">
          <cell r="B8624">
            <v>1422225</v>
          </cell>
          <cell r="C8624" t="str">
            <v>Skipped (no invoice)</v>
          </cell>
        </row>
        <row r="8625">
          <cell r="B8625">
            <v>1542412</v>
          </cell>
          <cell r="C8625" t="str">
            <v>Skipped (no invoice)</v>
          </cell>
        </row>
        <row r="8626">
          <cell r="B8626">
            <v>1501652</v>
          </cell>
          <cell r="C8626" t="str">
            <v>Auto Invoiced</v>
          </cell>
        </row>
        <row r="8627">
          <cell r="B8627">
            <v>1577409</v>
          </cell>
          <cell r="C8627" t="str">
            <v>Skipped (no invoice)</v>
          </cell>
        </row>
        <row r="8628">
          <cell r="B8628">
            <v>1583095</v>
          </cell>
          <cell r="C8628" t="str">
            <v>Skipped (no invoice)</v>
          </cell>
        </row>
        <row r="8629">
          <cell r="B8629">
            <v>1537043</v>
          </cell>
          <cell r="C8629" t="str">
            <v>Skipped (no invoice)</v>
          </cell>
        </row>
        <row r="8630">
          <cell r="B8630">
            <v>1583076</v>
          </cell>
          <cell r="C8630" t="str">
            <v>Auto Invoiced</v>
          </cell>
        </row>
        <row r="8631">
          <cell r="B8631">
            <v>1537055</v>
          </cell>
          <cell r="C8631" t="str">
            <v>Skipped (no invoice)</v>
          </cell>
        </row>
        <row r="8632">
          <cell r="B8632">
            <v>1556548</v>
          </cell>
          <cell r="C8632" t="str">
            <v>Auto Invoiced</v>
          </cell>
        </row>
        <row r="8633">
          <cell r="B8633">
            <v>1556498</v>
          </cell>
          <cell r="C8633" t="str">
            <v>Auto Invoiced</v>
          </cell>
        </row>
        <row r="8634">
          <cell r="B8634">
            <v>1559991</v>
          </cell>
          <cell r="C8634" t="str">
            <v>Auto Invoiced</v>
          </cell>
        </row>
        <row r="8635">
          <cell r="B8635">
            <v>1556539</v>
          </cell>
          <cell r="C8635" t="str">
            <v>Auto Invoiced</v>
          </cell>
        </row>
        <row r="8636">
          <cell r="B8636">
            <v>1563102</v>
          </cell>
          <cell r="C8636" t="str">
            <v>Skipped (no invoice)</v>
          </cell>
        </row>
        <row r="8637">
          <cell r="B8637">
            <v>1561746</v>
          </cell>
          <cell r="C8637" t="str">
            <v>Skipped (no invoice)</v>
          </cell>
        </row>
        <row r="8638">
          <cell r="B8638">
            <v>1561707</v>
          </cell>
          <cell r="C8638" t="str">
            <v>Skipped (no invoice)</v>
          </cell>
        </row>
        <row r="8639">
          <cell r="B8639">
            <v>1553159</v>
          </cell>
          <cell r="C8639" t="str">
            <v>Skipped (no invoice)</v>
          </cell>
        </row>
        <row r="8640">
          <cell r="B8640">
            <v>1561744</v>
          </cell>
          <cell r="C8640" t="str">
            <v>Skipped (no invoice)</v>
          </cell>
        </row>
        <row r="8641">
          <cell r="B8641">
            <v>1553133</v>
          </cell>
          <cell r="C8641" t="str">
            <v>Skipped (no invoice)</v>
          </cell>
        </row>
        <row r="8642">
          <cell r="B8642">
            <v>1558328</v>
          </cell>
          <cell r="C8642" t="str">
            <v>Skipped (no invoice)</v>
          </cell>
        </row>
        <row r="8643">
          <cell r="B8643">
            <v>1488142</v>
          </cell>
          <cell r="C8643" t="str">
            <v>Skipped (no invoice)</v>
          </cell>
        </row>
        <row r="8644">
          <cell r="B8644">
            <v>1561316</v>
          </cell>
          <cell r="C8644" t="str">
            <v>Auto Invoiced</v>
          </cell>
        </row>
        <row r="8645">
          <cell r="B8645">
            <v>1567656</v>
          </cell>
          <cell r="C8645" t="str">
            <v>Auto Invoiced</v>
          </cell>
        </row>
        <row r="8646">
          <cell r="B8646">
            <v>1547041</v>
          </cell>
          <cell r="C8646" t="str">
            <v>Skipped (no invoice)</v>
          </cell>
        </row>
        <row r="8647">
          <cell r="B8647">
            <v>1563379</v>
          </cell>
          <cell r="C8647" t="str">
            <v>Auto Invoiced</v>
          </cell>
        </row>
        <row r="8648">
          <cell r="B8648">
            <v>1390244</v>
          </cell>
          <cell r="C8648" t="str">
            <v>Skipped (no invoice)</v>
          </cell>
        </row>
        <row r="8649">
          <cell r="B8649">
            <v>1554408</v>
          </cell>
          <cell r="C8649" t="str">
            <v>Skipped (no invoice)</v>
          </cell>
        </row>
        <row r="8650">
          <cell r="B8650">
            <v>1561759</v>
          </cell>
          <cell r="C8650" t="str">
            <v>Skipped (no invoice)</v>
          </cell>
        </row>
        <row r="8651">
          <cell r="B8651">
            <v>1552795</v>
          </cell>
          <cell r="C8651" t="str">
            <v>Skipped (no invoice)</v>
          </cell>
        </row>
        <row r="8652">
          <cell r="B8652">
            <v>1519536</v>
          </cell>
          <cell r="C8652" t="str">
            <v>Skipped (no invoice)</v>
          </cell>
        </row>
        <row r="8653">
          <cell r="B8653">
            <v>1498925</v>
          </cell>
          <cell r="C8653" t="str">
            <v>Auto Invoiced</v>
          </cell>
        </row>
        <row r="8654">
          <cell r="B8654">
            <v>1519772</v>
          </cell>
          <cell r="C8654" t="str">
            <v>Auto Invoiced</v>
          </cell>
        </row>
        <row r="8655">
          <cell r="B8655">
            <v>1550533</v>
          </cell>
          <cell r="C8655" t="str">
            <v>Skipped (no invoice)</v>
          </cell>
        </row>
        <row r="8656">
          <cell r="B8656">
            <v>1510347</v>
          </cell>
          <cell r="C8656" t="str">
            <v>Auto Invoiced</v>
          </cell>
        </row>
        <row r="8657">
          <cell r="B8657">
            <v>1519805</v>
          </cell>
          <cell r="C8657" t="str">
            <v>Auto Invoiced</v>
          </cell>
        </row>
        <row r="8658">
          <cell r="B8658">
            <v>1519801</v>
          </cell>
          <cell r="C8658" t="str">
            <v>Auto Invoiced</v>
          </cell>
        </row>
        <row r="8659">
          <cell r="B8659">
            <v>1519793</v>
          </cell>
          <cell r="C8659" t="str">
            <v>Auto Invoiced</v>
          </cell>
        </row>
        <row r="8660">
          <cell r="B8660">
            <v>1552317</v>
          </cell>
          <cell r="C8660" t="str">
            <v>Skipped (no invoice)</v>
          </cell>
        </row>
        <row r="8661">
          <cell r="B8661">
            <v>1559675</v>
          </cell>
          <cell r="C8661" t="str">
            <v>Skipped (no invoice)</v>
          </cell>
        </row>
        <row r="8662">
          <cell r="B8662">
            <v>1558562</v>
          </cell>
          <cell r="C8662" t="str">
            <v>Auto Invoiced</v>
          </cell>
        </row>
        <row r="8663">
          <cell r="B8663">
            <v>1554511</v>
          </cell>
          <cell r="C8663" t="str">
            <v>Auto Invoiced</v>
          </cell>
        </row>
        <row r="8664">
          <cell r="B8664">
            <v>1552988</v>
          </cell>
          <cell r="C8664" t="str">
            <v>Auto Invoiced</v>
          </cell>
        </row>
        <row r="8665">
          <cell r="B8665">
            <v>1559924</v>
          </cell>
          <cell r="C8665" t="str">
            <v>Auto Invoiced</v>
          </cell>
        </row>
        <row r="8666">
          <cell r="B8666">
            <v>1554507</v>
          </cell>
          <cell r="C8666" t="str">
            <v>Skipped (no invoice)</v>
          </cell>
        </row>
        <row r="8667">
          <cell r="B8667">
            <v>1536932</v>
          </cell>
          <cell r="C8667" t="str">
            <v>Auto Invoiced</v>
          </cell>
        </row>
        <row r="8668">
          <cell r="B8668">
            <v>1438912</v>
          </cell>
          <cell r="C8668" t="str">
            <v>Auto Invoiced</v>
          </cell>
        </row>
        <row r="8669">
          <cell r="B8669">
            <v>1556325</v>
          </cell>
          <cell r="C8669" t="str">
            <v>Auto Invoiced</v>
          </cell>
        </row>
        <row r="8670">
          <cell r="B8670">
            <v>1536928</v>
          </cell>
          <cell r="C8670" t="str">
            <v>Auto Invoiced</v>
          </cell>
        </row>
        <row r="8671">
          <cell r="B8671">
            <v>1538200</v>
          </cell>
          <cell r="C8671" t="str">
            <v>Auto Invoiced</v>
          </cell>
        </row>
        <row r="8672">
          <cell r="B8672">
            <v>1572482</v>
          </cell>
          <cell r="C8672" t="str">
            <v>Skipped (no invoice)</v>
          </cell>
        </row>
        <row r="8673">
          <cell r="B8673">
            <v>1548729</v>
          </cell>
          <cell r="C8673" t="str">
            <v>Skipped (no invoice)</v>
          </cell>
        </row>
        <row r="8674">
          <cell r="B8674">
            <v>1522935</v>
          </cell>
          <cell r="C8674" t="str">
            <v>Skipped (no invoice)</v>
          </cell>
        </row>
        <row r="8675">
          <cell r="B8675">
            <v>1510081</v>
          </cell>
          <cell r="C8675" t="str">
            <v>Auto Invoiced</v>
          </cell>
        </row>
        <row r="8676">
          <cell r="B8676">
            <v>1567525</v>
          </cell>
          <cell r="C8676" t="str">
            <v>Skipped (no invoice)</v>
          </cell>
        </row>
        <row r="8677">
          <cell r="B8677">
            <v>1554586</v>
          </cell>
          <cell r="C8677" t="str">
            <v>Auto Invoiced</v>
          </cell>
        </row>
        <row r="8678">
          <cell r="B8678">
            <v>1559596</v>
          </cell>
          <cell r="C8678" t="str">
            <v>Skipped (no invoice)</v>
          </cell>
        </row>
        <row r="8679">
          <cell r="B8679">
            <v>1519324</v>
          </cell>
          <cell r="C8679" t="str">
            <v>Auto Invoiced</v>
          </cell>
        </row>
        <row r="8680">
          <cell r="B8680">
            <v>1558333</v>
          </cell>
          <cell r="C8680" t="str">
            <v>Auto Invoiced</v>
          </cell>
        </row>
        <row r="8681">
          <cell r="B8681">
            <v>1576196</v>
          </cell>
          <cell r="C8681" t="str">
            <v>Skipped (no invoice)</v>
          </cell>
        </row>
        <row r="8682">
          <cell r="B8682">
            <v>1552798</v>
          </cell>
          <cell r="C8682" t="str">
            <v>Auto Invoiced</v>
          </cell>
        </row>
        <row r="8683">
          <cell r="B8683">
            <v>1558228</v>
          </cell>
          <cell r="C8683" t="str">
            <v>Auto Invoiced</v>
          </cell>
        </row>
        <row r="8684">
          <cell r="B8684">
            <v>1565125</v>
          </cell>
          <cell r="C8684" t="str">
            <v>Auto Invoiced</v>
          </cell>
        </row>
        <row r="8685">
          <cell r="B8685">
            <v>1561641</v>
          </cell>
          <cell r="C8685" t="str">
            <v>Auto Invoiced</v>
          </cell>
        </row>
        <row r="8686">
          <cell r="B8686">
            <v>1515733</v>
          </cell>
          <cell r="C8686" t="str">
            <v>Auto Invoiced</v>
          </cell>
        </row>
        <row r="8687">
          <cell r="B8687">
            <v>1582018</v>
          </cell>
          <cell r="C8687" t="str">
            <v>Auto Invoiced</v>
          </cell>
        </row>
        <row r="8688">
          <cell r="B8688">
            <v>1499944</v>
          </cell>
          <cell r="C8688" t="str">
            <v>Auto Invoiced</v>
          </cell>
        </row>
        <row r="8689">
          <cell r="B8689">
            <v>1566139</v>
          </cell>
          <cell r="C8689" t="str">
            <v>Auto Invoiced</v>
          </cell>
        </row>
        <row r="8690">
          <cell r="B8690">
            <v>1551347</v>
          </cell>
          <cell r="C8690" t="str">
            <v>Skipped (no invoice)</v>
          </cell>
        </row>
        <row r="8691">
          <cell r="B8691">
            <v>1528328</v>
          </cell>
          <cell r="C8691" t="str">
            <v>Auto Invoiced</v>
          </cell>
        </row>
        <row r="8692">
          <cell r="B8692">
            <v>1495431</v>
          </cell>
          <cell r="C8692" t="str">
            <v>Auto Invoiced</v>
          </cell>
        </row>
        <row r="8693">
          <cell r="B8693">
            <v>1477729</v>
          </cell>
          <cell r="C8693" t="str">
            <v>Skipped (no invoice)</v>
          </cell>
        </row>
        <row r="8694">
          <cell r="B8694">
            <v>1545871</v>
          </cell>
          <cell r="C8694" t="str">
            <v>Skipped (no invoice)</v>
          </cell>
        </row>
        <row r="8695">
          <cell r="B8695">
            <v>1567857</v>
          </cell>
          <cell r="C8695" t="str">
            <v>Skipped (no invoice)</v>
          </cell>
        </row>
        <row r="8696">
          <cell r="B8696">
            <v>1563362</v>
          </cell>
          <cell r="C8696" t="str">
            <v>Auto Invoiced</v>
          </cell>
        </row>
        <row r="8697">
          <cell r="B8697">
            <v>1553133</v>
          </cell>
          <cell r="C8697" t="str">
            <v>Skipped (no invoice)</v>
          </cell>
        </row>
        <row r="8698">
          <cell r="B8698">
            <v>1550595</v>
          </cell>
          <cell r="C8698" t="str">
            <v>Auto Invoiced</v>
          </cell>
        </row>
        <row r="8699">
          <cell r="B8699">
            <v>1551251</v>
          </cell>
          <cell r="C8699" t="str">
            <v>Skipped (no invoice)</v>
          </cell>
        </row>
        <row r="8700">
          <cell r="B8700">
            <v>1488142</v>
          </cell>
          <cell r="C8700" t="str">
            <v>Skipped (no invoice)</v>
          </cell>
        </row>
        <row r="8701">
          <cell r="B8701">
            <v>1567656</v>
          </cell>
          <cell r="C8701" t="str">
            <v>Skipped (no invoice)</v>
          </cell>
        </row>
        <row r="8702">
          <cell r="B8702">
            <v>1558328</v>
          </cell>
          <cell r="C8702" t="str">
            <v>Skipped (no invoice)</v>
          </cell>
        </row>
        <row r="8703">
          <cell r="B8703">
            <v>1567720</v>
          </cell>
          <cell r="C8703" t="str">
            <v>Skipped (no invoice)</v>
          </cell>
        </row>
        <row r="8704">
          <cell r="B8704">
            <v>1561316</v>
          </cell>
          <cell r="C8704" t="str">
            <v>Skipped (no invoice)</v>
          </cell>
        </row>
        <row r="8705">
          <cell r="B8705">
            <v>1573022</v>
          </cell>
          <cell r="C8705" t="str">
            <v>Skipped (no invoice)</v>
          </cell>
        </row>
        <row r="8706">
          <cell r="B8706">
            <v>1547591</v>
          </cell>
          <cell r="C8706" t="str">
            <v>Auto Invoiced</v>
          </cell>
        </row>
        <row r="8707">
          <cell r="B8707">
            <v>1498766</v>
          </cell>
          <cell r="C8707" t="str">
            <v>Auto Invoiced</v>
          </cell>
        </row>
        <row r="8708">
          <cell r="B8708">
            <v>1505336</v>
          </cell>
          <cell r="C8708" t="str">
            <v>Auto Invoiced</v>
          </cell>
        </row>
        <row r="8709">
          <cell r="B8709">
            <v>1554408</v>
          </cell>
          <cell r="C8709" t="str">
            <v>Skipped (no invoice)</v>
          </cell>
        </row>
        <row r="8710">
          <cell r="B8710">
            <v>1513843</v>
          </cell>
          <cell r="C8710" t="str">
            <v>Auto Invoiced</v>
          </cell>
        </row>
        <row r="8711">
          <cell r="B8711">
            <v>1547041</v>
          </cell>
          <cell r="C8711" t="str">
            <v>Skipped (no invoice)</v>
          </cell>
        </row>
        <row r="8712">
          <cell r="B8712">
            <v>1390244</v>
          </cell>
          <cell r="C8712" t="str">
            <v>Skipped (no invoice)</v>
          </cell>
        </row>
        <row r="8713">
          <cell r="B8713">
            <v>1498761</v>
          </cell>
          <cell r="C8713" t="str">
            <v>Auto Invoiced</v>
          </cell>
        </row>
        <row r="8714">
          <cell r="B8714">
            <v>1548678</v>
          </cell>
          <cell r="C8714" t="str">
            <v>Skipped (no invoice)</v>
          </cell>
        </row>
        <row r="8715">
          <cell r="B8715">
            <v>1570891</v>
          </cell>
          <cell r="C8715" t="str">
            <v>Auto Invoiced</v>
          </cell>
        </row>
        <row r="8716">
          <cell r="B8716">
            <v>1552795</v>
          </cell>
          <cell r="C8716" t="str">
            <v>Skipped (no invoice)</v>
          </cell>
        </row>
        <row r="8717">
          <cell r="B8717">
            <v>1519536</v>
          </cell>
          <cell r="C8717" t="str">
            <v>Skipped (no invoice)</v>
          </cell>
        </row>
        <row r="8718">
          <cell r="B8718">
            <v>1504109</v>
          </cell>
          <cell r="C8718" t="str">
            <v>Auto Invoiced</v>
          </cell>
        </row>
        <row r="8719">
          <cell r="B8719">
            <v>1504098</v>
          </cell>
          <cell r="C8719" t="str">
            <v>Auto Invoiced</v>
          </cell>
        </row>
        <row r="8720">
          <cell r="B8720">
            <v>1504103</v>
          </cell>
          <cell r="C8720" t="str">
            <v>Auto Invoiced</v>
          </cell>
        </row>
        <row r="8721">
          <cell r="B8721">
            <v>1481634</v>
          </cell>
          <cell r="C8721" t="str">
            <v>Auto Invoiced</v>
          </cell>
        </row>
        <row r="8722">
          <cell r="B8722">
            <v>1522935</v>
          </cell>
          <cell r="C8722" t="str">
            <v>Skipped (no invoice)</v>
          </cell>
        </row>
        <row r="8723">
          <cell r="B8723">
            <v>1512043</v>
          </cell>
          <cell r="C8723" t="str">
            <v>Auto Invoiced</v>
          </cell>
        </row>
        <row r="8724">
          <cell r="B8724">
            <v>1549238</v>
          </cell>
          <cell r="C8724" t="str">
            <v>Auto Invoiced</v>
          </cell>
        </row>
        <row r="8725">
          <cell r="B8725">
            <v>1557445</v>
          </cell>
          <cell r="C8725" t="str">
            <v>Auto Invoiced</v>
          </cell>
        </row>
        <row r="8726">
          <cell r="B8726">
            <v>1527985</v>
          </cell>
          <cell r="C8726" t="str">
            <v>Auto Invoiced</v>
          </cell>
        </row>
        <row r="8727">
          <cell r="B8727">
            <v>1536785</v>
          </cell>
          <cell r="C8727" t="str">
            <v>Auto Invoiced</v>
          </cell>
        </row>
        <row r="8728">
          <cell r="B8728">
            <v>1548729</v>
          </cell>
          <cell r="C8728" t="str">
            <v>Skipped (no invoice)</v>
          </cell>
        </row>
        <row r="8729">
          <cell r="B8729">
            <v>1469945</v>
          </cell>
          <cell r="C8729" t="str">
            <v>Auto Invoiced</v>
          </cell>
        </row>
        <row r="8730">
          <cell r="B8730">
            <v>1513654</v>
          </cell>
          <cell r="C8730" t="str">
            <v>Auto Invoiced</v>
          </cell>
        </row>
        <row r="8731">
          <cell r="B8731">
            <v>1521555</v>
          </cell>
          <cell r="C8731" t="str">
            <v>Skipped (no invoice)</v>
          </cell>
        </row>
        <row r="8732">
          <cell r="B8732">
            <v>1559723</v>
          </cell>
          <cell r="C8732" t="str">
            <v>Auto Invoiced</v>
          </cell>
        </row>
        <row r="8733">
          <cell r="B8733">
            <v>1500517</v>
          </cell>
          <cell r="C8733" t="str">
            <v>Auto Invoiced</v>
          </cell>
        </row>
        <row r="8734">
          <cell r="B8734">
            <v>1521655</v>
          </cell>
          <cell r="C8734" t="str">
            <v>Auto Invoiced</v>
          </cell>
        </row>
        <row r="8735">
          <cell r="B8735">
            <v>1570876</v>
          </cell>
          <cell r="C8735" t="str">
            <v>Auto Invoiced</v>
          </cell>
        </row>
        <row r="8736">
          <cell r="B8736">
            <v>1515397</v>
          </cell>
          <cell r="C8736" t="str">
            <v>Auto Invoiced</v>
          </cell>
        </row>
        <row r="8737">
          <cell r="B8737">
            <v>1530720</v>
          </cell>
          <cell r="C8737" t="str">
            <v>Auto Invoiced</v>
          </cell>
        </row>
        <row r="8738">
          <cell r="B8738">
            <v>1469887</v>
          </cell>
          <cell r="C8738" t="str">
            <v>Auto Invoiced</v>
          </cell>
        </row>
        <row r="8739">
          <cell r="B8739">
            <v>1500387</v>
          </cell>
          <cell r="C8739" t="str">
            <v>Auto Invoiced</v>
          </cell>
        </row>
        <row r="8740">
          <cell r="B8740">
            <v>1494604</v>
          </cell>
          <cell r="C8740" t="str">
            <v>Auto Invoiced</v>
          </cell>
        </row>
        <row r="8741">
          <cell r="B8741">
            <v>1518929</v>
          </cell>
          <cell r="C8741" t="str">
            <v>Auto Invoiced</v>
          </cell>
        </row>
        <row r="8742">
          <cell r="B8742">
            <v>1511435</v>
          </cell>
          <cell r="C8742" t="str">
            <v>Skipped (no invoice)</v>
          </cell>
        </row>
        <row r="8743">
          <cell r="B8743">
            <v>1553996</v>
          </cell>
          <cell r="C8743" t="str">
            <v>Auto Invoiced</v>
          </cell>
        </row>
        <row r="8744">
          <cell r="B8744">
            <v>1542836</v>
          </cell>
          <cell r="C8744" t="str">
            <v>Auto Invoiced</v>
          </cell>
        </row>
        <row r="8745">
          <cell r="B8745">
            <v>1321389</v>
          </cell>
          <cell r="C8745" t="str">
            <v>Auto Invoiced</v>
          </cell>
        </row>
        <row r="8746">
          <cell r="B8746">
            <v>1482977</v>
          </cell>
          <cell r="C8746" t="str">
            <v>Auto Invoiced</v>
          </cell>
        </row>
        <row r="8747">
          <cell r="B8747">
            <v>1494582</v>
          </cell>
          <cell r="C8747" t="str">
            <v>Auto Invoiced</v>
          </cell>
        </row>
        <row r="8748">
          <cell r="B8748">
            <v>1522778</v>
          </cell>
          <cell r="C8748" t="str">
            <v>Auto Invoiced</v>
          </cell>
        </row>
        <row r="8749">
          <cell r="B8749">
            <v>1581216</v>
          </cell>
          <cell r="C8749" t="str">
            <v>Auto Invoiced</v>
          </cell>
        </row>
        <row r="8750">
          <cell r="B8750">
            <v>1533445</v>
          </cell>
          <cell r="C8750" t="str">
            <v>Auto Invoiced</v>
          </cell>
        </row>
        <row r="8751">
          <cell r="B8751">
            <v>1572465</v>
          </cell>
          <cell r="C8751" t="str">
            <v>Auto Invoiced</v>
          </cell>
        </row>
        <row r="8752">
          <cell r="B8752">
            <v>1512062</v>
          </cell>
          <cell r="C8752" t="str">
            <v>Auto Invoiced</v>
          </cell>
        </row>
        <row r="8753">
          <cell r="B8753">
            <v>1564689</v>
          </cell>
          <cell r="C8753" t="str">
            <v>Auto Invoiced</v>
          </cell>
        </row>
        <row r="8754">
          <cell r="B8754">
            <v>1483555</v>
          </cell>
          <cell r="C8754" t="str">
            <v>Auto Invoiced</v>
          </cell>
        </row>
        <row r="8755">
          <cell r="B8755">
            <v>1413869</v>
          </cell>
          <cell r="C8755" t="str">
            <v>Skipped (no invoice)</v>
          </cell>
        </row>
        <row r="8756">
          <cell r="B8756">
            <v>1518934</v>
          </cell>
          <cell r="C8756" t="str">
            <v>Auto Invoiced</v>
          </cell>
        </row>
        <row r="8757">
          <cell r="B8757">
            <v>1540893</v>
          </cell>
          <cell r="C8757" t="str">
            <v>Auto Invoiced</v>
          </cell>
        </row>
        <row r="8758">
          <cell r="B8758">
            <v>1335620</v>
          </cell>
          <cell r="C8758" t="str">
            <v>Auto Invoiced</v>
          </cell>
        </row>
        <row r="8759">
          <cell r="B8759">
            <v>1494566</v>
          </cell>
          <cell r="C8759" t="str">
            <v>Auto Invoiced</v>
          </cell>
        </row>
        <row r="8760">
          <cell r="B8760">
            <v>1526705</v>
          </cell>
          <cell r="C8760" t="str">
            <v>Auto Invoiced</v>
          </cell>
        </row>
        <row r="8761">
          <cell r="B8761">
            <v>1545677</v>
          </cell>
          <cell r="C8761" t="str">
            <v>Auto Invoiced</v>
          </cell>
        </row>
        <row r="8762">
          <cell r="B8762">
            <v>1558609</v>
          </cell>
          <cell r="C8762" t="str">
            <v>Auto Invoiced</v>
          </cell>
        </row>
        <row r="8763">
          <cell r="B8763">
            <v>1521157</v>
          </cell>
          <cell r="C8763" t="str">
            <v>Auto Invoiced</v>
          </cell>
        </row>
        <row r="8764">
          <cell r="B8764">
            <v>1551654</v>
          </cell>
          <cell r="C8764" t="str">
            <v>Auto Invoiced</v>
          </cell>
        </row>
        <row r="8765">
          <cell r="B8765">
            <v>1551456</v>
          </cell>
          <cell r="C8765" t="str">
            <v>Auto Invoiced</v>
          </cell>
        </row>
        <row r="8766">
          <cell r="B8766">
            <v>1553133</v>
          </cell>
          <cell r="C8766" t="str">
            <v>Skipped (no invoice)</v>
          </cell>
        </row>
        <row r="8767">
          <cell r="B8767">
            <v>1593167</v>
          </cell>
          <cell r="C8767" t="str">
            <v>Auto Invoiced</v>
          </cell>
        </row>
        <row r="8768">
          <cell r="B8768">
            <v>1554486</v>
          </cell>
          <cell r="C8768" t="str">
            <v>Auto Invoiced</v>
          </cell>
        </row>
        <row r="8769">
          <cell r="B8769">
            <v>1563629</v>
          </cell>
          <cell r="C8769" t="str">
            <v>Auto Invoiced</v>
          </cell>
        </row>
        <row r="8770">
          <cell r="B8770">
            <v>1551251</v>
          </cell>
          <cell r="C8770" t="str">
            <v>Skipped (no invoice)</v>
          </cell>
        </row>
        <row r="8771">
          <cell r="B8771">
            <v>1552726</v>
          </cell>
          <cell r="C8771" t="str">
            <v>Auto Invoiced</v>
          </cell>
        </row>
        <row r="8772">
          <cell r="B8772">
            <v>1488142</v>
          </cell>
          <cell r="C8772" t="str">
            <v>Skipped (no invoice)</v>
          </cell>
        </row>
        <row r="8773">
          <cell r="B8773">
            <v>1547535</v>
          </cell>
          <cell r="C8773" t="str">
            <v>Auto Invoiced</v>
          </cell>
        </row>
        <row r="8774">
          <cell r="B8774">
            <v>1567656</v>
          </cell>
          <cell r="C8774" t="str">
            <v>Skipped (no invoice)</v>
          </cell>
        </row>
        <row r="8775">
          <cell r="B8775">
            <v>1558328</v>
          </cell>
          <cell r="C8775" t="str">
            <v>Skipped (no invoice)</v>
          </cell>
        </row>
        <row r="8776">
          <cell r="B8776">
            <v>1567720</v>
          </cell>
          <cell r="C8776" t="str">
            <v>Skipped (no invoice)</v>
          </cell>
        </row>
        <row r="8777">
          <cell r="B8777">
            <v>1561316</v>
          </cell>
          <cell r="C8777" t="str">
            <v>Skipped (no invoice)</v>
          </cell>
        </row>
        <row r="8778">
          <cell r="B8778">
            <v>1544343</v>
          </cell>
          <cell r="C8778" t="str">
            <v>Auto Invoiced</v>
          </cell>
        </row>
        <row r="8779">
          <cell r="B8779">
            <v>1524728</v>
          </cell>
          <cell r="C8779" t="str">
            <v>Auto Invoiced</v>
          </cell>
        </row>
        <row r="8780">
          <cell r="B8780">
            <v>1570419</v>
          </cell>
          <cell r="C8780" t="str">
            <v>Auto Invoiced</v>
          </cell>
        </row>
        <row r="8781">
          <cell r="B8781">
            <v>1554111</v>
          </cell>
          <cell r="C8781" t="str">
            <v>Auto Invoiced</v>
          </cell>
        </row>
        <row r="8782">
          <cell r="B8782">
            <v>1503909</v>
          </cell>
          <cell r="C8782" t="str">
            <v>Auto Invoiced</v>
          </cell>
        </row>
        <row r="8783">
          <cell r="B8783">
            <v>1554408</v>
          </cell>
          <cell r="C8783" t="str">
            <v>Skipped (no invoice)</v>
          </cell>
        </row>
        <row r="8784">
          <cell r="B8784">
            <v>1544844</v>
          </cell>
          <cell r="C8784" t="str">
            <v>Auto Invoiced</v>
          </cell>
        </row>
        <row r="8785">
          <cell r="B8785">
            <v>1548678</v>
          </cell>
          <cell r="C8785" t="str">
            <v>Skipped (no invoice)</v>
          </cell>
        </row>
        <row r="8786">
          <cell r="B8786">
            <v>1584699</v>
          </cell>
          <cell r="C8786" t="str">
            <v>Auto Invoiced</v>
          </cell>
        </row>
        <row r="8787">
          <cell r="B8787">
            <v>1561759</v>
          </cell>
          <cell r="C8787" t="str">
            <v>Skipped (no invoice)</v>
          </cell>
        </row>
        <row r="8788">
          <cell r="B8788">
            <v>1496441</v>
          </cell>
          <cell r="C8788" t="str">
            <v>Auto Invoiced</v>
          </cell>
        </row>
        <row r="8789">
          <cell r="B8789">
            <v>1523336</v>
          </cell>
          <cell r="C8789" t="str">
            <v>Auto Invoiced</v>
          </cell>
        </row>
        <row r="8790">
          <cell r="B8790">
            <v>1551444</v>
          </cell>
          <cell r="C8790" t="str">
            <v>Auto Invoiced</v>
          </cell>
        </row>
        <row r="8791">
          <cell r="B8791">
            <v>1560050</v>
          </cell>
          <cell r="C8791" t="str">
            <v>Auto Invoiced</v>
          </cell>
        </row>
        <row r="8792">
          <cell r="B8792">
            <v>1545671</v>
          </cell>
          <cell r="C8792" t="str">
            <v>Auto Invoiced</v>
          </cell>
        </row>
        <row r="8793">
          <cell r="B8793">
            <v>1559916</v>
          </cell>
          <cell r="C8793" t="str">
            <v>Auto Invoiced</v>
          </cell>
        </row>
        <row r="8794">
          <cell r="B8794">
            <v>1479258</v>
          </cell>
          <cell r="C8794" t="str">
            <v>Auto Invoiced</v>
          </cell>
        </row>
        <row r="8795">
          <cell r="B8795">
            <v>1509756</v>
          </cell>
          <cell r="C8795" t="str">
            <v>Auto Invoiced</v>
          </cell>
        </row>
        <row r="8796">
          <cell r="B8796">
            <v>1552795</v>
          </cell>
          <cell r="C8796" t="str">
            <v>Skipped (no invoice)</v>
          </cell>
        </row>
        <row r="8797">
          <cell r="B8797">
            <v>1533880</v>
          </cell>
          <cell r="C8797" t="str">
            <v>Auto Invoiced</v>
          </cell>
        </row>
        <row r="8798">
          <cell r="B8798">
            <v>1557800</v>
          </cell>
          <cell r="C8798" t="str">
            <v>Auto Invoiced</v>
          </cell>
        </row>
        <row r="8799">
          <cell r="B8799">
            <v>1548908</v>
          </cell>
          <cell r="C8799" t="str">
            <v>Auto Invoiced</v>
          </cell>
        </row>
        <row r="8800">
          <cell r="B8800">
            <v>1339884</v>
          </cell>
          <cell r="C8800" t="str">
            <v>Auto Invoiced</v>
          </cell>
        </row>
        <row r="8801">
          <cell r="B8801">
            <v>1508559</v>
          </cell>
          <cell r="C8801" t="str">
            <v>Auto Invoiced</v>
          </cell>
        </row>
        <row r="8802">
          <cell r="B8802">
            <v>1390244</v>
          </cell>
          <cell r="C8802" t="str">
            <v>Skipped (no invoice)</v>
          </cell>
        </row>
        <row r="8803">
          <cell r="B8803">
            <v>1573336</v>
          </cell>
          <cell r="C8803" t="str">
            <v>Auto Invoiced</v>
          </cell>
        </row>
        <row r="8804">
          <cell r="B8804">
            <v>1455048</v>
          </cell>
          <cell r="C8804" t="str">
            <v>Auto Invoiced</v>
          </cell>
        </row>
        <row r="8805">
          <cell r="B8805">
            <v>1513725</v>
          </cell>
          <cell r="C8805" t="str">
            <v>Auto Invoiced</v>
          </cell>
        </row>
        <row r="8806">
          <cell r="B8806">
            <v>1569868</v>
          </cell>
          <cell r="C8806" t="str">
            <v>Auto Invoiced</v>
          </cell>
        </row>
        <row r="8807">
          <cell r="B8807">
            <v>1577849</v>
          </cell>
          <cell r="C8807" t="str">
            <v>Auto Invoiced</v>
          </cell>
        </row>
        <row r="8808">
          <cell r="B8808">
            <v>1536919</v>
          </cell>
          <cell r="C8808" t="str">
            <v>Auto Invoiced</v>
          </cell>
        </row>
        <row r="8809">
          <cell r="B8809">
            <v>1556367</v>
          </cell>
          <cell r="C8809" t="str">
            <v>Auto Invoiced</v>
          </cell>
        </row>
        <row r="8810">
          <cell r="B8810">
            <v>1435294</v>
          </cell>
          <cell r="C8810" t="str">
            <v>Auto Invoiced</v>
          </cell>
        </row>
        <row r="8811">
          <cell r="B8811">
            <v>1556326</v>
          </cell>
          <cell r="C8811" t="str">
            <v>Auto Invoiced</v>
          </cell>
        </row>
        <row r="8812">
          <cell r="B8812">
            <v>1552942</v>
          </cell>
          <cell r="C8812" t="str">
            <v>Skipped (no invoice)</v>
          </cell>
        </row>
        <row r="8813">
          <cell r="B8813">
            <v>1514720</v>
          </cell>
          <cell r="C8813" t="str">
            <v>Auto Invoiced</v>
          </cell>
        </row>
        <row r="8814">
          <cell r="B8814">
            <v>1519341</v>
          </cell>
          <cell r="C8814" t="str">
            <v>Skipped (no invoice)</v>
          </cell>
        </row>
        <row r="8815">
          <cell r="B8815">
            <v>1566271</v>
          </cell>
          <cell r="C8815" t="str">
            <v>Auto Invoiced</v>
          </cell>
        </row>
        <row r="8816">
          <cell r="B8816">
            <v>1563102</v>
          </cell>
          <cell r="C8816" t="str">
            <v>Skipped (no invoice)</v>
          </cell>
        </row>
        <row r="8817">
          <cell r="B8817">
            <v>1547035</v>
          </cell>
          <cell r="C8817" t="str">
            <v>Auto Invoiced</v>
          </cell>
        </row>
        <row r="8818">
          <cell r="B8818">
            <v>1567686</v>
          </cell>
          <cell r="C8818" t="str">
            <v>Skipped (no invoice)</v>
          </cell>
        </row>
        <row r="8819">
          <cell r="B8819">
            <v>1554544</v>
          </cell>
          <cell r="C8819" t="str">
            <v>Auto Invoiced</v>
          </cell>
        </row>
        <row r="8820">
          <cell r="B8820">
            <v>1519529</v>
          </cell>
          <cell r="C8820" t="str">
            <v>Auto Invoiced</v>
          </cell>
        </row>
        <row r="8821">
          <cell r="B8821">
            <v>1562158</v>
          </cell>
          <cell r="C8821" t="str">
            <v>Skipped (no invoice)</v>
          </cell>
        </row>
        <row r="8822">
          <cell r="B8822">
            <v>1554573</v>
          </cell>
          <cell r="C8822" t="str">
            <v>Skipped (no invoice)</v>
          </cell>
        </row>
        <row r="8823">
          <cell r="B8823">
            <v>1561978</v>
          </cell>
          <cell r="C8823" t="str">
            <v>Auto Invoiced</v>
          </cell>
        </row>
        <row r="8824">
          <cell r="B8824">
            <v>1554542</v>
          </cell>
          <cell r="C8824" t="str">
            <v>Skipped (no invoice)</v>
          </cell>
        </row>
        <row r="8825">
          <cell r="B8825">
            <v>1517292</v>
          </cell>
          <cell r="C8825" t="str">
            <v>Skipped (no invoice)</v>
          </cell>
        </row>
        <row r="8826">
          <cell r="B8826">
            <v>1553159</v>
          </cell>
          <cell r="C8826" t="str">
            <v>Skipped (no invoice)</v>
          </cell>
        </row>
        <row r="8827">
          <cell r="B8827">
            <v>1561746</v>
          </cell>
          <cell r="C8827" t="str">
            <v>Skipped (no invoice)</v>
          </cell>
        </row>
        <row r="8828">
          <cell r="B8828">
            <v>1561744</v>
          </cell>
          <cell r="C8828" t="str">
            <v>Skipped (no invoice)</v>
          </cell>
        </row>
        <row r="8829">
          <cell r="B8829">
            <v>1561707</v>
          </cell>
          <cell r="C8829" t="str">
            <v>Skipped (no invoice)</v>
          </cell>
        </row>
        <row r="8830">
          <cell r="B8830">
            <v>1546904</v>
          </cell>
          <cell r="C8830" t="str">
            <v>Auto Invoiced</v>
          </cell>
        </row>
        <row r="8831">
          <cell r="B8831">
            <v>1543843</v>
          </cell>
          <cell r="C8831" t="str">
            <v>Auto Invoiced</v>
          </cell>
        </row>
        <row r="8832">
          <cell r="B8832">
            <v>1531770</v>
          </cell>
          <cell r="C8832" t="str">
            <v>Auto Invoiced</v>
          </cell>
        </row>
        <row r="8833">
          <cell r="B8833">
            <v>1564293</v>
          </cell>
          <cell r="C8833" t="str">
            <v>Skipped (no invoice)</v>
          </cell>
        </row>
        <row r="8834">
          <cell r="B8834">
            <v>1522378</v>
          </cell>
          <cell r="C8834" t="str">
            <v>Auto Invoiced</v>
          </cell>
        </row>
        <row r="8835">
          <cell r="B8835">
            <v>1499868</v>
          </cell>
          <cell r="C8835" t="str">
            <v>Auto Invoiced</v>
          </cell>
        </row>
        <row r="8836">
          <cell r="B8836">
            <v>1522380</v>
          </cell>
          <cell r="C8836" t="str">
            <v>Auto Invoiced</v>
          </cell>
        </row>
        <row r="8837">
          <cell r="B8837">
            <v>1543604</v>
          </cell>
          <cell r="C8837" t="str">
            <v>Auto Invoiced</v>
          </cell>
        </row>
        <row r="8838">
          <cell r="B8838">
            <v>1517929</v>
          </cell>
          <cell r="C8838" t="str">
            <v>Auto Invoiced</v>
          </cell>
        </row>
        <row r="8839">
          <cell r="B8839">
            <v>1555340</v>
          </cell>
          <cell r="C8839" t="str">
            <v>Auto Invoiced</v>
          </cell>
        </row>
        <row r="8840">
          <cell r="B8840">
            <v>1552074</v>
          </cell>
          <cell r="C8840" t="str">
            <v>Auto Invoiced</v>
          </cell>
        </row>
        <row r="8841">
          <cell r="B8841">
            <v>1533461</v>
          </cell>
          <cell r="C8841" t="str">
            <v>Auto Invoiced</v>
          </cell>
        </row>
        <row r="8842">
          <cell r="B8842">
            <v>1515775</v>
          </cell>
          <cell r="C8842" t="str">
            <v>Auto Invoiced</v>
          </cell>
        </row>
        <row r="8843">
          <cell r="B8843">
            <v>1555301</v>
          </cell>
          <cell r="C8843" t="str">
            <v>Auto Invoiced</v>
          </cell>
        </row>
        <row r="8844">
          <cell r="B8844">
            <v>1515766</v>
          </cell>
          <cell r="C8844" t="str">
            <v>Auto Invoiced</v>
          </cell>
        </row>
        <row r="8845">
          <cell r="B8845">
            <v>1569916</v>
          </cell>
          <cell r="C8845" t="str">
            <v>Auto Invoiced</v>
          </cell>
        </row>
        <row r="8846">
          <cell r="B8846">
            <v>1515770</v>
          </cell>
          <cell r="C8846" t="str">
            <v>Auto Invoiced</v>
          </cell>
        </row>
        <row r="8847">
          <cell r="B8847">
            <v>1545698</v>
          </cell>
          <cell r="C8847" t="str">
            <v>Auto Invoiced</v>
          </cell>
        </row>
        <row r="8848">
          <cell r="B8848">
            <v>1512063</v>
          </cell>
          <cell r="C8848" t="str">
            <v>Auto Invoiced</v>
          </cell>
        </row>
        <row r="8849">
          <cell r="B8849">
            <v>1533388</v>
          </cell>
          <cell r="C8849" t="str">
            <v>Auto Invoiced</v>
          </cell>
        </row>
        <row r="8850">
          <cell r="B8850">
            <v>1458455</v>
          </cell>
          <cell r="C8850" t="str">
            <v>Auto Invoiced</v>
          </cell>
        </row>
        <row r="8851">
          <cell r="B8851">
            <v>1536884</v>
          </cell>
          <cell r="C8851" t="str">
            <v>Skipped (no invoice)</v>
          </cell>
        </row>
        <row r="8852">
          <cell r="B8852">
            <v>1546805</v>
          </cell>
          <cell r="C8852" t="str">
            <v>Auto Invoiced</v>
          </cell>
        </row>
        <row r="8853">
          <cell r="B8853">
            <v>1558368</v>
          </cell>
          <cell r="C8853" t="str">
            <v>Skipped (no invoice)</v>
          </cell>
        </row>
        <row r="8854">
          <cell r="B8854">
            <v>1552950</v>
          </cell>
          <cell r="C8854" t="str">
            <v>Auto Invoiced</v>
          </cell>
        </row>
        <row r="8855">
          <cell r="B8855">
            <v>1552679</v>
          </cell>
          <cell r="C8855" t="str">
            <v>Auto Invoiced</v>
          </cell>
        </row>
        <row r="8856">
          <cell r="B8856">
            <v>1563450</v>
          </cell>
          <cell r="C8856" t="str">
            <v>Auto Invoiced</v>
          </cell>
        </row>
        <row r="8857">
          <cell r="B8857">
            <v>1512087</v>
          </cell>
          <cell r="C8857" t="str">
            <v>Auto Invoiced</v>
          </cell>
        </row>
        <row r="8858">
          <cell r="B8858">
            <v>1521172</v>
          </cell>
          <cell r="C8858" t="str">
            <v>Auto Invoiced</v>
          </cell>
        </row>
        <row r="8859">
          <cell r="B8859">
            <v>1508316</v>
          </cell>
          <cell r="C8859" t="str">
            <v>Auto Invoiced</v>
          </cell>
        </row>
        <row r="8860">
          <cell r="B8860">
            <v>1545995</v>
          </cell>
          <cell r="C8860" t="str">
            <v>Auto Invoiced</v>
          </cell>
        </row>
        <row r="8861">
          <cell r="B8861">
            <v>1563747</v>
          </cell>
          <cell r="C8861" t="str">
            <v>Auto Invoiced</v>
          </cell>
        </row>
        <row r="8862">
          <cell r="B8862">
            <v>1567857</v>
          </cell>
          <cell r="C8862" t="str">
            <v>Skipped (no invoice)</v>
          </cell>
        </row>
        <row r="8863">
          <cell r="B8863">
            <v>1583420</v>
          </cell>
          <cell r="C8863" t="str">
            <v>Auto Invoiced</v>
          </cell>
        </row>
        <row r="8864">
          <cell r="B8864">
            <v>1583423</v>
          </cell>
          <cell r="C8864" t="str">
            <v>Auto Invoiced</v>
          </cell>
        </row>
        <row r="8865">
          <cell r="B8865">
            <v>1583432</v>
          </cell>
          <cell r="C8865" t="str">
            <v>Auto Invoiced</v>
          </cell>
        </row>
        <row r="8866">
          <cell r="B8866">
            <v>1589136</v>
          </cell>
          <cell r="C8866" t="str">
            <v>Auto Invoiced</v>
          </cell>
        </row>
        <row r="8867">
          <cell r="B8867">
            <v>1583424</v>
          </cell>
          <cell r="C8867" t="str">
            <v>Auto Invoiced</v>
          </cell>
        </row>
        <row r="8868">
          <cell r="B8868">
            <v>1583427</v>
          </cell>
          <cell r="C8868" t="str">
            <v>Auto Invoiced</v>
          </cell>
        </row>
        <row r="8869">
          <cell r="B8869">
            <v>1537001</v>
          </cell>
          <cell r="C8869" t="str">
            <v>Skipped (no invoice)</v>
          </cell>
        </row>
        <row r="8870">
          <cell r="B8870">
            <v>1494932</v>
          </cell>
          <cell r="C8870" t="str">
            <v>Skipped (no invoice)</v>
          </cell>
        </row>
        <row r="8871">
          <cell r="B8871">
            <v>1484892</v>
          </cell>
          <cell r="C8871" t="str">
            <v>Skipped (no invoice)</v>
          </cell>
        </row>
        <row r="8872">
          <cell r="B8872">
            <v>1484873</v>
          </cell>
          <cell r="C8872" t="str">
            <v>Skipped (no invoice)</v>
          </cell>
        </row>
        <row r="8873">
          <cell r="B8873">
            <v>1432494</v>
          </cell>
          <cell r="C8873" t="str">
            <v>Skipped (no invoice)</v>
          </cell>
        </row>
        <row r="8874">
          <cell r="B8874">
            <v>1373257</v>
          </cell>
          <cell r="C8874" t="str">
            <v>Skipped (no invoice)</v>
          </cell>
        </row>
        <row r="8875">
          <cell r="B8875">
            <v>1373022</v>
          </cell>
          <cell r="C8875" t="str">
            <v>Skipped (no invoice)</v>
          </cell>
        </row>
        <row r="8876">
          <cell r="B8876">
            <v>1373014</v>
          </cell>
          <cell r="C8876" t="str">
            <v>Skipped (no invoice)</v>
          </cell>
        </row>
        <row r="8877">
          <cell r="B8877">
            <v>1523386</v>
          </cell>
          <cell r="C8877" t="str">
            <v>Skipped (no invoice)</v>
          </cell>
        </row>
        <row r="8878">
          <cell r="B8878">
            <v>1519642</v>
          </cell>
          <cell r="C8878" t="str">
            <v>Skipped (no invoice)</v>
          </cell>
        </row>
        <row r="8879">
          <cell r="B8879">
            <v>1494961</v>
          </cell>
          <cell r="C8879" t="str">
            <v>Skipped (no invoice)</v>
          </cell>
        </row>
        <row r="8880">
          <cell r="B8880">
            <v>1557882</v>
          </cell>
          <cell r="C8880" t="str">
            <v>Skipped (no invoice)</v>
          </cell>
        </row>
        <row r="8881">
          <cell r="B8881">
            <v>1519341</v>
          </cell>
          <cell r="C8881" t="str">
            <v>Skipped (no invoice)</v>
          </cell>
        </row>
        <row r="8882">
          <cell r="B8882">
            <v>1558599</v>
          </cell>
          <cell r="C8882" t="str">
            <v>Skipped (no invoice)</v>
          </cell>
        </row>
        <row r="8883">
          <cell r="B8883">
            <v>1542774</v>
          </cell>
          <cell r="C8883" t="str">
            <v>Skipped (no invoice)</v>
          </cell>
        </row>
        <row r="8884">
          <cell r="B8884">
            <v>1476272</v>
          </cell>
          <cell r="C8884" t="str">
            <v>Skipped (no invoice)</v>
          </cell>
        </row>
        <row r="8885">
          <cell r="B8885">
            <v>1559025</v>
          </cell>
          <cell r="C8885" t="str">
            <v>Auto Invoiced</v>
          </cell>
        </row>
        <row r="8886">
          <cell r="B8886">
            <v>1559695</v>
          </cell>
          <cell r="C8886" t="str">
            <v>Auto Invoiced</v>
          </cell>
        </row>
        <row r="8887">
          <cell r="B8887">
            <v>1495058</v>
          </cell>
          <cell r="C8887" t="str">
            <v>Auto Invoiced</v>
          </cell>
        </row>
        <row r="8888">
          <cell r="B8888">
            <v>1564695</v>
          </cell>
          <cell r="C8888" t="str">
            <v>Auto Invoiced</v>
          </cell>
        </row>
        <row r="8889">
          <cell r="B8889">
            <v>1527320</v>
          </cell>
          <cell r="C8889" t="str">
            <v>Auto Invoiced</v>
          </cell>
        </row>
        <row r="8890">
          <cell r="B8890">
            <v>1529725</v>
          </cell>
          <cell r="C8890" t="str">
            <v>Auto Invoiced</v>
          </cell>
        </row>
        <row r="8891">
          <cell r="B8891">
            <v>1515752</v>
          </cell>
          <cell r="C8891" t="str">
            <v>Auto Invoiced</v>
          </cell>
        </row>
        <row r="8892">
          <cell r="B8892">
            <v>1570228</v>
          </cell>
          <cell r="C8892" t="str">
            <v>Auto Invoiced</v>
          </cell>
        </row>
        <row r="8893">
          <cell r="B8893">
            <v>1537604</v>
          </cell>
          <cell r="C8893" t="str">
            <v>Auto Invoiced</v>
          </cell>
        </row>
        <row r="8894">
          <cell r="B8894">
            <v>1562158</v>
          </cell>
          <cell r="C8894" t="str">
            <v>Skipped (no invoice)</v>
          </cell>
        </row>
        <row r="8895">
          <cell r="B8895">
            <v>1555909</v>
          </cell>
          <cell r="C8895" t="str">
            <v>Skipped (no invoice)</v>
          </cell>
        </row>
        <row r="8896">
          <cell r="B8896">
            <v>1554335</v>
          </cell>
          <cell r="C8896" t="str">
            <v>Auto Invoiced</v>
          </cell>
        </row>
        <row r="8897">
          <cell r="B8897">
            <v>1554573</v>
          </cell>
          <cell r="C8897" t="str">
            <v>Skipped (no invoice)</v>
          </cell>
        </row>
        <row r="8898">
          <cell r="B8898">
            <v>1514104</v>
          </cell>
          <cell r="C8898" t="str">
            <v>Auto Invoiced</v>
          </cell>
        </row>
        <row r="8899">
          <cell r="B8899">
            <v>1567686</v>
          </cell>
          <cell r="C8899" t="str">
            <v>Skipped (no invoice)</v>
          </cell>
        </row>
        <row r="8900">
          <cell r="B8900">
            <v>1515756</v>
          </cell>
          <cell r="C8900" t="str">
            <v>Auto Invoiced</v>
          </cell>
        </row>
        <row r="8901">
          <cell r="B8901">
            <v>1530109</v>
          </cell>
          <cell r="C8901" t="str">
            <v>Auto Invoiced</v>
          </cell>
        </row>
        <row r="8902">
          <cell r="B8902">
            <v>1531574</v>
          </cell>
          <cell r="C8902" t="str">
            <v>Skipped (no invoice)</v>
          </cell>
        </row>
        <row r="8903">
          <cell r="B8903">
            <v>1515759</v>
          </cell>
          <cell r="C8903" t="str">
            <v>Auto Invoiced</v>
          </cell>
        </row>
        <row r="8904">
          <cell r="B8904">
            <v>1485319</v>
          </cell>
          <cell r="C8904" t="str">
            <v>Auto Invoiced</v>
          </cell>
        </row>
        <row r="8905">
          <cell r="B8905">
            <v>1566271</v>
          </cell>
          <cell r="C8905" t="str">
            <v>Skipped (no invoice)</v>
          </cell>
        </row>
        <row r="8906">
          <cell r="B8906">
            <v>1554542</v>
          </cell>
          <cell r="C8906" t="str">
            <v>Skipped (no invoice)</v>
          </cell>
        </row>
        <row r="8907">
          <cell r="B8907">
            <v>1544570</v>
          </cell>
          <cell r="C8907" t="str">
            <v>Auto Invoiced</v>
          </cell>
        </row>
        <row r="8908">
          <cell r="B8908">
            <v>1518989</v>
          </cell>
          <cell r="C8908" t="str">
            <v>Auto Invoiced</v>
          </cell>
        </row>
        <row r="8909">
          <cell r="B8909">
            <v>1531770</v>
          </cell>
          <cell r="C8909" t="str">
            <v>Skipped (no invoice)</v>
          </cell>
        </row>
        <row r="8910">
          <cell r="B8910">
            <v>1537231</v>
          </cell>
          <cell r="C8910" t="str">
            <v>Auto Invoiced</v>
          </cell>
        </row>
        <row r="8911">
          <cell r="B8911">
            <v>1531783</v>
          </cell>
          <cell r="C8911" t="str">
            <v>Auto Invoiced</v>
          </cell>
        </row>
        <row r="8912">
          <cell r="B8912">
            <v>1531774</v>
          </cell>
          <cell r="C8912" t="str">
            <v>Auto Invoiced</v>
          </cell>
        </row>
        <row r="8913">
          <cell r="B8913">
            <v>1556513</v>
          </cell>
          <cell r="C8913" t="str">
            <v>Auto Invoiced</v>
          </cell>
        </row>
        <row r="8914">
          <cell r="B8914">
            <v>1517292</v>
          </cell>
          <cell r="C8914" t="str">
            <v>Skipped (no invoice)</v>
          </cell>
        </row>
        <row r="8915">
          <cell r="B8915">
            <v>1497140</v>
          </cell>
          <cell r="C8915" t="str">
            <v>Auto Invoiced</v>
          </cell>
        </row>
        <row r="8916">
          <cell r="B8916">
            <v>1553159</v>
          </cell>
          <cell r="C8916" t="str">
            <v>Skipped (no invoice)</v>
          </cell>
        </row>
        <row r="8917">
          <cell r="B8917">
            <v>1561707</v>
          </cell>
          <cell r="C8917" t="str">
            <v>Skipped (no invoice)</v>
          </cell>
        </row>
        <row r="8918">
          <cell r="B8918">
            <v>1535136</v>
          </cell>
          <cell r="C8918" t="str">
            <v>Auto Invoiced</v>
          </cell>
        </row>
        <row r="8919">
          <cell r="B8919">
            <v>1561744</v>
          </cell>
          <cell r="C8919" t="str">
            <v>Skipped (no invoice)</v>
          </cell>
        </row>
        <row r="8920">
          <cell r="B8920">
            <v>1561746</v>
          </cell>
          <cell r="C8920" t="str">
            <v>Skipped (no invoice)</v>
          </cell>
        </row>
        <row r="8921">
          <cell r="B8921">
            <v>1558188</v>
          </cell>
          <cell r="C8921" t="str">
            <v>Auto Invoiced</v>
          </cell>
        </row>
        <row r="8922">
          <cell r="B8922">
            <v>1558183</v>
          </cell>
          <cell r="C8922" t="str">
            <v>Auto Invoiced</v>
          </cell>
        </row>
        <row r="8923">
          <cell r="B8923">
            <v>1546904</v>
          </cell>
          <cell r="C8923" t="str">
            <v>Skipped (no invoice)</v>
          </cell>
        </row>
        <row r="8924">
          <cell r="B8924">
            <v>1577403</v>
          </cell>
          <cell r="C8924" t="str">
            <v>Auto Invoiced</v>
          </cell>
        </row>
        <row r="8925">
          <cell r="B8925">
            <v>1560273</v>
          </cell>
          <cell r="C8925" t="str">
            <v>Skipped (no invoice)</v>
          </cell>
        </row>
        <row r="8926">
          <cell r="B8926">
            <v>1528494</v>
          </cell>
          <cell r="C8926" t="str">
            <v>Auto Invoiced</v>
          </cell>
        </row>
        <row r="8927">
          <cell r="B8927">
            <v>1487588</v>
          </cell>
          <cell r="C8927" t="str">
            <v>Skipped (no invoice)</v>
          </cell>
        </row>
        <row r="8928">
          <cell r="B8928">
            <v>1498917</v>
          </cell>
          <cell r="C8928" t="str">
            <v>Auto Invoiced</v>
          </cell>
        </row>
        <row r="8929">
          <cell r="B8929">
            <v>1551024</v>
          </cell>
          <cell r="C8929" t="str">
            <v>Auto Invoiced</v>
          </cell>
        </row>
        <row r="8930">
          <cell r="B8930">
            <v>1563374</v>
          </cell>
          <cell r="C8930" t="str">
            <v>Auto Invoiced</v>
          </cell>
        </row>
        <row r="8931">
          <cell r="B8931">
            <v>1581841</v>
          </cell>
          <cell r="C8931" t="str">
            <v>Auto Invoiced</v>
          </cell>
        </row>
        <row r="8932">
          <cell r="B8932">
            <v>1530078</v>
          </cell>
          <cell r="C8932" t="str">
            <v>Auto Invoiced</v>
          </cell>
        </row>
        <row r="8933">
          <cell r="B8933">
            <v>1327934</v>
          </cell>
          <cell r="C8933" t="str">
            <v>Auto Invoiced</v>
          </cell>
        </row>
        <row r="8934">
          <cell r="B8934">
            <v>1564571</v>
          </cell>
          <cell r="C8934" t="str">
            <v>Auto Invoiced</v>
          </cell>
        </row>
        <row r="8935">
          <cell r="B8935">
            <v>1564348</v>
          </cell>
          <cell r="C8935" t="str">
            <v>Auto Invoiced</v>
          </cell>
        </row>
        <row r="8936">
          <cell r="B8936">
            <v>1528465</v>
          </cell>
          <cell r="C8936" t="str">
            <v>Auto Invoiced</v>
          </cell>
        </row>
        <row r="8937">
          <cell r="B8937">
            <v>1545809</v>
          </cell>
          <cell r="C8937" t="str">
            <v>Skipped (no invoice)</v>
          </cell>
        </row>
        <row r="8938">
          <cell r="B8938">
            <v>1568144</v>
          </cell>
          <cell r="C8938" t="str">
            <v>Auto Invoiced</v>
          </cell>
        </row>
        <row r="8939">
          <cell r="B8939">
            <v>1564293</v>
          </cell>
          <cell r="C8939" t="str">
            <v>Skipped (no invoice)</v>
          </cell>
        </row>
        <row r="8940">
          <cell r="B8940">
            <v>1564459</v>
          </cell>
          <cell r="C8940" t="str">
            <v>Auto Invoiced</v>
          </cell>
        </row>
        <row r="8941">
          <cell r="B8941">
            <v>1395485</v>
          </cell>
          <cell r="C8941" t="str">
            <v>Auto Invoiced</v>
          </cell>
        </row>
        <row r="8942">
          <cell r="B8942">
            <v>1327926</v>
          </cell>
          <cell r="C8942" t="str">
            <v>Auto Invoiced</v>
          </cell>
        </row>
        <row r="8943">
          <cell r="B8943">
            <v>1537001</v>
          </cell>
          <cell r="C8943" t="str">
            <v>Skipped (no invoice)</v>
          </cell>
        </row>
        <row r="8944">
          <cell r="B8944">
            <v>1494932</v>
          </cell>
          <cell r="C8944" t="str">
            <v>Skipped (no invoice)</v>
          </cell>
        </row>
        <row r="8945">
          <cell r="B8945">
            <v>1484873</v>
          </cell>
          <cell r="C8945" t="str">
            <v>Skipped (no invoice)</v>
          </cell>
        </row>
        <row r="8946">
          <cell r="B8946">
            <v>1484892</v>
          </cell>
          <cell r="C8946" t="str">
            <v>Skipped (no invoice)</v>
          </cell>
        </row>
        <row r="8947">
          <cell r="B8947">
            <v>1432494</v>
          </cell>
          <cell r="C8947" t="str">
            <v>Skipped (no invoice)</v>
          </cell>
        </row>
        <row r="8948">
          <cell r="B8948">
            <v>1373257</v>
          </cell>
          <cell r="C8948" t="str">
            <v>Skipped (no invoice)</v>
          </cell>
        </row>
        <row r="8949">
          <cell r="B8949">
            <v>1373022</v>
          </cell>
          <cell r="C8949" t="str">
            <v>Skipped (no invoice)</v>
          </cell>
        </row>
        <row r="8950">
          <cell r="B8950">
            <v>1373014</v>
          </cell>
          <cell r="C8950" t="str">
            <v>Skipped (no invoice)</v>
          </cell>
        </row>
        <row r="8951">
          <cell r="B8951">
            <v>1544628</v>
          </cell>
          <cell r="C8951" t="str">
            <v>Auto Invoiced</v>
          </cell>
        </row>
        <row r="8952">
          <cell r="B8952">
            <v>1522694</v>
          </cell>
          <cell r="C8952" t="str">
            <v>Auto Invoiced</v>
          </cell>
        </row>
        <row r="8953">
          <cell r="B8953">
            <v>1505590</v>
          </cell>
          <cell r="C8953" t="str">
            <v>Skipped (no invoice)</v>
          </cell>
        </row>
        <row r="8954">
          <cell r="B8954">
            <v>1523386</v>
          </cell>
          <cell r="C8954" t="str">
            <v>Skipped (no invoice)</v>
          </cell>
        </row>
        <row r="8955">
          <cell r="B8955">
            <v>1519642</v>
          </cell>
          <cell r="C8955" t="str">
            <v>Skipped (no invoice)</v>
          </cell>
        </row>
        <row r="8956">
          <cell r="B8956">
            <v>1523372</v>
          </cell>
          <cell r="C8956" t="str">
            <v>Auto Invoiced</v>
          </cell>
        </row>
        <row r="8957">
          <cell r="B8957">
            <v>1494961</v>
          </cell>
          <cell r="C8957" t="str">
            <v>Skipped (no invoice)</v>
          </cell>
        </row>
        <row r="8958">
          <cell r="B8958">
            <v>1527697</v>
          </cell>
          <cell r="C8958" t="str">
            <v>Skipped (no invoice)</v>
          </cell>
        </row>
        <row r="8959">
          <cell r="B8959">
            <v>1511825</v>
          </cell>
          <cell r="C8959" t="str">
            <v>Auto Invoiced</v>
          </cell>
        </row>
        <row r="8960">
          <cell r="B8960">
            <v>1553789</v>
          </cell>
          <cell r="C8960" t="str">
            <v>Skipped (no invoice)</v>
          </cell>
        </row>
        <row r="8961">
          <cell r="B8961">
            <v>1536906</v>
          </cell>
          <cell r="C8961" t="str">
            <v>Skipped (no invoice)</v>
          </cell>
        </row>
        <row r="8962">
          <cell r="B8962">
            <v>1557882</v>
          </cell>
          <cell r="C8962" t="str">
            <v>Skipped (no invoice)</v>
          </cell>
        </row>
        <row r="8963">
          <cell r="B8963">
            <v>1563054</v>
          </cell>
          <cell r="C8963" t="str">
            <v>Skipped (no invoice)</v>
          </cell>
        </row>
        <row r="8964">
          <cell r="B8964">
            <v>1451848</v>
          </cell>
          <cell r="C8964" t="str">
            <v>Skipped (no invoice)</v>
          </cell>
        </row>
        <row r="8965">
          <cell r="B8965">
            <v>1519341</v>
          </cell>
          <cell r="C8965" t="str">
            <v>Skipped (no invoice)</v>
          </cell>
        </row>
        <row r="8966">
          <cell r="B8966">
            <v>1558599</v>
          </cell>
          <cell r="C8966" t="str">
            <v>Skipped (no invoice)</v>
          </cell>
        </row>
        <row r="8967">
          <cell r="B8967">
            <v>1542774</v>
          </cell>
          <cell r="C8967" t="str">
            <v>Skipped (no invoice)</v>
          </cell>
        </row>
        <row r="8968">
          <cell r="B8968">
            <v>1498391</v>
          </cell>
          <cell r="C8968" t="str">
            <v>Skipped (no invoice)</v>
          </cell>
        </row>
        <row r="8969">
          <cell r="B8969">
            <v>1568871</v>
          </cell>
          <cell r="C8969" t="str">
            <v>Auto Invoiced</v>
          </cell>
        </row>
        <row r="8970">
          <cell r="B8970">
            <v>1585704</v>
          </cell>
          <cell r="C8970" t="str">
            <v>Auto Invoiced</v>
          </cell>
        </row>
        <row r="8971">
          <cell r="B8971">
            <v>1464238</v>
          </cell>
          <cell r="C8971" t="str">
            <v>Auto Invoiced</v>
          </cell>
        </row>
        <row r="8972">
          <cell r="B8972">
            <v>1514053</v>
          </cell>
          <cell r="C8972" t="str">
            <v>Auto Invoiced</v>
          </cell>
        </row>
        <row r="8973">
          <cell r="B8973">
            <v>1563923</v>
          </cell>
          <cell r="C8973" t="str">
            <v>Skipped (no invoice)</v>
          </cell>
        </row>
        <row r="8974">
          <cell r="B8974">
            <v>1506623</v>
          </cell>
          <cell r="C8974" t="str">
            <v>Skipped (no invoice)</v>
          </cell>
        </row>
        <row r="8975">
          <cell r="B8975">
            <v>1496413</v>
          </cell>
          <cell r="C8975" t="str">
            <v>Auto Invoiced</v>
          </cell>
        </row>
        <row r="8976">
          <cell r="B8976">
            <v>1499832</v>
          </cell>
          <cell r="C8976" t="str">
            <v>Auto Invoiced</v>
          </cell>
        </row>
        <row r="8977">
          <cell r="B8977">
            <v>1537971</v>
          </cell>
          <cell r="C8977" t="str">
            <v>Skipped (no invoice)</v>
          </cell>
        </row>
        <row r="8978">
          <cell r="B8978">
            <v>1561705</v>
          </cell>
          <cell r="C8978" t="str">
            <v>Auto Invoiced</v>
          </cell>
        </row>
        <row r="8979">
          <cell r="B8979">
            <v>1373014</v>
          </cell>
          <cell r="C8979" t="str">
            <v>Skipped (no invoice)</v>
          </cell>
        </row>
        <row r="8980">
          <cell r="B8980">
            <v>1432494</v>
          </cell>
          <cell r="C8980" t="str">
            <v>Skipped (no invoice)</v>
          </cell>
        </row>
        <row r="8981">
          <cell r="B8981">
            <v>1373257</v>
          </cell>
          <cell r="C8981" t="str">
            <v>Skipped (no invoice)</v>
          </cell>
        </row>
        <row r="8982">
          <cell r="B8982">
            <v>1373022</v>
          </cell>
          <cell r="C8982" t="str">
            <v>Skipped (no invoice)</v>
          </cell>
        </row>
        <row r="8983">
          <cell r="B8983">
            <v>1473499</v>
          </cell>
          <cell r="C8983" t="str">
            <v>Auto Invoiced</v>
          </cell>
        </row>
        <row r="8984">
          <cell r="B8984">
            <v>1500192</v>
          </cell>
          <cell r="C8984" t="str">
            <v>Auto Invoiced</v>
          </cell>
        </row>
        <row r="8985">
          <cell r="B8985">
            <v>1533998</v>
          </cell>
          <cell r="C8985" t="str">
            <v>Auto Invoiced</v>
          </cell>
        </row>
        <row r="8986">
          <cell r="B8986">
            <v>1542320</v>
          </cell>
          <cell r="C8986" t="str">
            <v>Auto Invoiced</v>
          </cell>
        </row>
        <row r="8987">
          <cell r="B8987">
            <v>1524696</v>
          </cell>
          <cell r="C8987" t="str">
            <v>Auto Invoiced</v>
          </cell>
        </row>
        <row r="8988">
          <cell r="B8988">
            <v>1561834</v>
          </cell>
          <cell r="C8988" t="str">
            <v>Auto Invoiced</v>
          </cell>
        </row>
        <row r="8989">
          <cell r="B8989">
            <v>1531881</v>
          </cell>
          <cell r="C8989" t="str">
            <v>Auto Invoiced</v>
          </cell>
        </row>
        <row r="8990">
          <cell r="B8990">
            <v>1498914</v>
          </cell>
          <cell r="C8990" t="str">
            <v>Auto Invoiced</v>
          </cell>
        </row>
        <row r="8991">
          <cell r="B8991">
            <v>1497965</v>
          </cell>
          <cell r="C8991" t="str">
            <v>Auto Invoiced</v>
          </cell>
        </row>
        <row r="8992">
          <cell r="B8992">
            <v>1522694</v>
          </cell>
          <cell r="C8992" t="str">
            <v>Skipped (no invoice)</v>
          </cell>
        </row>
        <row r="8993">
          <cell r="B8993">
            <v>1505590</v>
          </cell>
          <cell r="C8993" t="str">
            <v>Skipped (no invoice)</v>
          </cell>
        </row>
        <row r="8994">
          <cell r="B8994">
            <v>1289272</v>
          </cell>
          <cell r="C8994" t="str">
            <v>Auto Invoiced</v>
          </cell>
        </row>
        <row r="8995">
          <cell r="B8995">
            <v>1523386</v>
          </cell>
          <cell r="C8995" t="str">
            <v>Skipped (no invoice)</v>
          </cell>
        </row>
        <row r="8996">
          <cell r="B8996">
            <v>1563358</v>
          </cell>
          <cell r="C8996" t="str">
            <v>Auto Invoiced</v>
          </cell>
        </row>
        <row r="8997">
          <cell r="B8997">
            <v>1531843</v>
          </cell>
          <cell r="C8997" t="str">
            <v>Auto Invoiced</v>
          </cell>
        </row>
        <row r="8998">
          <cell r="B8998">
            <v>1475907</v>
          </cell>
          <cell r="C8998" t="str">
            <v>Skipped (no invoice)</v>
          </cell>
        </row>
        <row r="8999">
          <cell r="B8999">
            <v>1562871</v>
          </cell>
          <cell r="C8999" t="str">
            <v>Auto Invoiced</v>
          </cell>
        </row>
        <row r="9000">
          <cell r="B9000">
            <v>1521186</v>
          </cell>
          <cell r="C9000" t="str">
            <v>Auto Invoiced</v>
          </cell>
        </row>
        <row r="9001">
          <cell r="B9001">
            <v>1527969</v>
          </cell>
          <cell r="C9001" t="str">
            <v>Auto Invoiced</v>
          </cell>
        </row>
        <row r="9002">
          <cell r="B9002">
            <v>1562763</v>
          </cell>
          <cell r="C9002" t="str">
            <v>Skipped (no invoice)</v>
          </cell>
        </row>
        <row r="9003">
          <cell r="B9003">
            <v>1557425</v>
          </cell>
          <cell r="C9003" t="str">
            <v>Skipped (no invoice)</v>
          </cell>
        </row>
        <row r="9004">
          <cell r="B9004">
            <v>1519642</v>
          </cell>
          <cell r="C9004" t="str">
            <v>Skipped (no invoice)</v>
          </cell>
        </row>
        <row r="9005">
          <cell r="B9005">
            <v>1503381</v>
          </cell>
          <cell r="C9005" t="str">
            <v>Auto Invoiced</v>
          </cell>
        </row>
        <row r="9006">
          <cell r="B9006">
            <v>1514651</v>
          </cell>
          <cell r="C9006" t="str">
            <v>Skipped (no invoice)</v>
          </cell>
        </row>
        <row r="9007">
          <cell r="B9007">
            <v>1483241</v>
          </cell>
          <cell r="C9007" t="str">
            <v>Auto Invoiced</v>
          </cell>
        </row>
        <row r="9008">
          <cell r="B9008">
            <v>1519544</v>
          </cell>
          <cell r="C9008" t="str">
            <v>Skipped (no invoice)</v>
          </cell>
        </row>
        <row r="9009">
          <cell r="B9009">
            <v>1494961</v>
          </cell>
          <cell r="C9009" t="str">
            <v>Skipped (no invoice)</v>
          </cell>
        </row>
        <row r="9010">
          <cell r="B9010">
            <v>1511825</v>
          </cell>
          <cell r="C9010" t="str">
            <v>Skipped (no invoice)</v>
          </cell>
        </row>
        <row r="9011">
          <cell r="B9011">
            <v>1527697</v>
          </cell>
          <cell r="C9011" t="str">
            <v>Skipped (no invoice)</v>
          </cell>
        </row>
        <row r="9012">
          <cell r="B9012">
            <v>1523372</v>
          </cell>
          <cell r="C9012" t="str">
            <v>Skipped (no invoice)</v>
          </cell>
        </row>
        <row r="9013">
          <cell r="B9013">
            <v>1549605</v>
          </cell>
          <cell r="C9013" t="str">
            <v>Skipped (no invoice)</v>
          </cell>
        </row>
        <row r="9014">
          <cell r="B9014">
            <v>1553789</v>
          </cell>
          <cell r="C9014" t="str">
            <v>Skipped (no invoice)</v>
          </cell>
        </row>
        <row r="9015">
          <cell r="B9015">
            <v>1527349</v>
          </cell>
          <cell r="C9015" t="str">
            <v>Skipped (no invoice)</v>
          </cell>
        </row>
        <row r="9016">
          <cell r="B9016">
            <v>1527348</v>
          </cell>
          <cell r="C9016" t="str">
            <v>Skipped (no invoice)</v>
          </cell>
        </row>
        <row r="9017">
          <cell r="B9017">
            <v>1527352</v>
          </cell>
          <cell r="C9017" t="str">
            <v>Skipped (no invoice)</v>
          </cell>
        </row>
        <row r="9018">
          <cell r="B9018">
            <v>1536906</v>
          </cell>
          <cell r="C9018" t="str">
            <v>Skipped (no invoice)</v>
          </cell>
        </row>
        <row r="9019">
          <cell r="B9019">
            <v>1557882</v>
          </cell>
          <cell r="C9019" t="str">
            <v>Skipped (no invoice)</v>
          </cell>
        </row>
        <row r="9020">
          <cell r="B9020">
            <v>1563054</v>
          </cell>
          <cell r="C9020" t="str">
            <v>Skipped (no invoice)</v>
          </cell>
        </row>
        <row r="9021">
          <cell r="B9021">
            <v>1451848</v>
          </cell>
          <cell r="C9021" t="str">
            <v>Skipped (no invoice)</v>
          </cell>
        </row>
        <row r="9022">
          <cell r="B9022">
            <v>1560266</v>
          </cell>
          <cell r="C9022" t="str">
            <v>Auto Invoiced</v>
          </cell>
        </row>
        <row r="9023">
          <cell r="B9023">
            <v>1519341</v>
          </cell>
          <cell r="C9023" t="str">
            <v>Skipped (no invoice)</v>
          </cell>
        </row>
        <row r="9024">
          <cell r="B9024">
            <v>1558599</v>
          </cell>
          <cell r="C9024" t="str">
            <v>Skipped (no invoice)</v>
          </cell>
        </row>
        <row r="9025">
          <cell r="B9025">
            <v>1501471</v>
          </cell>
          <cell r="C9025" t="str">
            <v>Auto Invoiced</v>
          </cell>
        </row>
        <row r="9026">
          <cell r="B9026">
            <v>1485531</v>
          </cell>
          <cell r="C9026" t="str">
            <v>Auto Invoiced</v>
          </cell>
        </row>
        <row r="9027">
          <cell r="B9027">
            <v>1564683</v>
          </cell>
          <cell r="C9027" t="str">
            <v>Auto Invoiced</v>
          </cell>
        </row>
        <row r="9028">
          <cell r="B9028">
            <v>1542774</v>
          </cell>
          <cell r="C9028" t="str">
            <v>Skipped (no invoice)</v>
          </cell>
        </row>
        <row r="9029">
          <cell r="B9029">
            <v>1530018</v>
          </cell>
          <cell r="C9029" t="str">
            <v>Auto Invoiced</v>
          </cell>
        </row>
        <row r="9030">
          <cell r="B9030">
            <v>1498921</v>
          </cell>
          <cell r="C9030" t="str">
            <v>Auto Invoiced</v>
          </cell>
        </row>
        <row r="9031">
          <cell r="B9031">
            <v>1498918</v>
          </cell>
          <cell r="C9031" t="str">
            <v>Auto Invoiced</v>
          </cell>
        </row>
        <row r="9032">
          <cell r="B9032">
            <v>1571527</v>
          </cell>
          <cell r="C9032" t="str">
            <v>Auto Invoiced</v>
          </cell>
        </row>
        <row r="9033">
          <cell r="B9033">
            <v>1563430</v>
          </cell>
          <cell r="C9033" t="str">
            <v>Auto Invoiced</v>
          </cell>
        </row>
        <row r="9034">
          <cell r="B9034">
            <v>1563923</v>
          </cell>
          <cell r="C9034" t="str">
            <v>Skipped (no invoice)</v>
          </cell>
        </row>
        <row r="9035">
          <cell r="B9035">
            <v>1518879</v>
          </cell>
          <cell r="C9035" t="str">
            <v>Auto Invoiced</v>
          </cell>
        </row>
        <row r="9036">
          <cell r="B9036">
            <v>1564692</v>
          </cell>
          <cell r="C9036" t="str">
            <v>Auto Invoiced</v>
          </cell>
        </row>
        <row r="9037">
          <cell r="B9037">
            <v>1462375</v>
          </cell>
          <cell r="C9037" t="str">
            <v>Auto Invoiced</v>
          </cell>
        </row>
        <row r="9038">
          <cell r="B9038">
            <v>1501940</v>
          </cell>
          <cell r="C9038" t="str">
            <v>Auto Invoiced</v>
          </cell>
        </row>
        <row r="9039">
          <cell r="B9039">
            <v>1498391</v>
          </cell>
          <cell r="C9039" t="str">
            <v>Skipped (no invoice)</v>
          </cell>
        </row>
        <row r="9040">
          <cell r="B9040">
            <v>1498897</v>
          </cell>
          <cell r="C9040" t="str">
            <v>Auto Invoiced</v>
          </cell>
        </row>
        <row r="9041">
          <cell r="B9041">
            <v>1523620</v>
          </cell>
          <cell r="C9041" t="str">
            <v>Skipped (no invoice)</v>
          </cell>
        </row>
        <row r="9042">
          <cell r="B9042">
            <v>1523607</v>
          </cell>
          <cell r="C9042" t="str">
            <v>Skipped (no invoice)</v>
          </cell>
        </row>
        <row r="9043">
          <cell r="B9043">
            <v>1498911</v>
          </cell>
          <cell r="C9043" t="str">
            <v>Auto Invoiced</v>
          </cell>
        </row>
        <row r="9044">
          <cell r="B9044">
            <v>1498909</v>
          </cell>
          <cell r="C9044" t="str">
            <v>Auto Invoiced</v>
          </cell>
        </row>
        <row r="9045">
          <cell r="B9045">
            <v>1547066</v>
          </cell>
          <cell r="C9045" t="str">
            <v>Auto Invoiced</v>
          </cell>
        </row>
        <row r="9046">
          <cell r="B9046">
            <v>1527976</v>
          </cell>
          <cell r="C9046" t="str">
            <v>Auto Invoiced</v>
          </cell>
        </row>
        <row r="9047">
          <cell r="B9047">
            <v>1550957</v>
          </cell>
          <cell r="C9047" t="str">
            <v>Auto Invoiced</v>
          </cell>
        </row>
        <row r="9048">
          <cell r="B9048">
            <v>1546900</v>
          </cell>
          <cell r="C9048" t="str">
            <v>Auto Invoiced</v>
          </cell>
        </row>
        <row r="9049">
          <cell r="B9049">
            <v>1449457</v>
          </cell>
          <cell r="C9049" t="str">
            <v>Auto Invoiced</v>
          </cell>
        </row>
        <row r="9050">
          <cell r="B9050">
            <v>1564699</v>
          </cell>
          <cell r="C9050" t="str">
            <v>Auto Invoiced</v>
          </cell>
        </row>
        <row r="9051">
          <cell r="B9051">
            <v>1562763</v>
          </cell>
          <cell r="C9051" t="str">
            <v>Skipped (no invoice)</v>
          </cell>
        </row>
        <row r="9052">
          <cell r="B9052">
            <v>1557425</v>
          </cell>
          <cell r="C9052" t="str">
            <v>Skipped (no invoice)</v>
          </cell>
        </row>
        <row r="9053">
          <cell r="B9053">
            <v>1519715</v>
          </cell>
          <cell r="C9053" t="str">
            <v>Auto Invoiced</v>
          </cell>
        </row>
        <row r="9054">
          <cell r="B9054">
            <v>1374559</v>
          </cell>
          <cell r="C9054" t="str">
            <v>Auto Invoiced</v>
          </cell>
        </row>
        <row r="9055">
          <cell r="B9055">
            <v>1549040</v>
          </cell>
          <cell r="C9055" t="str">
            <v>Auto Invoiced</v>
          </cell>
        </row>
        <row r="9056">
          <cell r="B9056">
            <v>1489343</v>
          </cell>
          <cell r="C9056" t="str">
            <v>Auto Invoiced</v>
          </cell>
        </row>
        <row r="9057">
          <cell r="B9057">
            <v>1519642</v>
          </cell>
          <cell r="C9057" t="str">
            <v>Skipped (no invoice)</v>
          </cell>
        </row>
        <row r="9058">
          <cell r="B9058">
            <v>1514651</v>
          </cell>
          <cell r="C9058" t="str">
            <v>Skipped (no invoice)</v>
          </cell>
        </row>
        <row r="9059">
          <cell r="B9059">
            <v>1544756</v>
          </cell>
          <cell r="C9059" t="str">
            <v>Auto Invoiced</v>
          </cell>
        </row>
        <row r="9060">
          <cell r="B9060">
            <v>1437212</v>
          </cell>
          <cell r="C9060" t="str">
            <v>Auto Invoiced</v>
          </cell>
        </row>
        <row r="9061">
          <cell r="B9061">
            <v>1488367</v>
          </cell>
          <cell r="C9061" t="str">
            <v>Auto Invoiced</v>
          </cell>
        </row>
        <row r="9062">
          <cell r="B9062">
            <v>1437210</v>
          </cell>
          <cell r="C9062" t="str">
            <v>Auto Invoiced</v>
          </cell>
        </row>
        <row r="9063">
          <cell r="B9063">
            <v>1519544</v>
          </cell>
          <cell r="C9063" t="str">
            <v>Skipped (no invoice)</v>
          </cell>
        </row>
        <row r="9064">
          <cell r="B9064">
            <v>1543003</v>
          </cell>
          <cell r="C9064" t="str">
            <v>Auto Invoiced</v>
          </cell>
        </row>
        <row r="9065">
          <cell r="B9065">
            <v>1511825</v>
          </cell>
          <cell r="C9065" t="str">
            <v>Skipped (no invoice)</v>
          </cell>
        </row>
        <row r="9066">
          <cell r="B9066">
            <v>1523092</v>
          </cell>
          <cell r="C9066" t="str">
            <v>Auto Invoiced</v>
          </cell>
        </row>
        <row r="9067">
          <cell r="B9067">
            <v>1523372</v>
          </cell>
          <cell r="C9067" t="str">
            <v>Skipped (no invoice)</v>
          </cell>
        </row>
        <row r="9068">
          <cell r="B9068">
            <v>1527697</v>
          </cell>
          <cell r="C9068" t="str">
            <v>Skipped (no invoice)</v>
          </cell>
        </row>
        <row r="9069">
          <cell r="B9069">
            <v>1521541</v>
          </cell>
          <cell r="C9069" t="str">
            <v>Auto Invoiced</v>
          </cell>
        </row>
        <row r="9070">
          <cell r="B9070">
            <v>1544414</v>
          </cell>
          <cell r="C9070" t="str">
            <v>Auto Invoiced</v>
          </cell>
        </row>
        <row r="9071">
          <cell r="B9071">
            <v>1494961</v>
          </cell>
          <cell r="C9071" t="str">
            <v>Skipped (no invoice)</v>
          </cell>
        </row>
        <row r="9072">
          <cell r="B9072">
            <v>1500664</v>
          </cell>
          <cell r="C9072" t="str">
            <v>Auto Invoiced</v>
          </cell>
        </row>
        <row r="9073">
          <cell r="B9073">
            <v>1463593</v>
          </cell>
          <cell r="C9073" t="str">
            <v>Auto Invoiced</v>
          </cell>
        </row>
        <row r="9074">
          <cell r="B9074">
            <v>1528795</v>
          </cell>
          <cell r="C9074" t="str">
            <v>Auto Invoiced</v>
          </cell>
        </row>
        <row r="9075">
          <cell r="B9075">
            <v>1553243</v>
          </cell>
          <cell r="C9075" t="str">
            <v>Auto Invoiced</v>
          </cell>
        </row>
        <row r="9076">
          <cell r="B9076">
            <v>1485048</v>
          </cell>
          <cell r="C9076" t="str">
            <v>Auto Invoiced</v>
          </cell>
        </row>
        <row r="9077">
          <cell r="B9077">
            <v>1459018</v>
          </cell>
          <cell r="C9077" t="str">
            <v>Auto Invoiced</v>
          </cell>
        </row>
        <row r="9078">
          <cell r="B9078">
            <v>1537237</v>
          </cell>
          <cell r="C9078" t="str">
            <v>Auto Invoiced</v>
          </cell>
        </row>
        <row r="9079">
          <cell r="B9079">
            <v>1537235</v>
          </cell>
          <cell r="C9079" t="str">
            <v>Auto Invoiced</v>
          </cell>
        </row>
        <row r="9080">
          <cell r="B9080">
            <v>1475922</v>
          </cell>
          <cell r="C9080" t="str">
            <v>Skipped (no invoice)</v>
          </cell>
        </row>
        <row r="9081">
          <cell r="B9081">
            <v>1376938</v>
          </cell>
          <cell r="C9081" t="str">
            <v>Skipped (no invoice)</v>
          </cell>
        </row>
        <row r="9082">
          <cell r="B9082">
            <v>1551506</v>
          </cell>
          <cell r="C9082" t="str">
            <v>Auto Invoiced</v>
          </cell>
        </row>
        <row r="9083">
          <cell r="B9083">
            <v>1560120</v>
          </cell>
          <cell r="C9083" t="str">
            <v>Auto Invoiced</v>
          </cell>
        </row>
        <row r="9084">
          <cell r="B9084">
            <v>1549605</v>
          </cell>
          <cell r="C9084" t="str">
            <v>Skipped (no invoice)</v>
          </cell>
        </row>
        <row r="9085">
          <cell r="B9085">
            <v>1483335</v>
          </cell>
          <cell r="C9085" t="str">
            <v>Auto Invoiced</v>
          </cell>
        </row>
        <row r="9086">
          <cell r="B9086">
            <v>1543847</v>
          </cell>
          <cell r="C9086" t="str">
            <v>Auto Invoiced</v>
          </cell>
        </row>
        <row r="9087">
          <cell r="B9087">
            <v>1516395</v>
          </cell>
          <cell r="C9087" t="str">
            <v>Auto Invoiced</v>
          </cell>
        </row>
        <row r="9088">
          <cell r="B9088">
            <v>1463582</v>
          </cell>
          <cell r="C9088" t="str">
            <v>Auto Invoiced</v>
          </cell>
        </row>
        <row r="9089">
          <cell r="B9089">
            <v>1536736</v>
          </cell>
          <cell r="C9089" t="str">
            <v>Auto Invoiced</v>
          </cell>
        </row>
        <row r="9090">
          <cell r="B9090">
            <v>1521652</v>
          </cell>
          <cell r="C9090" t="str">
            <v>Auto Invoiced</v>
          </cell>
        </row>
        <row r="9091">
          <cell r="B9091">
            <v>1527348</v>
          </cell>
          <cell r="C9091" t="str">
            <v>Skipped (no invoice)</v>
          </cell>
        </row>
        <row r="9092">
          <cell r="B9092">
            <v>1553789</v>
          </cell>
          <cell r="C9092" t="str">
            <v>Skipped (no invoice)</v>
          </cell>
        </row>
        <row r="9093">
          <cell r="B9093">
            <v>1527351</v>
          </cell>
          <cell r="C9093" t="str">
            <v>Skipped (no invoice)</v>
          </cell>
        </row>
        <row r="9094">
          <cell r="B9094">
            <v>1531877</v>
          </cell>
          <cell r="C9094" t="str">
            <v>Auto Invoiced</v>
          </cell>
        </row>
        <row r="9095">
          <cell r="B9095">
            <v>1527349</v>
          </cell>
          <cell r="C9095" t="str">
            <v>Skipped (no invoice)</v>
          </cell>
        </row>
        <row r="9096">
          <cell r="B9096">
            <v>1554277</v>
          </cell>
          <cell r="C9096" t="str">
            <v>Auto Invoiced</v>
          </cell>
        </row>
        <row r="9097">
          <cell r="B9097">
            <v>1531925</v>
          </cell>
          <cell r="C9097" t="str">
            <v>Auto Invoiced</v>
          </cell>
        </row>
        <row r="9098">
          <cell r="B9098">
            <v>1531917</v>
          </cell>
          <cell r="C9098" t="str">
            <v>Auto Invoiced</v>
          </cell>
        </row>
        <row r="9099">
          <cell r="B9099">
            <v>1510388</v>
          </cell>
          <cell r="C9099" t="str">
            <v>Auto Invoiced</v>
          </cell>
        </row>
        <row r="9100">
          <cell r="B9100">
            <v>1527352</v>
          </cell>
          <cell r="C9100" t="str">
            <v>Skipped (no invoice)</v>
          </cell>
        </row>
        <row r="9101">
          <cell r="B9101">
            <v>1554568</v>
          </cell>
          <cell r="C9101" t="str">
            <v>Auto Invoiced</v>
          </cell>
        </row>
        <row r="9102">
          <cell r="B9102">
            <v>1544819</v>
          </cell>
          <cell r="C9102" t="str">
            <v>Auto Invoiced</v>
          </cell>
        </row>
        <row r="9103">
          <cell r="B9103">
            <v>1498916</v>
          </cell>
          <cell r="C9103" t="str">
            <v>Auto Invoiced</v>
          </cell>
        </row>
        <row r="9104">
          <cell r="B9104">
            <v>1505002</v>
          </cell>
          <cell r="C9104" t="str">
            <v>Auto Invoiced</v>
          </cell>
        </row>
        <row r="9105">
          <cell r="B9105">
            <v>1569275</v>
          </cell>
          <cell r="C9105" t="str">
            <v>Auto Invoiced</v>
          </cell>
        </row>
        <row r="9106">
          <cell r="B9106">
            <v>1490219</v>
          </cell>
          <cell r="C9106" t="str">
            <v>Auto Invoiced</v>
          </cell>
        </row>
        <row r="9107">
          <cell r="B9107">
            <v>1490027</v>
          </cell>
          <cell r="C9107" t="str">
            <v>Auto Invoiced</v>
          </cell>
        </row>
        <row r="9108">
          <cell r="B9108">
            <v>1536906</v>
          </cell>
          <cell r="C9108" t="str">
            <v>Skipped (no invoice)</v>
          </cell>
        </row>
        <row r="9109">
          <cell r="B9109">
            <v>1557882</v>
          </cell>
          <cell r="C9109" t="str">
            <v>Skipped (no invoice)</v>
          </cell>
        </row>
        <row r="9110">
          <cell r="B9110">
            <v>1563054</v>
          </cell>
          <cell r="C9110" t="str">
            <v>Skipped (no invoice)</v>
          </cell>
        </row>
        <row r="9111">
          <cell r="B9111">
            <v>1451848</v>
          </cell>
          <cell r="C9111" t="str">
            <v>Skipped (no invoice)</v>
          </cell>
        </row>
        <row r="9112">
          <cell r="B9112">
            <v>1558599</v>
          </cell>
          <cell r="C9112" t="str">
            <v>Skipped (no invoice)</v>
          </cell>
        </row>
        <row r="9113">
          <cell r="B9113">
            <v>1519341</v>
          </cell>
          <cell r="C9113" t="str">
            <v>Skipped (no invoice)</v>
          </cell>
        </row>
        <row r="9114">
          <cell r="B9114">
            <v>1560266</v>
          </cell>
          <cell r="C9114" t="str">
            <v>Skipped (no invoice)</v>
          </cell>
        </row>
        <row r="9115">
          <cell r="B9115">
            <v>1546763</v>
          </cell>
          <cell r="C9115" t="str">
            <v>Auto Invoiced</v>
          </cell>
        </row>
        <row r="9116">
          <cell r="B9116">
            <v>1509733</v>
          </cell>
          <cell r="C9116" t="str">
            <v>Auto Invoiced</v>
          </cell>
        </row>
        <row r="9117">
          <cell r="B9117">
            <v>1556532</v>
          </cell>
          <cell r="C9117" t="str">
            <v>Auto Invoiced</v>
          </cell>
        </row>
        <row r="9118">
          <cell r="B9118">
            <v>1542651</v>
          </cell>
          <cell r="C9118" t="str">
            <v>Auto Invoiced</v>
          </cell>
        </row>
        <row r="9119">
          <cell r="B9119">
            <v>1563054</v>
          </cell>
          <cell r="C9119" t="str">
            <v>Skipped (no invoice)</v>
          </cell>
        </row>
        <row r="9120">
          <cell r="B9120">
            <v>1451848</v>
          </cell>
          <cell r="C9120" t="str">
            <v>Skipped (no invoice)</v>
          </cell>
        </row>
        <row r="9121">
          <cell r="B9121">
            <v>1541260</v>
          </cell>
          <cell r="C9121" t="str">
            <v>Auto Invoiced</v>
          </cell>
        </row>
        <row r="9122">
          <cell r="B9122">
            <v>1558599</v>
          </cell>
          <cell r="C9122" t="str">
            <v>Skipped (no invoice)</v>
          </cell>
        </row>
        <row r="9123">
          <cell r="B9123">
            <v>1560266</v>
          </cell>
          <cell r="C9123" t="str">
            <v>Skipped (no invoice)</v>
          </cell>
        </row>
        <row r="9124">
          <cell r="B9124">
            <v>1521422</v>
          </cell>
          <cell r="C9124" t="str">
            <v>Auto Invoiced</v>
          </cell>
        </row>
        <row r="9125">
          <cell r="B9125">
            <v>1519341</v>
          </cell>
          <cell r="C9125" t="str">
            <v>Skipped (no invoice)</v>
          </cell>
        </row>
        <row r="9126">
          <cell r="B9126">
            <v>1579351</v>
          </cell>
          <cell r="C9126" t="str">
            <v>Auto Invoiced</v>
          </cell>
        </row>
        <row r="9127">
          <cell r="B9127">
            <v>1519341</v>
          </cell>
          <cell r="C9127" t="str">
            <v>Skipped (no invoice)</v>
          </cell>
        </row>
        <row r="9128">
          <cell r="B9128">
            <v>1558030</v>
          </cell>
          <cell r="C9128" t="str">
            <v>Auto Invoiced</v>
          </cell>
        </row>
        <row r="9129">
          <cell r="B9129">
            <v>1567797</v>
          </cell>
          <cell r="C9129" t="str">
            <v>Auto Invoiced</v>
          </cell>
        </row>
        <row r="9130">
          <cell r="B9130">
            <v>1562922</v>
          </cell>
          <cell r="C9130" t="str">
            <v>Auto Invoiced</v>
          </cell>
        </row>
        <row r="9131">
          <cell r="B9131">
            <v>1514097</v>
          </cell>
          <cell r="C9131" t="str">
            <v>Auto Invoiced</v>
          </cell>
        </row>
        <row r="9132">
          <cell r="B9132">
            <v>1558599</v>
          </cell>
          <cell r="C9132" t="str">
            <v>Skipped (no invoice)</v>
          </cell>
        </row>
        <row r="9133">
          <cell r="B9133">
            <v>1560266</v>
          </cell>
          <cell r="C9133" t="str">
            <v>Skipped (no invoice)</v>
          </cell>
        </row>
        <row r="9134">
          <cell r="B9134">
            <v>1503549</v>
          </cell>
          <cell r="C9134" t="str">
            <v>Auto Invoiced</v>
          </cell>
        </row>
        <row r="9135">
          <cell r="B9135">
            <v>1485291</v>
          </cell>
          <cell r="C9135" t="str">
            <v>Auto Invoiced</v>
          </cell>
        </row>
        <row r="9136">
          <cell r="B9136">
            <v>1533425</v>
          </cell>
          <cell r="C9136" t="str">
            <v>Auto Invoiced</v>
          </cell>
        </row>
        <row r="9137">
          <cell r="B9137">
            <v>1546962</v>
          </cell>
          <cell r="C9137" t="str">
            <v>Auto Invoiced</v>
          </cell>
        </row>
        <row r="9138">
          <cell r="B9138">
            <v>1495043</v>
          </cell>
          <cell r="C9138" t="str">
            <v>Auto Invoiced</v>
          </cell>
        </row>
        <row r="9139">
          <cell r="B9139">
            <v>1521666</v>
          </cell>
          <cell r="C9139" t="str">
            <v>Auto Invoiced</v>
          </cell>
        </row>
        <row r="9140">
          <cell r="B9140">
            <v>1554692</v>
          </cell>
          <cell r="C9140" t="str">
            <v>Auto Invoiced</v>
          </cell>
        </row>
        <row r="9141">
          <cell r="B9141">
            <v>1528043</v>
          </cell>
          <cell r="C9141" t="str">
            <v>Auto Invoiced</v>
          </cell>
        </row>
        <row r="9142">
          <cell r="B9142">
            <v>1554827</v>
          </cell>
          <cell r="C9142" t="str">
            <v>Auto Invoiced</v>
          </cell>
        </row>
        <row r="9143">
          <cell r="B9143">
            <v>1473423</v>
          </cell>
          <cell r="C9143" t="str">
            <v>Auto Invoiced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209BF-4948-4F87-9BD0-EEB4089D73AF}" name="Input" displayName="Input" ref="A1:AL5" totalsRowShown="0" headerRowDxfId="45" dataDxfId="44" tableBorderDxfId="43">
  <autoFilter ref="A1:AL5" xr:uid="{FDA209BF-4948-4F87-9BD0-EEB4089D73AF}"/>
  <tableColumns count="38">
    <tableColumn id="1" xr3:uid="{A8F12763-84A8-4226-8C82-21F30FE8274F}" name="Shipment ID" dataDxfId="42"/>
    <tableColumn id="2" xr3:uid="{D7ACAF11-5250-4537-9E03-5CF1E337F262}" name="Shipper Company Name" dataDxfId="41">
      <calculatedColumnFormula>IF(ISERROR(VLOOKUP(Input[[#This Row],[Shipment ID]],'Master Data Shipment'!A:B,2,0)),"Not Found",VLOOKUP(Input[[#This Row],[Shipment ID]],'Master Data Shipment'!A:B,2,0))</calculatedColumnFormula>
    </tableColumn>
    <tableColumn id="3" xr3:uid="{0AFA0664-81E1-4D69-9DCD-F4B3716DA179}" name="Shipper Client ID" dataDxfId="40"/>
    <tableColumn id="4" xr3:uid="{1C43EEBA-A8F1-4F3A-85C0-2BF128DF3445}" name="Invoicing Entity" dataDxfId="39">
      <calculatedColumnFormula>VLOOKUP(Input[[#This Row],[Shipper Company Name]],'Master Data Shipper'!A:B,2,0)</calculatedColumnFormula>
    </tableColumn>
    <tableColumn id="5" xr3:uid="{6762D866-3C2A-48A0-9504-1B9EE5BF6894}" name="Receiving Entity" dataDxfId="38">
      <calculatedColumnFormula>IF(ISERROR(VLOOKUP(Input[[#This Row],[Shipper Company Name]],'Master Data Shipper'!A:C,3,0)),"Not Found",VLOOKUP(Input[[#This Row],[Shipper Company Name]],'Master Data Shipper'!A:C,3,0))</calculatedColumnFormula>
    </tableColumn>
    <tableColumn id="6" xr3:uid="{8427174E-C1EF-4B4A-9971-68233D787B60}" name="Mode" dataDxfId="37"/>
    <tableColumn id="7" xr3:uid="{11C33C8E-3661-4C3D-87B2-0D990C7F153E}" name="Pricing Tier" dataDxfId="36">
      <calculatedColumnFormula>IF(ISERROR(VLOOKUP(Input[[#This Row],[Shipper Company Name]],'Master Data Shipper'!A:D,4,0)),0,VLOOKUP(Input[[#This Row],[Shipper Company Name]],'Master Data Shipper'!A:D,4,0))</calculatedColumnFormula>
    </tableColumn>
    <tableColumn id="8" xr3:uid="{AB5DB217-C9A4-4595-9DEE-4EA0520CE955}" name="Freight Service" dataDxfId="35"/>
    <tableColumn id="9" xr3:uid="{E0218FCC-F6AE-499F-920A-2E7BEE059D8A}" name="Container Counts of 20s" dataDxfId="34">
      <calculatedColumnFormula>VLOOKUP(Input[[#This Row],[Shipment ID]],'Master Data Shipment'!A:C,3,0)</calculatedColumnFormula>
    </tableColumn>
    <tableColumn id="10" xr3:uid="{98DB8000-EE97-459B-932D-4E5AD96CF528}" name="Container Counts of 40s" dataDxfId="33">
      <calculatedColumnFormula>VLOOKUP(Input[[#This Row],[Shipment ID]],'Master Data Shipment'!A:D,4,0)</calculatedColumnFormula>
    </tableColumn>
    <tableColumn id="11" xr3:uid="{B046760F-3798-4CAF-8DCF-9688E8B85130}" name="Container Counts of 40HCs" dataDxfId="32">
      <calculatedColumnFormula>VLOOKUP(Input[[#This Row],[Shipment ID]],'Master Data Shipment'!A:E,5,0)</calculatedColumnFormula>
    </tableColumn>
    <tableColumn id="12" xr3:uid="{772DD22D-B33C-4488-A75C-FDCB08789D08}" name="Container Counts of 45s" dataDxfId="31">
      <calculatedColumnFormula>VLOOKUP(Input[[#This Row],[Shipment ID]],'Master Data Shipment'!A:F,6,0)</calculatedColumnFormula>
    </tableColumn>
    <tableColumn id="13" xr3:uid="{F14DB1AF-38BE-48D0-A233-2C69C3AB612E}" name="Container Counts of 45HCs" dataDxfId="30">
      <calculatedColumnFormula>VLOOKUP(Input[[#This Row],[Shipment ID]],'Master Data Shipment'!A:G,7,0)</calculatedColumnFormula>
    </tableColumn>
    <tableColumn id="14" xr3:uid="{87BA9C7D-BB03-4599-83F2-FD2FFCE5CF59}" name="Release Method" dataDxfId="29"/>
    <tableColumn id="15" xr3:uid="{92C166FD-645A-4511-8C62-2DEA885C1A5D}" name="Count of HBL Number(s)" dataDxfId="28">
      <calculatedColumnFormula>IF(VLOOKUP(Input[[#This Row],[Shipment ID]],'Master Data Shipment'!A:H,8,0)=0,1,VLOOKUP(Input[[#This Row],[Shipment ID]],'Master Data Shipment'!A:H,8,0))</calculatedColumnFormula>
    </tableColumn>
    <tableColumn id="16" xr3:uid="{CC1871C2-A79F-47B9-9989-538CA7A8F88C}" name="Reserved 01" dataDxfId="27"/>
    <tableColumn id="17" xr3:uid="{55E16C5B-3C00-459E-9495-8712BF0A633F}" name="Reserved 02" dataDxfId="26"/>
    <tableColumn id="18" xr3:uid="{4ED50D25-F2B7-4A43-AF45-4CEA70AC0005}" name="Reserved 03" dataDxfId="25"/>
    <tableColumn id="19" xr3:uid="{B650028F-DBEE-4E4E-882B-DB766FB12016}" name="Reserved 04" dataDxfId="24"/>
    <tableColumn id="20" xr3:uid="{B67BCF86-A60E-42BE-9596-0A4AA6ABFFD5}" name="S01 20'THC" dataDxfId="23">
      <calculatedColumnFormula>1020*Input[[#This Row],[Container Counts of 20s]]</calculatedColumnFormula>
    </tableColumn>
    <tableColumn id="21" xr3:uid="{9E6BB220-6E60-4516-A3AC-6AE794B04DD6}" name="S02 40'THC" dataDxfId="22">
      <calculatedColumnFormula>1700*(Input[[#This Row],[Container Counts of 40s]])</calculatedColumnFormula>
    </tableColumn>
    <tableColumn id="36" xr3:uid="{0BB41E7B-C38D-5040-99BD-9EDAD5E78823}" name="S02B 40'HTHC" dataDxfId="21">
      <calculatedColumnFormula>1700*(Input[[#This Row],[Container Counts of 40HCs]])</calculatedColumnFormula>
    </tableColumn>
    <tableColumn id="22" xr3:uid="{A7C5E4FC-1EC4-4011-9F69-DFC3D69AA0C9}" name="S03 45'THC" dataDxfId="20">
      <calculatedColumnFormula>2170*(Input[[#This Row],[Container Counts of 45s]]+Input[[#This Row],[Container Counts of 45HCs]])</calculatedColumnFormula>
    </tableColumn>
    <tableColumn id="23" xr3:uid="{5B555D5F-3D0B-49BA-8E4B-772119DA8415}" name="S04 EIR" dataDxfId="19">
      <calculatedColumnFormula>50*(Input[[#This Row],[Container Counts of 20s]]+Input[[#This Row],[Container Counts of 40s]]+Input[[#This Row],[Container Counts of 40HCs]]+Input[[#This Row],[Container Counts of 45s]]+Input[[#This Row],[Container Counts of 45HCs]])</calculatedColumnFormula>
    </tableColumn>
    <tableColumn id="24" xr3:uid="{A244ED8D-88CB-4F78-8504-0C218F6ED7A8}" name="S05 SEAL" dataDxfId="18">
      <calculatedColumnFormula>50*(Input[[#This Row],[Container Counts of 20s]]+Input[[#This Row],[Container Counts of 40s]]+Input[[#This Row],[Container Counts of 40HCs]]+Input[[#This Row],[Container Counts of 45s]]+Input[[#This Row],[Container Counts of 45HCs]])</calculatedColumnFormula>
    </tableColumn>
    <tableColumn id="25" xr3:uid="{513FDA16-00E3-4F49-8D86-20E8193080FA}" name="S06 VGM" dataDxfId="17">
      <calculatedColumnFormula>155*(Input[[#This Row],[Container Counts of 20s]]+Input[[#This Row],[Container Counts of 40s]]+Input[[#This Row],[Container Counts of 40HCs]]+Input[[#This Row],[Container Counts of 45s]]+Input[[#This Row],[Container Counts of 45HCs]])</calculatedColumnFormula>
    </tableColumn>
    <tableColumn id="26" xr3:uid="{553A91EA-563B-4C22-BAF1-6897E56D8512}" name="S07 AMS" dataDxfId="16">
      <calculatedColumnFormula>245*Input[[#This Row],[Count of HBL Number(s)]]</calculatedColumnFormula>
    </tableColumn>
    <tableColumn id="27" xr3:uid="{130A9773-8E18-4EC7-8D1E-252FF19A3D2C}" name="S08 HANDLING" dataDxfId="15">
      <calculatedColumnFormula>IF(Input[[#This Row],[Pricing Tier]]="fully_adopted_rate",0,300*Input[[#This Row],[Count of HBL Number(s)]])</calculatedColumnFormula>
    </tableColumn>
    <tableColumn id="28" xr3:uid="{D3644CC3-6100-4DBC-B8D6-6B4BB193B225}" name="S09 DOC" dataDxfId="14">
      <calculatedColumnFormula>500*Input[[#This Row],[Count of HBL Number(s)]]</calculatedColumnFormula>
    </tableColumn>
    <tableColumn id="29" xr3:uid="{D2F222FB-6884-4B3C-9B15-AA95C460F626}" name="S10 TELEX" dataDxfId="13">
      <calculatedColumnFormula>IF(Input[[#This Row],[Release Method]]="Telex",IF(OR(Input[[#This Row],[Pricing Tier]]="fully_adopted_rate",Input[[#This Row],[Pricing Tier]]="negotiated_rate"),0,350*Input[[#This Row],[Count of HBL Number(s)]]),0)</calculatedColumnFormula>
    </tableColumn>
    <tableColumn id="30" xr3:uid="{4D341A0C-6868-41F6-A35C-3BE32898538F}" name="S11" dataDxfId="12"/>
    <tableColumn id="31" xr3:uid="{E570C874-EAB8-45A9-9E82-D604E6DA4A60}" name="S12" dataDxfId="11"/>
    <tableColumn id="32" xr3:uid="{7AF4B01F-4A0F-41A0-8080-3881112944F7}" name="S13" dataDxfId="10"/>
    <tableColumn id="33" xr3:uid="{96AA75F6-1C0A-4855-86DA-E55A1B94E964}" name="S14" dataDxfId="9"/>
    <tableColumn id="34" xr3:uid="{2F34A2CB-1008-4B25-8398-1D02BC17A07B}" name="S15" dataDxfId="8"/>
    <tableColumn id="35" xr3:uid="{95B058EC-89E0-47D0-A812-F1C0896B41F9}" name="Total Rows" dataDxfId="7">
      <calculatedColumnFormula>COUNTIF(Input[[#This Row],[S01 20''THC]:[S10 TELEX]],"&gt;0")</calculatedColumnFormula>
    </tableColumn>
    <tableColumn id="37" xr3:uid="{018395E8-611F-4958-AA64-183B3589D1D5}" name="Last Action" dataDxfId="6">
      <calculatedColumnFormula>IF(ISERROR(VLOOKUP(Input[[#This Row],[Shipment ID]],[1]Output!$B:$C,2,0)),"Not Found",VLOOKUP(Input[[#This Row],[Shipment ID]],[1]Output!$B:$C,2,0))</calculatedColumnFormula>
    </tableColumn>
    <tableColumn id="38" xr3:uid="{92D564DD-9743-480A-AC5F-C0B7CBAF19DC}" name="Exception Log" dataDxfId="5">
      <calculatedColumnFormula>VLOOKUP(Input[[#This Row],[Shipment ID]],Exception!A:B,2,0)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4FC692-9437-FD4D-BD5B-355FDE8A2577}" name="Table2" displayName="Table2" ref="A1:E9" totalsRowShown="0" headerRowDxfId="4">
  <autoFilter ref="A1:E9" xr:uid="{424FC692-9437-FD4D-BD5B-355FDE8A2577}"/>
  <tableColumns count="5">
    <tableColumn id="1" xr3:uid="{DAB679A9-E079-AE48-A749-FC4B0977B6B1}" name="Charge (raw)"/>
    <tableColumn id="2" xr3:uid="{DE4B4869-A52A-2746-A2F5-E0AEBB3E329C}" name="Charge (Core)" dataDxfId="3">
      <calculatedColumnFormula>VLOOKUP(Table2[[#This Row],[Charge (raw)]],'pre-invoice'!A:B,2,0)</calculatedColumnFormula>
    </tableColumn>
    <tableColumn id="3" xr3:uid="{2FAF7B4B-EAEA-8841-AF57-E519E940710D}" name="Rate" dataDxfId="2">
      <calculatedColumnFormula>VLOOKUP(Table2[[#This Row],[Charge (raw)]],'pre-invoice'!A:C,3,0)</calculatedColumnFormula>
    </tableColumn>
    <tableColumn id="4" xr3:uid="{CF76E083-FAEA-9D4E-84C2-D4F4E5425E8A}" name="Per" dataDxfId="1">
      <calculatedColumnFormula>VLOOKUP(Table2[[#This Row],[Charge (raw)]],'pre-invoice'!A:D,4,0)</calculatedColumnFormula>
    </tableColumn>
    <tableColumn id="5" xr3:uid="{8E744070-5992-8E48-8023-0FCFE51F2157}" name="Count" dataDxfId="0">
      <calculatedColumnFormula>VLOOKUP(Table2[[#This Row],[Charge (raw)]],'pre-invoice'!A:E,5,0)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5DABE"/>
  </sheetPr>
  <dimension ref="A1:AL5"/>
  <sheetViews>
    <sheetView tabSelected="1" zoomScaleNormal="100" workbookViewId="0">
      <selection activeCell="A13" sqref="A13"/>
    </sheetView>
  </sheetViews>
  <sheetFormatPr defaultColWidth="8.84765625" defaultRowHeight="14.1" x14ac:dyDescent="0.5"/>
  <cols>
    <col min="1" max="1" width="13.6484375" style="3" bestFit="1" customWidth="1"/>
    <col min="2" max="2" width="74.84765625" style="3" bestFit="1" customWidth="1"/>
    <col min="3" max="3" width="17.6484375" style="3" hidden="1" customWidth="1"/>
    <col min="4" max="4" width="49" style="3" bestFit="1" customWidth="1"/>
    <col min="5" max="5" width="107.34765625" style="3" bestFit="1" customWidth="1"/>
    <col min="6" max="6" width="8" style="3" hidden="1" customWidth="1"/>
    <col min="7" max="7" width="15.6484375" style="3" bestFit="1" customWidth="1"/>
    <col min="8" max="8" width="15.6484375" style="3" hidden="1" customWidth="1"/>
    <col min="9" max="10" width="23.84765625" style="3" bestFit="1" customWidth="1"/>
    <col min="11" max="11" width="26.5" style="3" bestFit="1" customWidth="1"/>
    <col min="12" max="12" width="23.84765625" style="3" bestFit="1" customWidth="1"/>
    <col min="13" max="13" width="26.5" style="3" bestFit="1" customWidth="1"/>
    <col min="14" max="14" width="24.34765625" style="3" bestFit="1" customWidth="1"/>
    <col min="15" max="15" width="23" style="3" bestFit="1" customWidth="1"/>
    <col min="16" max="19" width="13.5" style="3" hidden="1" customWidth="1"/>
    <col min="20" max="21" width="12.84765625" style="3" bestFit="1" customWidth="1"/>
    <col min="22" max="22" width="12.84765625" style="3" customWidth="1"/>
    <col min="23" max="23" width="12.84765625" style="3" bestFit="1" customWidth="1"/>
    <col min="24" max="24" width="9.34765625" style="3" bestFit="1" customWidth="1"/>
    <col min="25" max="26" width="10.84765625" style="3" bestFit="1" customWidth="1"/>
    <col min="27" max="27" width="10.6484375" style="3" bestFit="1" customWidth="1"/>
    <col min="28" max="28" width="16.34765625" style="3" bestFit="1" customWidth="1"/>
    <col min="29" max="29" width="10.6484375" style="3" bestFit="1" customWidth="1"/>
    <col min="30" max="30" width="11.6484375" style="3" bestFit="1" customWidth="1"/>
    <col min="31" max="35" width="6.1484375" style="3" hidden="1" customWidth="1"/>
    <col min="36" max="36" width="12.34765625" style="3" bestFit="1" customWidth="1"/>
    <col min="37" max="37" width="18.546875" style="3" bestFit="1" customWidth="1"/>
    <col min="38" max="38" width="14.09765625" style="3" customWidth="1"/>
    <col min="39" max="16384" width="8.84765625" style="3"/>
  </cols>
  <sheetData>
    <row r="1" spans="1:38" x14ac:dyDescent="0.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52</v>
      </c>
      <c r="O1" s="4" t="s">
        <v>22</v>
      </c>
      <c r="P1" s="4" t="s">
        <v>53</v>
      </c>
      <c r="Q1" s="4" t="s">
        <v>23</v>
      </c>
      <c r="R1" s="4" t="s">
        <v>24</v>
      </c>
      <c r="S1" s="4" t="s">
        <v>25</v>
      </c>
      <c r="T1" s="5" t="s">
        <v>26</v>
      </c>
      <c r="U1" s="5" t="s">
        <v>31</v>
      </c>
      <c r="V1" s="5" t="s">
        <v>70</v>
      </c>
      <c r="W1" s="5" t="s">
        <v>32</v>
      </c>
      <c r="X1" s="5" t="s">
        <v>33</v>
      </c>
      <c r="Y1" s="5" t="s">
        <v>34</v>
      </c>
      <c r="Z1" s="5" t="s">
        <v>35</v>
      </c>
      <c r="AA1" s="5" t="s">
        <v>36</v>
      </c>
      <c r="AB1" s="5" t="s">
        <v>37</v>
      </c>
      <c r="AC1" s="5" t="s">
        <v>38</v>
      </c>
      <c r="AD1" s="5" t="s">
        <v>39</v>
      </c>
      <c r="AE1" s="4" t="s">
        <v>40</v>
      </c>
      <c r="AF1" s="4" t="s">
        <v>41</v>
      </c>
      <c r="AG1" s="4" t="s">
        <v>42</v>
      </c>
      <c r="AH1" s="4" t="s">
        <v>43</v>
      </c>
      <c r="AI1" s="4" t="s">
        <v>44</v>
      </c>
      <c r="AJ1" s="13" t="s">
        <v>51</v>
      </c>
      <c r="AK1" s="4" t="s">
        <v>92</v>
      </c>
      <c r="AL1" s="4" t="s">
        <v>104</v>
      </c>
    </row>
    <row r="2" spans="1:38" x14ac:dyDescent="0.5">
      <c r="A2" s="6">
        <v>1871042</v>
      </c>
      <c r="B2" s="3" t="str">
        <f>IF(ISERROR(VLOOKUP(Input[[#This Row],[Shipment ID]],'Master Data Shipment'!A:B,2,0)),"Not Found",VLOOKUP(Input[[#This Row],[Shipment ID]],'Master Data Shipment'!A:B,2,0))</f>
        <v>DongGuan ZhongHao Color Printing Company Ltd.</v>
      </c>
      <c r="C2" s="6"/>
      <c r="D2" s="3" t="e">
        <f>VLOOKUP(Input[[#This Row],[Shipper Company Name]],'Master Data Shipper'!A:B,2,0)</f>
        <v>#N/A</v>
      </c>
      <c r="E2" s="3" t="str">
        <f>IF(ISERROR(VLOOKUP(Input[[#This Row],[Shipper Company Name]],'Master Data Shipper'!A:C,3,0)),"Not Found",VLOOKUP(Input[[#This Row],[Shipper Company Name]],'Master Data Shipper'!A:C,3,0))</f>
        <v>Not Found</v>
      </c>
      <c r="F2" s="6"/>
      <c r="G2" s="3">
        <f>IF(ISERROR(VLOOKUP(Input[[#This Row],[Shipper Company Name]],'Master Data Shipper'!A:D,4,0)),0,VLOOKUP(Input[[#This Row],[Shipper Company Name]],'Master Data Shipper'!A:D,4,0))</f>
        <v>0</v>
      </c>
      <c r="H2" s="6"/>
      <c r="I2" s="3">
        <f>VLOOKUP(Input[[#This Row],[Shipment ID]],'Master Data Shipment'!A:C,3,0)</f>
        <v>0</v>
      </c>
      <c r="J2" s="3">
        <f>VLOOKUP(Input[[#This Row],[Shipment ID]],'Master Data Shipment'!A:D,4,0)</f>
        <v>0</v>
      </c>
      <c r="K2" s="3">
        <f>VLOOKUP(Input[[#This Row],[Shipment ID]],'Master Data Shipment'!A:E,5,0)</f>
        <v>3</v>
      </c>
      <c r="L2" s="3">
        <f>VLOOKUP(Input[[#This Row],[Shipment ID]],'Master Data Shipment'!A:F,6,0)</f>
        <v>0</v>
      </c>
      <c r="M2" s="3">
        <f>VLOOKUP(Input[[#This Row],[Shipment ID]],'Master Data Shipment'!A:G,7,0)</f>
        <v>0</v>
      </c>
      <c r="N2" s="6" t="s">
        <v>100</v>
      </c>
      <c r="O2" s="3">
        <f>IF(VLOOKUP(Input[[#This Row],[Shipment ID]],'Master Data Shipment'!A:H,8,0)=0,1,VLOOKUP(Input[[#This Row],[Shipment ID]],'Master Data Shipment'!A:H,8,0))</f>
        <v>1</v>
      </c>
      <c r="P2" s="6"/>
      <c r="Q2" s="6"/>
      <c r="R2" s="6"/>
      <c r="S2" s="6"/>
      <c r="T2" s="6">
        <f>1020*Input[[#This Row],[Container Counts of 20s]]</f>
        <v>0</v>
      </c>
      <c r="U2" s="6">
        <f>1700*(Input[[#This Row],[Container Counts of 40s]])</f>
        <v>0</v>
      </c>
      <c r="V2" s="6">
        <f>1700*(Input[[#This Row],[Container Counts of 40HCs]])</f>
        <v>5100</v>
      </c>
      <c r="W2" s="6">
        <f>2170*(Input[[#This Row],[Container Counts of 45s]]+Input[[#This Row],[Container Counts of 45HCs]])</f>
        <v>0</v>
      </c>
      <c r="X2" s="6">
        <f>50*(Input[[#This Row],[Container Counts of 20s]]+Input[[#This Row],[Container Counts of 40s]]+Input[[#This Row],[Container Counts of 40HCs]]+Input[[#This Row],[Container Counts of 45s]]+Input[[#This Row],[Container Counts of 45HCs]])</f>
        <v>150</v>
      </c>
      <c r="Y2" s="6">
        <f>50*(Input[[#This Row],[Container Counts of 20s]]+Input[[#This Row],[Container Counts of 40s]]+Input[[#This Row],[Container Counts of 40HCs]]+Input[[#This Row],[Container Counts of 45s]]+Input[[#This Row],[Container Counts of 45HCs]])</f>
        <v>150</v>
      </c>
      <c r="Z2" s="6">
        <f>155*(Input[[#This Row],[Container Counts of 20s]]+Input[[#This Row],[Container Counts of 40s]]+Input[[#This Row],[Container Counts of 40HCs]]+Input[[#This Row],[Container Counts of 45s]]+Input[[#This Row],[Container Counts of 45HCs]])</f>
        <v>465</v>
      </c>
      <c r="AA2" s="6">
        <f>245*Input[[#This Row],[Count of HBL Number(s)]]</f>
        <v>245</v>
      </c>
      <c r="AB2" s="6">
        <f>IF(Input[[#This Row],[Pricing Tier]]="fully_adopted_rate",0,300*Input[[#This Row],[Count of HBL Number(s)]])</f>
        <v>300</v>
      </c>
      <c r="AC2" s="6">
        <f>500*Input[[#This Row],[Count of HBL Number(s)]]</f>
        <v>500</v>
      </c>
      <c r="AD2" s="3">
        <f>IF(Input[[#This Row],[Release Method]]="Telex",IF(OR(Input[[#This Row],[Pricing Tier]]="fully_adopted_rate",Input[[#This Row],[Pricing Tier]]="negotiated_rate"),0,350*Input[[#This Row],[Count of HBL Number(s)]]),0)</f>
        <v>0</v>
      </c>
      <c r="AE2" s="6"/>
      <c r="AF2" s="6"/>
      <c r="AG2" s="6"/>
      <c r="AH2" s="6"/>
      <c r="AI2" s="6"/>
      <c r="AJ2" s="6">
        <f>COUNTIF(Input[[#This Row],[S01 20''THC]:[S10 TELEX]],"&gt;0")</f>
        <v>7</v>
      </c>
      <c r="AK2" s="3" t="str">
        <f>IF(ISERROR(VLOOKUP(Input[[#This Row],[Shipment ID]],[1]Output!$B:$C,2,0)),"Not Found",VLOOKUP(Input[[#This Row],[Shipment ID]],[1]Output!$B:$C,2,0))</f>
        <v>Skipped (no invoice)</v>
      </c>
      <c r="AL2" s="3" t="e">
        <f>VLOOKUP(Input[[#This Row],[Shipment ID]],Exception!A:B,2,0)</f>
        <v>#N/A</v>
      </c>
    </row>
    <row r="3" spans="1:38" x14ac:dyDescent="0.5">
      <c r="A3" s="6">
        <v>1868248</v>
      </c>
      <c r="B3" s="3" t="str">
        <f>IF(ISERROR(VLOOKUP(Input[[#This Row],[Shipment ID]],'Master Data Shipment'!A:B,2,0)),"Not Found",VLOOKUP(Input[[#This Row],[Shipment ID]],'Master Data Shipment'!A:B,2,0))</f>
        <v>Sunway Technology Trading(H.K.) Co., Ltd</v>
      </c>
      <c r="C3" s="6"/>
      <c r="D3" s="3" t="e">
        <f>VLOOKUP(Input[[#This Row],[Shipper Company Name]],'Master Data Shipper'!A:B,2,0)</f>
        <v>#N/A</v>
      </c>
      <c r="E3" s="3" t="str">
        <f>IF(ISERROR(VLOOKUP(Input[[#This Row],[Shipper Company Name]],'Master Data Shipper'!A:C,3,0)),"Not Found",VLOOKUP(Input[[#This Row],[Shipper Company Name]],'Master Data Shipper'!A:C,3,0))</f>
        <v>Not Found</v>
      </c>
      <c r="F3" s="6"/>
      <c r="G3" s="3">
        <f>IF(ISERROR(VLOOKUP(Input[[#This Row],[Shipper Company Name]],'Master Data Shipper'!A:D,4,0)),0,VLOOKUP(Input[[#This Row],[Shipper Company Name]],'Master Data Shipper'!A:D,4,0))</f>
        <v>0</v>
      </c>
      <c r="H3" s="6"/>
      <c r="I3" s="3">
        <f>VLOOKUP(Input[[#This Row],[Shipment ID]],'Master Data Shipment'!A:C,3,0)</f>
        <v>0</v>
      </c>
      <c r="J3" s="3">
        <f>VLOOKUP(Input[[#This Row],[Shipment ID]],'Master Data Shipment'!A:D,4,0)</f>
        <v>0</v>
      </c>
      <c r="K3" s="3">
        <f>VLOOKUP(Input[[#This Row],[Shipment ID]],'Master Data Shipment'!A:E,5,0)</f>
        <v>1</v>
      </c>
      <c r="L3" s="3">
        <f>VLOOKUP(Input[[#This Row],[Shipment ID]],'Master Data Shipment'!A:F,6,0)</f>
        <v>0</v>
      </c>
      <c r="M3" s="3">
        <f>VLOOKUP(Input[[#This Row],[Shipment ID]],'Master Data Shipment'!A:G,7,0)</f>
        <v>0</v>
      </c>
      <c r="N3" s="6" t="s">
        <v>108</v>
      </c>
      <c r="O3" s="3">
        <f>IF(VLOOKUP(Input[[#This Row],[Shipment ID]],'Master Data Shipment'!A:H,8,0)=0,1,VLOOKUP(Input[[#This Row],[Shipment ID]],'Master Data Shipment'!A:H,8,0))</f>
        <v>1</v>
      </c>
      <c r="P3" s="6"/>
      <c r="Q3" s="6"/>
      <c r="R3" s="6"/>
      <c r="S3" s="6"/>
      <c r="T3" s="6">
        <f>1020*Input[[#This Row],[Container Counts of 20s]]</f>
        <v>0</v>
      </c>
      <c r="U3" s="6">
        <f>1700*(Input[[#This Row],[Container Counts of 40s]])</f>
        <v>0</v>
      </c>
      <c r="V3" s="6">
        <f>1700*(Input[[#This Row],[Container Counts of 40HCs]])</f>
        <v>1700</v>
      </c>
      <c r="W3" s="6">
        <f>2170*(Input[[#This Row],[Container Counts of 45s]]+Input[[#This Row],[Container Counts of 45HCs]])</f>
        <v>0</v>
      </c>
      <c r="X3" s="6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3" s="6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3" s="6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3" s="6">
        <f>245*Input[[#This Row],[Count of HBL Number(s)]]</f>
        <v>245</v>
      </c>
      <c r="AB3" s="6">
        <f>IF(Input[[#This Row],[Pricing Tier]]="fully_adopted_rate",0,300*Input[[#This Row],[Count of HBL Number(s)]])</f>
        <v>300</v>
      </c>
      <c r="AC3" s="6">
        <f>500*Input[[#This Row],[Count of HBL Number(s)]]</f>
        <v>500</v>
      </c>
      <c r="AD3" s="3">
        <f>IF(Input[[#This Row],[Release Method]]="Telex",IF(OR(Input[[#This Row],[Pricing Tier]]="fully_adopted_rate",Input[[#This Row],[Pricing Tier]]="negotiated_rate"),0,350*Input[[#This Row],[Count of HBL Number(s)]]),0)</f>
        <v>350</v>
      </c>
      <c r="AE3" s="6"/>
      <c r="AF3" s="6"/>
      <c r="AG3" s="6"/>
      <c r="AH3" s="6"/>
      <c r="AI3" s="6"/>
      <c r="AJ3" s="6">
        <f>COUNTIF(Input[[#This Row],[S01 20''THC]:[S10 TELEX]],"&gt;0")</f>
        <v>8</v>
      </c>
      <c r="AK3" s="3" t="str">
        <f>IF(ISERROR(VLOOKUP(Input[[#This Row],[Shipment ID]],[1]Output!$B:$C,2,0)),"Not Found",VLOOKUP(Input[[#This Row],[Shipment ID]],[1]Output!$B:$C,2,0))</f>
        <v>Skipped (no invoice)</v>
      </c>
      <c r="AL3" s="3" t="e">
        <f>VLOOKUP(Input[[#This Row],[Shipment ID]],Exception!A:B,2,0)</f>
        <v>#N/A</v>
      </c>
    </row>
    <row r="4" spans="1:38" x14ac:dyDescent="0.5">
      <c r="A4" s="6">
        <v>1868506</v>
      </c>
      <c r="B4" s="3" t="str">
        <f>IF(ISERROR(VLOOKUP(Input[[#This Row],[Shipment ID]],'Master Data Shipment'!A:B,2,0)),"Not Found",VLOOKUP(Input[[#This Row],[Shipment ID]],'Master Data Shipment'!A:B,2,0))</f>
        <v>Midea Electric Trading (Singapore) Co. Pte. Ltd.</v>
      </c>
      <c r="C4" s="6"/>
      <c r="D4" s="3" t="e">
        <f>VLOOKUP(Input[[#This Row],[Shipper Company Name]],'Master Data Shipper'!A:B,2,0)</f>
        <v>#N/A</v>
      </c>
      <c r="E4" s="3" t="str">
        <f>IF(ISERROR(VLOOKUP(Input[[#This Row],[Shipper Company Name]],'Master Data Shipper'!A:C,3,0)),"Not Found",VLOOKUP(Input[[#This Row],[Shipper Company Name]],'Master Data Shipper'!A:C,3,0))</f>
        <v>Not Found</v>
      </c>
      <c r="F4" s="6"/>
      <c r="G4" s="3">
        <f>IF(ISERROR(VLOOKUP(Input[[#This Row],[Shipper Company Name]],'Master Data Shipper'!A:D,4,0)),0,VLOOKUP(Input[[#This Row],[Shipper Company Name]],'Master Data Shipper'!A:D,4,0))</f>
        <v>0</v>
      </c>
      <c r="H4" s="6"/>
      <c r="I4" s="3">
        <f>VLOOKUP(Input[[#This Row],[Shipment ID]],'Master Data Shipment'!A:C,3,0)</f>
        <v>1</v>
      </c>
      <c r="J4" s="3">
        <f>VLOOKUP(Input[[#This Row],[Shipment ID]],'Master Data Shipment'!A:D,4,0)</f>
        <v>0</v>
      </c>
      <c r="K4" s="3">
        <f>VLOOKUP(Input[[#This Row],[Shipment ID]],'Master Data Shipment'!A:E,5,0)</f>
        <v>0</v>
      </c>
      <c r="L4" s="3">
        <f>VLOOKUP(Input[[#This Row],[Shipment ID]],'Master Data Shipment'!A:F,6,0)</f>
        <v>0</v>
      </c>
      <c r="M4" s="3">
        <f>VLOOKUP(Input[[#This Row],[Shipment ID]],'Master Data Shipment'!A:G,7,0)</f>
        <v>0</v>
      </c>
      <c r="N4" s="6" t="s">
        <v>100</v>
      </c>
      <c r="O4" s="3">
        <f>IF(VLOOKUP(Input[[#This Row],[Shipment ID]],'Master Data Shipment'!A:H,8,0)=0,1,VLOOKUP(Input[[#This Row],[Shipment ID]],'Master Data Shipment'!A:H,8,0))</f>
        <v>1</v>
      </c>
      <c r="P4" s="6"/>
      <c r="Q4" s="6"/>
      <c r="R4" s="6"/>
      <c r="S4" s="6"/>
      <c r="T4" s="6">
        <f>1020*Input[[#This Row],[Container Counts of 20s]]</f>
        <v>1020</v>
      </c>
      <c r="U4" s="6">
        <f>1700*(Input[[#This Row],[Container Counts of 40s]])</f>
        <v>0</v>
      </c>
      <c r="V4" s="6">
        <f>1700*(Input[[#This Row],[Container Counts of 40HCs]])</f>
        <v>0</v>
      </c>
      <c r="W4" s="6">
        <f>2170*(Input[[#This Row],[Container Counts of 45s]]+Input[[#This Row],[Container Counts of 45HCs]])</f>
        <v>0</v>
      </c>
      <c r="X4" s="6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4" s="6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4" s="6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4" s="6">
        <f>245*Input[[#This Row],[Count of HBL Number(s)]]</f>
        <v>245</v>
      </c>
      <c r="AB4" s="6">
        <f>IF(Input[[#This Row],[Pricing Tier]]="fully_adopted_rate",0,300*Input[[#This Row],[Count of HBL Number(s)]])</f>
        <v>300</v>
      </c>
      <c r="AC4" s="6">
        <f>500*Input[[#This Row],[Count of HBL Number(s)]]</f>
        <v>500</v>
      </c>
      <c r="AD4" s="3">
        <f>IF(Input[[#This Row],[Release Method]]="Telex",IF(OR(Input[[#This Row],[Pricing Tier]]="fully_adopted_rate",Input[[#This Row],[Pricing Tier]]="negotiated_rate"),0,350*Input[[#This Row],[Count of HBL Number(s)]]),0)</f>
        <v>0</v>
      </c>
      <c r="AE4" s="6"/>
      <c r="AF4" s="6"/>
      <c r="AG4" s="6"/>
      <c r="AH4" s="6"/>
      <c r="AI4" s="6"/>
      <c r="AJ4" s="6">
        <f>COUNTIF(Input[[#This Row],[S01 20''THC]:[S10 TELEX]],"&gt;0")</f>
        <v>7</v>
      </c>
      <c r="AK4" s="3" t="str">
        <f>IF(ISERROR(VLOOKUP(Input[[#This Row],[Shipment ID]],[1]Output!$B:$C,2,0)),"Not Found",VLOOKUP(Input[[#This Row],[Shipment ID]],[1]Output!$B:$C,2,0))</f>
        <v>Skipped (no invoice)</v>
      </c>
      <c r="AL4" s="3" t="e">
        <f>VLOOKUP(Input[[#This Row],[Shipment ID]],Exception!A:B,2,0)</f>
        <v>#N/A</v>
      </c>
    </row>
    <row r="5" spans="1:38" x14ac:dyDescent="0.5">
      <c r="A5" s="6">
        <v>1895082</v>
      </c>
      <c r="B5" s="3" t="str">
        <f>IF(ISERROR(VLOOKUP(Input[[#This Row],[Shipment ID]],'Master Data Shipment'!A:B,2,0)),"Not Found",VLOOKUP(Input[[#This Row],[Shipment ID]],'Master Data Shipment'!A:B,2,0))</f>
        <v>Invi Co., Limited</v>
      </c>
      <c r="C5" s="6"/>
      <c r="D5" s="3" t="e">
        <f>VLOOKUP(Input[[#This Row],[Shipper Company Name]],'Master Data Shipper'!A:B,2,0)</f>
        <v>#N/A</v>
      </c>
      <c r="E5" s="3" t="str">
        <f>IF(ISERROR(VLOOKUP(Input[[#This Row],[Shipper Company Name]],'Master Data Shipper'!A:C,3,0)),"Not Found",VLOOKUP(Input[[#This Row],[Shipper Company Name]],'Master Data Shipper'!A:C,3,0))</f>
        <v>Not Found</v>
      </c>
      <c r="F5" s="6"/>
      <c r="G5" s="3">
        <f>IF(ISERROR(VLOOKUP(Input[[#This Row],[Shipper Company Name]],'Master Data Shipper'!A:D,4,0)),0,VLOOKUP(Input[[#This Row],[Shipper Company Name]],'Master Data Shipper'!A:D,4,0))</f>
        <v>0</v>
      </c>
      <c r="H5" s="6"/>
      <c r="I5" s="3">
        <f>VLOOKUP(Input[[#This Row],[Shipment ID]],'Master Data Shipment'!A:C,3,0)</f>
        <v>0</v>
      </c>
      <c r="J5" s="3">
        <f>VLOOKUP(Input[[#This Row],[Shipment ID]],'Master Data Shipment'!A:D,4,0)</f>
        <v>0</v>
      </c>
      <c r="K5" s="3">
        <f>VLOOKUP(Input[[#This Row],[Shipment ID]],'Master Data Shipment'!A:E,5,0)</f>
        <v>1</v>
      </c>
      <c r="L5" s="3">
        <f>VLOOKUP(Input[[#This Row],[Shipment ID]],'Master Data Shipment'!A:F,6,0)</f>
        <v>0</v>
      </c>
      <c r="M5" s="3">
        <f>VLOOKUP(Input[[#This Row],[Shipment ID]],'Master Data Shipment'!A:G,7,0)</f>
        <v>0</v>
      </c>
      <c r="N5" s="6" t="s">
        <v>108</v>
      </c>
      <c r="O5" s="3">
        <f>IF(VLOOKUP(Input[[#This Row],[Shipment ID]],'Master Data Shipment'!A:H,8,0)=0,1,VLOOKUP(Input[[#This Row],[Shipment ID]],'Master Data Shipment'!A:H,8,0))</f>
        <v>1</v>
      </c>
      <c r="P5" s="6"/>
      <c r="Q5" s="6"/>
      <c r="R5" s="6"/>
      <c r="S5" s="6"/>
      <c r="T5" s="6">
        <f>1020*Input[[#This Row],[Container Counts of 20s]]</f>
        <v>0</v>
      </c>
      <c r="U5" s="6">
        <f>1700*(Input[[#This Row],[Container Counts of 40s]])</f>
        <v>0</v>
      </c>
      <c r="V5" s="6">
        <f>1700*(Input[[#This Row],[Container Counts of 40HCs]])</f>
        <v>1700</v>
      </c>
      <c r="W5" s="6">
        <f>2170*(Input[[#This Row],[Container Counts of 45s]]+Input[[#This Row],[Container Counts of 45HCs]])</f>
        <v>0</v>
      </c>
      <c r="X5" s="6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5" s="6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5" s="6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5" s="6">
        <f>245*Input[[#This Row],[Count of HBL Number(s)]]</f>
        <v>245</v>
      </c>
      <c r="AB5" s="6">
        <f>IF(Input[[#This Row],[Pricing Tier]]="fully_adopted_rate",0,300*Input[[#This Row],[Count of HBL Number(s)]])</f>
        <v>300</v>
      </c>
      <c r="AC5" s="6">
        <f>500*Input[[#This Row],[Count of HBL Number(s)]]</f>
        <v>500</v>
      </c>
      <c r="AD5" s="3">
        <f>IF(Input[[#This Row],[Release Method]]="Telex",IF(OR(Input[[#This Row],[Pricing Tier]]="fully_adopted_rate",Input[[#This Row],[Pricing Tier]]="negotiated_rate"),0,350*Input[[#This Row],[Count of HBL Number(s)]]),0)</f>
        <v>350</v>
      </c>
      <c r="AE5" s="6"/>
      <c r="AF5" s="6"/>
      <c r="AG5" s="6"/>
      <c r="AH5" s="6"/>
      <c r="AI5" s="6"/>
      <c r="AJ5" s="6">
        <f>COUNTIF(Input[[#This Row],[S01 20''THC]:[S10 TELEX]],"&gt;0")</f>
        <v>8</v>
      </c>
      <c r="AK5" s="3" t="str">
        <f>IF(ISERROR(VLOOKUP(Input[[#This Row],[Shipment ID]],[1]Output!$B:$C,2,0)),"Not Found",VLOOKUP(Input[[#This Row],[Shipment ID]],[1]Output!$B:$C,2,0))</f>
        <v>Auto Invoiced</v>
      </c>
      <c r="AL5" s="3" t="e">
        <f>VLOOKUP(Input[[#This Row],[Shipment ID]],Exception!A:B,2,0)</f>
        <v>#N/A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E9BF-D7ED-4EBA-AD34-8D84DFAD3555}">
  <sheetPr>
    <tabColor rgb="FFFA5959"/>
  </sheetPr>
  <dimension ref="A1:AL17"/>
  <sheetViews>
    <sheetView workbookViewId="0">
      <selection activeCell="F13" sqref="F13"/>
    </sheetView>
  </sheetViews>
  <sheetFormatPr defaultRowHeight="14.1" x14ac:dyDescent="0.5"/>
  <sheetData>
    <row r="1" spans="1:38" s="3" customFormat="1" x14ac:dyDescent="0.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52</v>
      </c>
      <c r="O1" s="4" t="s">
        <v>22</v>
      </c>
      <c r="P1" s="4" t="s">
        <v>53</v>
      </c>
      <c r="Q1" s="4" t="s">
        <v>23</v>
      </c>
      <c r="R1" s="4" t="s">
        <v>24</v>
      </c>
      <c r="S1" s="4" t="s">
        <v>25</v>
      </c>
      <c r="T1" s="5" t="s">
        <v>26</v>
      </c>
      <c r="U1" s="5" t="s">
        <v>31</v>
      </c>
      <c r="V1" s="5" t="s">
        <v>70</v>
      </c>
      <c r="W1" s="5" t="s">
        <v>32</v>
      </c>
      <c r="X1" s="5" t="s">
        <v>33</v>
      </c>
      <c r="Y1" s="5" t="s">
        <v>34</v>
      </c>
      <c r="Z1" s="5" t="s">
        <v>35</v>
      </c>
      <c r="AA1" s="5" t="s">
        <v>36</v>
      </c>
      <c r="AB1" s="5" t="s">
        <v>37</v>
      </c>
      <c r="AC1" s="5" t="s">
        <v>38</v>
      </c>
      <c r="AD1" s="5" t="s">
        <v>39</v>
      </c>
      <c r="AE1" s="4" t="s">
        <v>40</v>
      </c>
      <c r="AF1" s="4" t="s">
        <v>41</v>
      </c>
      <c r="AG1" s="4" t="s">
        <v>42</v>
      </c>
      <c r="AH1" s="4" t="s">
        <v>43</v>
      </c>
      <c r="AI1" s="4" t="s">
        <v>44</v>
      </c>
      <c r="AJ1" s="13" t="s">
        <v>51</v>
      </c>
      <c r="AK1" s="4" t="s">
        <v>92</v>
      </c>
    </row>
    <row r="2" spans="1:38" s="3" customFormat="1" x14ac:dyDescent="0.5">
      <c r="A2" s="6">
        <v>1548254</v>
      </c>
      <c r="B2" s="6" t="s">
        <v>95</v>
      </c>
      <c r="C2" s="6"/>
      <c r="D2" s="6" t="s">
        <v>97</v>
      </c>
      <c r="E2" s="6" t="s">
        <v>99</v>
      </c>
      <c r="F2" s="6"/>
      <c r="G2" s="6">
        <v>0</v>
      </c>
      <c r="H2" s="6"/>
      <c r="I2" s="6">
        <v>0</v>
      </c>
      <c r="J2" s="6">
        <v>0</v>
      </c>
      <c r="K2" s="6">
        <v>1</v>
      </c>
      <c r="L2" s="6">
        <v>0</v>
      </c>
      <c r="M2" s="6">
        <v>0</v>
      </c>
      <c r="N2" s="6" t="s">
        <v>100</v>
      </c>
      <c r="O2" s="6">
        <v>1</v>
      </c>
      <c r="P2" s="6"/>
      <c r="Q2" s="6"/>
      <c r="R2" s="6"/>
      <c r="S2" s="6"/>
      <c r="T2" s="6">
        <v>0</v>
      </c>
      <c r="U2" s="6">
        <v>0</v>
      </c>
      <c r="V2" s="6">
        <v>1700</v>
      </c>
      <c r="W2" s="6">
        <v>0</v>
      </c>
      <c r="X2" s="6">
        <v>50</v>
      </c>
      <c r="Y2" s="6">
        <v>50</v>
      </c>
      <c r="Z2" s="6">
        <v>155</v>
      </c>
      <c r="AA2" s="6">
        <v>245</v>
      </c>
      <c r="AB2" s="6">
        <v>300</v>
      </c>
      <c r="AC2" s="6">
        <v>500</v>
      </c>
      <c r="AD2" s="6">
        <v>0</v>
      </c>
      <c r="AE2" s="6"/>
      <c r="AF2" s="6"/>
      <c r="AG2" s="6"/>
      <c r="AH2" s="6"/>
      <c r="AI2" s="6"/>
      <c r="AJ2" s="6">
        <v>7</v>
      </c>
      <c r="AK2" s="6" t="s">
        <v>101</v>
      </c>
    </row>
    <row r="3" spans="1:38" s="3" customFormat="1" x14ac:dyDescent="0.5">
      <c r="A3" s="6">
        <v>1562763</v>
      </c>
      <c r="B3" s="3" t="s">
        <v>94</v>
      </c>
      <c r="C3" s="6"/>
      <c r="D3" s="3" t="e">
        <v>#N/A</v>
      </c>
      <c r="E3" s="3" t="s">
        <v>102</v>
      </c>
      <c r="F3" s="6"/>
      <c r="G3" s="3">
        <v>0</v>
      </c>
      <c r="H3" s="6"/>
      <c r="I3" s="3">
        <v>0</v>
      </c>
      <c r="J3" s="3">
        <v>0</v>
      </c>
      <c r="K3" s="3">
        <v>1</v>
      </c>
      <c r="L3" s="3">
        <v>0</v>
      </c>
      <c r="M3" s="3">
        <v>0</v>
      </c>
      <c r="N3" s="6" t="s">
        <v>100</v>
      </c>
      <c r="O3" s="3">
        <v>1</v>
      </c>
      <c r="P3" s="6"/>
      <c r="Q3" s="6"/>
      <c r="R3" s="6"/>
      <c r="S3" s="6"/>
      <c r="T3" s="6">
        <v>0</v>
      </c>
      <c r="U3" s="6">
        <v>0</v>
      </c>
      <c r="V3" s="6">
        <v>1700</v>
      </c>
      <c r="W3" s="6">
        <v>0</v>
      </c>
      <c r="X3" s="6">
        <v>50</v>
      </c>
      <c r="Y3" s="6">
        <v>50</v>
      </c>
      <c r="Z3" s="6">
        <v>155</v>
      </c>
      <c r="AA3" s="6">
        <v>245</v>
      </c>
      <c r="AB3" s="6">
        <v>300</v>
      </c>
      <c r="AC3" s="6">
        <v>500</v>
      </c>
      <c r="AD3" s="3">
        <v>350</v>
      </c>
      <c r="AE3" s="6"/>
      <c r="AF3" s="6"/>
      <c r="AG3" s="6"/>
      <c r="AH3" s="6"/>
      <c r="AI3" s="6"/>
      <c r="AJ3" s="6">
        <v>8</v>
      </c>
      <c r="AK3" s="3" t="s">
        <v>103</v>
      </c>
    </row>
    <row r="4" spans="1:38" s="3" customFormat="1" x14ac:dyDescent="0.5">
      <c r="A4" s="6">
        <v>1557425</v>
      </c>
      <c r="B4" s="3" t="s">
        <v>93</v>
      </c>
      <c r="C4" s="6"/>
      <c r="D4" s="3" t="s">
        <v>96</v>
      </c>
      <c r="E4" s="3" t="s">
        <v>93</v>
      </c>
      <c r="F4" s="6"/>
      <c r="G4" s="3" t="s">
        <v>98</v>
      </c>
      <c r="H4" s="6"/>
      <c r="I4" s="3">
        <v>0</v>
      </c>
      <c r="J4" s="3">
        <v>1</v>
      </c>
      <c r="K4" s="3">
        <v>2</v>
      </c>
      <c r="L4" s="3">
        <v>0</v>
      </c>
      <c r="M4" s="3">
        <v>0</v>
      </c>
      <c r="N4" s="6" t="s">
        <v>100</v>
      </c>
      <c r="O4" s="3">
        <v>1</v>
      </c>
      <c r="P4" s="6"/>
      <c r="Q4" s="6"/>
      <c r="R4" s="6"/>
      <c r="S4" s="6"/>
      <c r="T4" s="6">
        <v>0</v>
      </c>
      <c r="U4" s="6">
        <v>1700</v>
      </c>
      <c r="V4" s="6">
        <v>3400</v>
      </c>
      <c r="W4" s="6">
        <v>0</v>
      </c>
      <c r="X4" s="6">
        <v>150</v>
      </c>
      <c r="Y4" s="6">
        <v>150</v>
      </c>
      <c r="Z4" s="6">
        <v>465</v>
      </c>
      <c r="AA4" s="6">
        <v>245</v>
      </c>
      <c r="AB4" s="6">
        <v>300</v>
      </c>
      <c r="AC4" s="6">
        <v>500</v>
      </c>
      <c r="AD4" s="3">
        <v>0</v>
      </c>
      <c r="AE4" s="6"/>
      <c r="AF4" s="6"/>
      <c r="AG4" s="6"/>
      <c r="AH4" s="6"/>
      <c r="AI4" s="6"/>
      <c r="AJ4" s="6">
        <v>8</v>
      </c>
      <c r="AK4" s="3" t="s">
        <v>103</v>
      </c>
    </row>
    <row r="5" spans="1:38" x14ac:dyDescent="0.5">
      <c r="A5">
        <v>1540612</v>
      </c>
      <c r="B5" t="s">
        <v>105</v>
      </c>
      <c r="D5" t="s">
        <v>96</v>
      </c>
      <c r="E5" t="s">
        <v>105</v>
      </c>
      <c r="G5" t="s">
        <v>98</v>
      </c>
      <c r="I5">
        <v>0</v>
      </c>
      <c r="J5">
        <v>0</v>
      </c>
      <c r="K5">
        <v>1</v>
      </c>
      <c r="L5">
        <v>0</v>
      </c>
      <c r="M5">
        <v>0</v>
      </c>
      <c r="N5" t="s">
        <v>100</v>
      </c>
      <c r="O5">
        <v>1</v>
      </c>
      <c r="T5">
        <v>0</v>
      </c>
      <c r="U5">
        <v>0</v>
      </c>
      <c r="V5">
        <v>1700</v>
      </c>
      <c r="W5">
        <v>0</v>
      </c>
      <c r="X5">
        <v>50</v>
      </c>
      <c r="Y5">
        <v>50</v>
      </c>
      <c r="Z5">
        <v>155</v>
      </c>
      <c r="AA5">
        <v>245</v>
      </c>
      <c r="AB5">
        <v>300</v>
      </c>
      <c r="AC5">
        <v>500</v>
      </c>
      <c r="AD5">
        <v>0</v>
      </c>
      <c r="AJ5">
        <v>7</v>
      </c>
      <c r="AK5" t="s">
        <v>102</v>
      </c>
      <c r="AL5" t="e">
        <v>#N/A</v>
      </c>
    </row>
    <row r="6" spans="1:38" x14ac:dyDescent="0.5">
      <c r="A6">
        <v>1491860</v>
      </c>
      <c r="B6" t="s">
        <v>105</v>
      </c>
      <c r="D6" t="s">
        <v>96</v>
      </c>
      <c r="E6" t="s">
        <v>105</v>
      </c>
      <c r="G6" t="s">
        <v>98</v>
      </c>
      <c r="I6">
        <v>0</v>
      </c>
      <c r="J6">
        <v>0</v>
      </c>
      <c r="K6">
        <v>1</v>
      </c>
      <c r="L6">
        <v>0</v>
      </c>
      <c r="M6">
        <v>0</v>
      </c>
      <c r="N6" t="s">
        <v>100</v>
      </c>
      <c r="O6">
        <v>1</v>
      </c>
      <c r="T6">
        <v>0</v>
      </c>
      <c r="U6">
        <v>0</v>
      </c>
      <c r="V6">
        <v>1700</v>
      </c>
      <c r="W6">
        <v>0</v>
      </c>
      <c r="X6">
        <v>50</v>
      </c>
      <c r="Y6">
        <v>50</v>
      </c>
      <c r="Z6">
        <v>155</v>
      </c>
      <c r="AA6">
        <v>245</v>
      </c>
      <c r="AB6">
        <v>300</v>
      </c>
      <c r="AC6">
        <v>500</v>
      </c>
      <c r="AD6">
        <v>0</v>
      </c>
      <c r="AJ6">
        <v>7</v>
      </c>
      <c r="AK6" t="s">
        <v>102</v>
      </c>
      <c r="AL6" t="e">
        <v>#N/A</v>
      </c>
    </row>
    <row r="7" spans="1:38" x14ac:dyDescent="0.5">
      <c r="A7">
        <v>1536889</v>
      </c>
      <c r="B7" t="s">
        <v>106</v>
      </c>
      <c r="D7" t="s">
        <v>97</v>
      </c>
      <c r="E7" t="s">
        <v>106</v>
      </c>
      <c r="G7">
        <v>0</v>
      </c>
      <c r="I7">
        <v>0</v>
      </c>
      <c r="J7">
        <v>0</v>
      </c>
      <c r="K7">
        <v>3</v>
      </c>
      <c r="L7">
        <v>0</v>
      </c>
      <c r="M7">
        <v>0</v>
      </c>
      <c r="N7" t="s">
        <v>100</v>
      </c>
      <c r="O7">
        <v>1</v>
      </c>
      <c r="T7">
        <v>0</v>
      </c>
      <c r="U7">
        <v>0</v>
      </c>
      <c r="V7">
        <v>5100</v>
      </c>
      <c r="W7">
        <v>0</v>
      </c>
      <c r="X7">
        <v>150</v>
      </c>
      <c r="Y7">
        <v>150</v>
      </c>
      <c r="Z7">
        <v>465</v>
      </c>
      <c r="AA7">
        <v>245</v>
      </c>
      <c r="AB7">
        <v>300</v>
      </c>
      <c r="AC7">
        <v>500</v>
      </c>
      <c r="AD7">
        <v>0</v>
      </c>
      <c r="AJ7">
        <v>7</v>
      </c>
      <c r="AK7" t="s">
        <v>102</v>
      </c>
      <c r="AL7" t="e">
        <v>#N/A</v>
      </c>
    </row>
    <row r="8" spans="1:38" x14ac:dyDescent="0.5">
      <c r="A8">
        <v>1564457</v>
      </c>
      <c r="B8" t="s">
        <v>107</v>
      </c>
      <c r="D8" t="s">
        <v>97</v>
      </c>
      <c r="E8" t="s">
        <v>107</v>
      </c>
      <c r="G8">
        <v>0</v>
      </c>
      <c r="I8">
        <v>0</v>
      </c>
      <c r="J8">
        <v>2</v>
      </c>
      <c r="K8">
        <v>0</v>
      </c>
      <c r="L8">
        <v>0</v>
      </c>
      <c r="M8">
        <v>0</v>
      </c>
      <c r="N8" t="s">
        <v>100</v>
      </c>
      <c r="O8">
        <v>1</v>
      </c>
      <c r="T8">
        <v>0</v>
      </c>
      <c r="U8">
        <v>3400</v>
      </c>
      <c r="V8">
        <v>0</v>
      </c>
      <c r="W8">
        <v>0</v>
      </c>
      <c r="X8">
        <v>100</v>
      </c>
      <c r="Y8">
        <v>100</v>
      </c>
      <c r="Z8">
        <v>310</v>
      </c>
      <c r="AA8">
        <v>245</v>
      </c>
      <c r="AB8">
        <v>300</v>
      </c>
      <c r="AC8">
        <v>500</v>
      </c>
      <c r="AD8">
        <v>0</v>
      </c>
      <c r="AJ8">
        <v>7</v>
      </c>
      <c r="AK8" t="s">
        <v>102</v>
      </c>
      <c r="AL8" t="e">
        <v>#N/A</v>
      </c>
    </row>
    <row r="9" spans="1:38" x14ac:dyDescent="0.5">
      <c r="A9">
        <v>1491872</v>
      </c>
      <c r="B9" t="s">
        <v>105</v>
      </c>
      <c r="D9" t="s">
        <v>96</v>
      </c>
      <c r="E9" t="s">
        <v>105</v>
      </c>
      <c r="G9" t="s">
        <v>98</v>
      </c>
      <c r="I9">
        <v>0</v>
      </c>
      <c r="J9">
        <v>0</v>
      </c>
      <c r="K9">
        <v>1</v>
      </c>
      <c r="L9">
        <v>0</v>
      </c>
      <c r="M9">
        <v>0</v>
      </c>
      <c r="N9" t="s">
        <v>100</v>
      </c>
      <c r="O9">
        <v>1</v>
      </c>
      <c r="T9">
        <v>0</v>
      </c>
      <c r="U9">
        <v>0</v>
      </c>
      <c r="V9">
        <v>1700</v>
      </c>
      <c r="W9">
        <v>0</v>
      </c>
      <c r="X9">
        <v>50</v>
      </c>
      <c r="Y9">
        <v>50</v>
      </c>
      <c r="Z9">
        <v>155</v>
      </c>
      <c r="AA9">
        <v>245</v>
      </c>
      <c r="AB9">
        <v>300</v>
      </c>
      <c r="AC9">
        <v>500</v>
      </c>
      <c r="AD9">
        <v>0</v>
      </c>
      <c r="AJ9">
        <v>7</v>
      </c>
      <c r="AK9" t="s">
        <v>102</v>
      </c>
      <c r="AL9" t="e">
        <v>#N/A</v>
      </c>
    </row>
    <row r="10" spans="1:38" s="3" customFormat="1" x14ac:dyDescent="0.5">
      <c r="A10" s="6">
        <v>1584790</v>
      </c>
      <c r="B10" s="3" t="str">
        <f>IF(ISERROR(VLOOKUP(Input[[#This Row],[Shipment ID]],'Master Data Shipment'!A:B,2,0)),"Not Found",VLOOKUP(Input[[#This Row],[Shipment ID]],'Master Data Shipment'!A:B,2,0))</f>
        <v>Not Found</v>
      </c>
      <c r="C10" s="6"/>
      <c r="D10" s="3" t="e">
        <f>VLOOKUP(Input[[#This Row],[Shipper Company Name]],'Master Data Shipper'!A:B,2,0)</f>
        <v>#VALUE!</v>
      </c>
      <c r="E10" s="3" t="str">
        <f>IF(ISERROR(VLOOKUP(Input[[#This Row],[Shipper Company Name]],'Master Data Shipper'!A:C,3,0)),"Not Found",VLOOKUP(Input[[#This Row],[Shipper Company Name]],'Master Data Shipper'!A:C,3,0))</f>
        <v>Not Found</v>
      </c>
      <c r="F10" s="6"/>
      <c r="G10" s="3">
        <f>IF(ISERROR(VLOOKUP(Input[[#This Row],[Shipper Company Name]],'Master Data Shipper'!A:D,4,0)),0,VLOOKUP(Input[[#This Row],[Shipper Company Name]],'Master Data Shipper'!A:D,4,0))</f>
        <v>0</v>
      </c>
      <c r="H10" s="6"/>
      <c r="I10" s="3" t="e">
        <f>VLOOKUP(Input[[#This Row],[Shipment ID]],'Master Data Shipment'!A:C,3,0)</f>
        <v>#VALUE!</v>
      </c>
      <c r="J10" s="3" t="e">
        <f>VLOOKUP(Input[[#This Row],[Shipment ID]],'Master Data Shipment'!A:D,4,0)</f>
        <v>#VALUE!</v>
      </c>
      <c r="K10" s="3" t="e">
        <f>VLOOKUP(Input[[#This Row],[Shipment ID]],'Master Data Shipment'!A:E,5,0)</f>
        <v>#VALUE!</v>
      </c>
      <c r="L10" s="3" t="e">
        <f>VLOOKUP(Input[[#This Row],[Shipment ID]],'Master Data Shipment'!A:F,6,0)</f>
        <v>#VALUE!</v>
      </c>
      <c r="M10" s="3" t="e">
        <f>VLOOKUP(Input[[#This Row],[Shipment ID]],'Master Data Shipment'!A:G,7,0)</f>
        <v>#VALUE!</v>
      </c>
      <c r="N10" s="6" t="s">
        <v>108</v>
      </c>
      <c r="O10" s="3" t="e">
        <f>IF(VLOOKUP(Input[[#This Row],[Shipment ID]],'Master Data Shipment'!A:H,8,0)=0,1,VLOOKUP(Input[[#This Row],[Shipment ID]],'Master Data Shipment'!A:H,8,0))</f>
        <v>#VALUE!</v>
      </c>
      <c r="P10" s="6"/>
      <c r="Q10" s="6"/>
      <c r="R10" s="6"/>
      <c r="S10" s="6"/>
      <c r="T10" s="6" t="e">
        <f>1020*Input[[#This Row],[Container Counts of 20s]]</f>
        <v>#VALUE!</v>
      </c>
      <c r="U10" s="6" t="e">
        <f>1700*(Input[[#This Row],[Container Counts of 40s]])</f>
        <v>#VALUE!</v>
      </c>
      <c r="V10" s="6" t="e">
        <f>1700*(Input[[#This Row],[Container Counts of 40HCs]])</f>
        <v>#VALUE!</v>
      </c>
      <c r="W10" s="6" t="e">
        <f>2170*(Input[[#This Row],[Container Counts of 45s]]+Input[[#This Row],[Container Counts of 45HCs]])</f>
        <v>#VALUE!</v>
      </c>
      <c r="X10" s="6" t="e">
        <f>50*(Input[[#This Row],[Container Counts of 20s]]+Input[[#This Row],[Container Counts of 40s]]+Input[[#This Row],[Container Counts of 40HCs]]+Input[[#This Row],[Container Counts of 45s]]+Input[[#This Row],[Container Counts of 45HCs]])</f>
        <v>#VALUE!</v>
      </c>
      <c r="Y10" s="6" t="e">
        <f>50*(Input[[#This Row],[Container Counts of 20s]]+Input[[#This Row],[Container Counts of 40s]]+Input[[#This Row],[Container Counts of 40HCs]]+Input[[#This Row],[Container Counts of 45s]]+Input[[#This Row],[Container Counts of 45HCs]])</f>
        <v>#VALUE!</v>
      </c>
      <c r="Z10" s="6" t="e">
        <f>155*(Input[[#This Row],[Container Counts of 20s]]+Input[[#This Row],[Container Counts of 40s]]+Input[[#This Row],[Container Counts of 40HCs]]+Input[[#This Row],[Container Counts of 45s]]+Input[[#This Row],[Container Counts of 45HCs]])</f>
        <v>#VALUE!</v>
      </c>
      <c r="AA10" s="6" t="e">
        <f>245*Input[[#This Row],[Count of HBL Number(s)]]</f>
        <v>#VALUE!</v>
      </c>
      <c r="AB10" s="6" t="e">
        <f>IF(Input[[#This Row],[Pricing Tier]]="fully_adopted_rate",0,300*Input[[#This Row],[Count of HBL Number(s)]])</f>
        <v>#VALUE!</v>
      </c>
      <c r="AC10" s="6" t="e">
        <f>500*Input[[#This Row],[Count of HBL Number(s)]]</f>
        <v>#VALUE!</v>
      </c>
      <c r="AD10" s="3" t="e">
        <f>IF(Input[[#This Row],[Release Method]]="Telex",IF(OR(Input[[#This Row],[Pricing Tier]]="fully_adopted_rate",Input[[#This Row],[Pricing Tier]]="negotiated_rate"),0,350*Input[[#This Row],[Count of HBL Number(s)]]),0)</f>
        <v>#VALUE!</v>
      </c>
      <c r="AE10" s="6"/>
      <c r="AF10" s="6"/>
      <c r="AG10" s="6"/>
      <c r="AH10" s="6"/>
      <c r="AI10" s="6"/>
      <c r="AJ10" s="6" t="e">
        <f>COUNTIF(Input[[#This Row],[S01 20''THC]:[S10 TELEX]],"&gt;0")</f>
        <v>#VALUE!</v>
      </c>
      <c r="AK10" s="3" t="str">
        <f>IF(ISERROR(VLOOKUP(Input[[#This Row],[Shipment ID]],[1]Output!$B:$C,2,0)),"Not Found",VLOOKUP(Input[[#This Row],[Shipment ID]],[1]Output!$B:$C,2,0))</f>
        <v>Not Found</v>
      </c>
      <c r="AL10" s="3" t="e">
        <f>VLOOKUP(Input[[#This Row],[Shipment ID]],Exception!A:B,2,0)</f>
        <v>#VALUE!</v>
      </c>
    </row>
    <row r="11" spans="1:38" x14ac:dyDescent="0.5">
      <c r="A11">
        <v>1548850</v>
      </c>
      <c r="B11" t="s">
        <v>109</v>
      </c>
      <c r="D11" t="s">
        <v>96</v>
      </c>
      <c r="E11" t="s">
        <v>110</v>
      </c>
      <c r="G11" t="s">
        <v>98</v>
      </c>
      <c r="I11">
        <v>0</v>
      </c>
      <c r="J11">
        <v>1</v>
      </c>
      <c r="K11">
        <v>0</v>
      </c>
      <c r="L11">
        <v>0</v>
      </c>
      <c r="M11">
        <v>0</v>
      </c>
      <c r="N11" t="s">
        <v>100</v>
      </c>
      <c r="O11">
        <v>1</v>
      </c>
      <c r="T11">
        <v>0</v>
      </c>
      <c r="U11">
        <v>1700</v>
      </c>
      <c r="V11">
        <v>0</v>
      </c>
      <c r="W11">
        <v>0</v>
      </c>
      <c r="X11">
        <v>50</v>
      </c>
      <c r="Y11">
        <v>50</v>
      </c>
      <c r="Z11">
        <v>155</v>
      </c>
      <c r="AA11">
        <v>245</v>
      </c>
      <c r="AB11">
        <v>300</v>
      </c>
      <c r="AC11">
        <v>500</v>
      </c>
      <c r="AD11">
        <v>0</v>
      </c>
      <c r="AJ11">
        <v>7</v>
      </c>
      <c r="AK11" t="s">
        <v>102</v>
      </c>
      <c r="AL11" t="e">
        <v>#N/A</v>
      </c>
    </row>
    <row r="12" spans="1:38" x14ac:dyDescent="0.5">
      <c r="A12">
        <v>1591978</v>
      </c>
      <c r="B12" t="s">
        <v>107</v>
      </c>
      <c r="D12" t="s">
        <v>97</v>
      </c>
      <c r="E12" t="s">
        <v>107</v>
      </c>
      <c r="G12">
        <v>0</v>
      </c>
      <c r="I12">
        <v>1</v>
      </c>
      <c r="J12">
        <v>0</v>
      </c>
      <c r="K12">
        <v>0</v>
      </c>
      <c r="L12">
        <v>0</v>
      </c>
      <c r="M12">
        <v>0</v>
      </c>
      <c r="N12" t="s">
        <v>100</v>
      </c>
      <c r="O12">
        <v>1</v>
      </c>
      <c r="T12">
        <v>1020</v>
      </c>
      <c r="U12">
        <v>0</v>
      </c>
      <c r="V12">
        <v>0</v>
      </c>
      <c r="W12">
        <v>0</v>
      </c>
      <c r="X12">
        <v>50</v>
      </c>
      <c r="Y12">
        <v>50</v>
      </c>
      <c r="Z12">
        <v>155</v>
      </c>
      <c r="AA12">
        <v>245</v>
      </c>
      <c r="AB12">
        <v>300</v>
      </c>
      <c r="AC12">
        <v>500</v>
      </c>
      <c r="AD12">
        <v>0</v>
      </c>
      <c r="AJ12">
        <v>7</v>
      </c>
      <c r="AK12" t="s">
        <v>102</v>
      </c>
      <c r="AL12" t="e">
        <v>#N/A</v>
      </c>
    </row>
    <row r="13" spans="1:38" x14ac:dyDescent="0.5">
      <c r="A13">
        <v>1572252</v>
      </c>
      <c r="B13" t="s">
        <v>107</v>
      </c>
      <c r="D13" t="s">
        <v>97</v>
      </c>
      <c r="E13" t="s">
        <v>107</v>
      </c>
      <c r="G13">
        <v>0</v>
      </c>
      <c r="I13">
        <v>1</v>
      </c>
      <c r="J13">
        <v>0</v>
      </c>
      <c r="K13">
        <v>0</v>
      </c>
      <c r="L13">
        <v>0</v>
      </c>
      <c r="M13">
        <v>0</v>
      </c>
      <c r="N13" t="s">
        <v>100</v>
      </c>
      <c r="O13">
        <v>1</v>
      </c>
      <c r="T13">
        <v>1020</v>
      </c>
      <c r="U13">
        <v>0</v>
      </c>
      <c r="V13">
        <v>0</v>
      </c>
      <c r="W13">
        <v>0</v>
      </c>
      <c r="X13">
        <v>50</v>
      </c>
      <c r="Y13">
        <v>50</v>
      </c>
      <c r="Z13">
        <v>155</v>
      </c>
      <c r="AA13">
        <v>245</v>
      </c>
      <c r="AB13">
        <v>300</v>
      </c>
      <c r="AC13">
        <v>500</v>
      </c>
      <c r="AD13">
        <v>0</v>
      </c>
      <c r="AJ13">
        <v>7</v>
      </c>
      <c r="AK13" t="s">
        <v>102</v>
      </c>
      <c r="AL13" t="e">
        <v>#N/A</v>
      </c>
    </row>
    <row r="14" spans="1:38" s="3" customFormat="1" x14ac:dyDescent="0.5">
      <c r="A14" s="6">
        <v>1500145</v>
      </c>
      <c r="B14" s="3" t="s">
        <v>113</v>
      </c>
      <c r="C14" s="6"/>
      <c r="D14" s="3" t="s">
        <v>97</v>
      </c>
      <c r="E14" s="3" t="s">
        <v>113</v>
      </c>
      <c r="F14" s="6"/>
      <c r="G14" s="3">
        <v>0</v>
      </c>
      <c r="H14" s="6"/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6" t="s">
        <v>108</v>
      </c>
      <c r="O14" s="3">
        <v>1</v>
      </c>
      <c r="P14" s="6"/>
      <c r="Q14" s="6"/>
      <c r="R14" s="6"/>
      <c r="S14" s="6"/>
      <c r="T14" s="6">
        <v>0</v>
      </c>
      <c r="U14" s="6">
        <v>0</v>
      </c>
      <c r="V14" s="6">
        <v>1700</v>
      </c>
      <c r="W14" s="6">
        <v>0</v>
      </c>
      <c r="X14" s="6">
        <v>50</v>
      </c>
      <c r="Y14" s="6">
        <v>50</v>
      </c>
      <c r="Z14" s="6">
        <v>155</v>
      </c>
      <c r="AA14" s="6">
        <v>245</v>
      </c>
      <c r="AB14" s="6">
        <v>300</v>
      </c>
      <c r="AC14" s="6">
        <v>500</v>
      </c>
      <c r="AD14" s="3">
        <v>350</v>
      </c>
      <c r="AE14" s="6"/>
      <c r="AF14" s="6"/>
      <c r="AG14" s="6"/>
      <c r="AH14" s="6"/>
      <c r="AI14" s="6"/>
      <c r="AJ14" s="6">
        <v>8</v>
      </c>
      <c r="AK14" s="3" t="s">
        <v>102</v>
      </c>
      <c r="AL14" s="3" t="e">
        <v>#N/A</v>
      </c>
    </row>
    <row r="15" spans="1:38" x14ac:dyDescent="0.5">
      <c r="A15">
        <v>1572275</v>
      </c>
      <c r="B15" t="s">
        <v>107</v>
      </c>
      <c r="D15" t="s">
        <v>97</v>
      </c>
      <c r="E15" t="s">
        <v>107</v>
      </c>
      <c r="G15">
        <v>0</v>
      </c>
      <c r="I15">
        <v>0</v>
      </c>
      <c r="J15">
        <v>0</v>
      </c>
      <c r="K15">
        <v>1</v>
      </c>
      <c r="L15">
        <v>0</v>
      </c>
      <c r="M15">
        <v>0</v>
      </c>
      <c r="N15" t="s">
        <v>100</v>
      </c>
      <c r="O15">
        <v>1</v>
      </c>
      <c r="T15">
        <v>0</v>
      </c>
      <c r="U15">
        <v>0</v>
      </c>
      <c r="V15">
        <v>1700</v>
      </c>
      <c r="W15">
        <v>0</v>
      </c>
      <c r="X15">
        <v>50</v>
      </c>
      <c r="Y15">
        <v>50</v>
      </c>
      <c r="Z15">
        <v>155</v>
      </c>
      <c r="AA15">
        <v>245</v>
      </c>
      <c r="AB15">
        <v>300</v>
      </c>
      <c r="AC15">
        <v>500</v>
      </c>
      <c r="AD15">
        <v>0</v>
      </c>
      <c r="AJ15">
        <v>7</v>
      </c>
      <c r="AK15" t="s">
        <v>102</v>
      </c>
      <c r="AL15" t="e">
        <v>#N/A</v>
      </c>
    </row>
    <row r="16" spans="1:38" x14ac:dyDescent="0.5">
      <c r="A16">
        <v>1536874</v>
      </c>
      <c r="B16" t="s">
        <v>106</v>
      </c>
      <c r="D16" t="s">
        <v>97</v>
      </c>
      <c r="E16" t="s">
        <v>106</v>
      </c>
      <c r="G16">
        <v>0</v>
      </c>
      <c r="I16">
        <v>1</v>
      </c>
      <c r="J16">
        <v>0</v>
      </c>
      <c r="K16">
        <v>0</v>
      </c>
      <c r="L16">
        <v>0</v>
      </c>
      <c r="M16">
        <v>0</v>
      </c>
      <c r="N16" t="s">
        <v>100</v>
      </c>
      <c r="O16">
        <v>1</v>
      </c>
      <c r="T16">
        <v>1020</v>
      </c>
      <c r="U16">
        <v>0</v>
      </c>
      <c r="V16">
        <v>0</v>
      </c>
      <c r="W16">
        <v>0</v>
      </c>
      <c r="X16">
        <v>50</v>
      </c>
      <c r="Y16">
        <v>50</v>
      </c>
      <c r="Z16">
        <v>155</v>
      </c>
      <c r="AA16">
        <v>245</v>
      </c>
      <c r="AB16">
        <v>300</v>
      </c>
      <c r="AC16">
        <v>500</v>
      </c>
      <c r="AD16">
        <v>0</v>
      </c>
      <c r="AJ16">
        <v>7</v>
      </c>
      <c r="AK16" t="s">
        <v>102</v>
      </c>
      <c r="AL16" t="e">
        <v>#N/A</v>
      </c>
    </row>
    <row r="17" spans="1:38" x14ac:dyDescent="0.5">
      <c r="A17">
        <v>1519790</v>
      </c>
      <c r="B17" t="s">
        <v>114</v>
      </c>
      <c r="D17" t="s">
        <v>97</v>
      </c>
      <c r="E17" t="s">
        <v>114</v>
      </c>
      <c r="G17" t="s">
        <v>98</v>
      </c>
      <c r="I17">
        <v>1</v>
      </c>
      <c r="J17">
        <v>0</v>
      </c>
      <c r="K17">
        <v>0</v>
      </c>
      <c r="L17">
        <v>0</v>
      </c>
      <c r="M17">
        <v>0</v>
      </c>
      <c r="N17" t="s">
        <v>108</v>
      </c>
      <c r="O17">
        <v>1</v>
      </c>
      <c r="T17">
        <v>1020</v>
      </c>
      <c r="U17">
        <v>0</v>
      </c>
      <c r="V17">
        <v>0</v>
      </c>
      <c r="W17">
        <v>0</v>
      </c>
      <c r="X17">
        <v>50</v>
      </c>
      <c r="Y17">
        <v>50</v>
      </c>
      <c r="Z17">
        <v>155</v>
      </c>
      <c r="AA17">
        <v>245</v>
      </c>
      <c r="AB17">
        <v>300</v>
      </c>
      <c r="AC17">
        <v>500</v>
      </c>
      <c r="AD17">
        <v>350</v>
      </c>
      <c r="AJ17">
        <v>8</v>
      </c>
      <c r="AK17" t="s">
        <v>102</v>
      </c>
      <c r="AL17" t="e"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321-BA5F-4B9C-A81E-26E581A39A6F}">
  <sheetPr>
    <tabColor rgb="FF324354"/>
  </sheetPr>
  <dimension ref="A1:I1713"/>
  <sheetViews>
    <sheetView topLeftCell="D2" workbookViewId="0">
      <selection activeCell="H999" sqref="H999"/>
    </sheetView>
  </sheetViews>
  <sheetFormatPr defaultRowHeight="14.1" x14ac:dyDescent="0.5"/>
  <cols>
    <col min="1" max="1" width="11.59765625" style="10" bestFit="1" customWidth="1"/>
    <col min="2" max="2" width="74.84765625" style="10" bestFit="1" customWidth="1"/>
    <col min="3" max="4" width="21.796875" style="10" bestFit="1" customWidth="1"/>
    <col min="5" max="5" width="24.3984375" style="10" bestFit="1" customWidth="1"/>
    <col min="6" max="6" width="21.796875" style="10" bestFit="1" customWidth="1"/>
    <col min="7" max="7" width="24.3984375" style="10" bestFit="1" customWidth="1"/>
    <col min="8" max="8" width="22.19921875" style="10" bestFit="1" customWidth="1"/>
    <col min="9" max="16384" width="8.796875" style="10"/>
  </cols>
  <sheetData>
    <row r="1" spans="1:9" x14ac:dyDescent="0.5">
      <c r="A1" s="12" t="s">
        <v>9</v>
      </c>
      <c r="B1" s="11" t="s">
        <v>10</v>
      </c>
      <c r="C1" s="11" t="s">
        <v>17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22</v>
      </c>
    </row>
    <row r="2" spans="1:9" x14ac:dyDescent="0.5">
      <c r="A2" s="10">
        <v>1762103</v>
      </c>
      <c r="B2" s="10" t="s">
        <v>115</v>
      </c>
      <c r="E2" s="10">
        <v>1</v>
      </c>
      <c r="H2" s="10">
        <v>1</v>
      </c>
      <c r="I2" s="10" t="s">
        <v>116</v>
      </c>
    </row>
    <row r="3" spans="1:9" x14ac:dyDescent="0.5">
      <c r="A3" s="10">
        <v>1844366</v>
      </c>
      <c r="B3" s="10" t="s">
        <v>106</v>
      </c>
      <c r="E3" s="10">
        <v>3</v>
      </c>
      <c r="H3" s="10">
        <v>1</v>
      </c>
      <c r="I3" s="10" t="s">
        <v>117</v>
      </c>
    </row>
    <row r="4" spans="1:9" x14ac:dyDescent="0.5">
      <c r="A4" s="10">
        <v>1898224</v>
      </c>
      <c r="B4" s="10" t="s">
        <v>94</v>
      </c>
      <c r="E4" s="10">
        <v>1</v>
      </c>
      <c r="H4" s="10">
        <v>1</v>
      </c>
      <c r="I4" s="10" t="s">
        <v>117</v>
      </c>
    </row>
    <row r="5" spans="1:9" x14ac:dyDescent="0.5">
      <c r="A5" s="10">
        <v>1898687</v>
      </c>
      <c r="B5" s="10" t="s">
        <v>118</v>
      </c>
      <c r="E5" s="10">
        <v>2</v>
      </c>
      <c r="H5" s="10">
        <v>1</v>
      </c>
      <c r="I5" s="10" t="s">
        <v>117</v>
      </c>
    </row>
    <row r="6" spans="1:9" x14ac:dyDescent="0.5">
      <c r="A6" s="10">
        <v>1915978</v>
      </c>
      <c r="B6" s="10" t="s">
        <v>106</v>
      </c>
      <c r="E6" s="10">
        <v>1</v>
      </c>
      <c r="H6" s="10">
        <v>1</v>
      </c>
      <c r="I6" s="10" t="s">
        <v>117</v>
      </c>
    </row>
    <row r="7" spans="1:9" x14ac:dyDescent="0.5">
      <c r="A7" s="10">
        <v>1903139</v>
      </c>
      <c r="B7" s="10" t="s">
        <v>119</v>
      </c>
      <c r="E7" s="10">
        <v>1</v>
      </c>
      <c r="H7" s="10">
        <v>1</v>
      </c>
      <c r="I7" s="10" t="s">
        <v>117</v>
      </c>
    </row>
    <row r="8" spans="1:9" x14ac:dyDescent="0.5">
      <c r="A8" s="10">
        <v>1886618</v>
      </c>
      <c r="B8" s="10" t="s">
        <v>118</v>
      </c>
      <c r="E8" s="10">
        <v>2</v>
      </c>
      <c r="H8" s="10">
        <v>1</v>
      </c>
      <c r="I8" s="10" t="s">
        <v>117</v>
      </c>
    </row>
    <row r="9" spans="1:9" x14ac:dyDescent="0.5">
      <c r="A9" s="10">
        <v>1844357</v>
      </c>
      <c r="B9" s="10" t="s">
        <v>106</v>
      </c>
      <c r="D9" s="10">
        <v>1</v>
      </c>
      <c r="H9" s="10">
        <v>1</v>
      </c>
      <c r="I9" s="10" t="s">
        <v>117</v>
      </c>
    </row>
    <row r="10" spans="1:9" x14ac:dyDescent="0.5">
      <c r="A10" s="10">
        <v>1873071</v>
      </c>
      <c r="B10" s="10" t="s">
        <v>120</v>
      </c>
      <c r="E10" s="10">
        <v>1</v>
      </c>
      <c r="H10" s="10">
        <v>1</v>
      </c>
      <c r="I10" s="10" t="s">
        <v>117</v>
      </c>
    </row>
    <row r="11" spans="1:9" x14ac:dyDescent="0.5">
      <c r="A11" s="10">
        <v>1844355</v>
      </c>
      <c r="B11" s="10" t="s">
        <v>106</v>
      </c>
      <c r="D11" s="10">
        <v>1</v>
      </c>
      <c r="H11" s="10">
        <v>1</v>
      </c>
      <c r="I11" s="10" t="s">
        <v>117</v>
      </c>
    </row>
    <row r="12" spans="1:9" x14ac:dyDescent="0.5">
      <c r="A12" s="10">
        <v>1878510</v>
      </c>
      <c r="B12" s="10" t="s">
        <v>118</v>
      </c>
      <c r="E12" s="10">
        <v>3</v>
      </c>
      <c r="H12" s="10">
        <v>1</v>
      </c>
      <c r="I12" s="10" t="s">
        <v>117</v>
      </c>
    </row>
    <row r="13" spans="1:9" x14ac:dyDescent="0.5">
      <c r="A13" s="10">
        <v>1892801</v>
      </c>
      <c r="B13" s="10" t="s">
        <v>118</v>
      </c>
      <c r="E13" s="10">
        <v>2</v>
      </c>
      <c r="H13" s="10">
        <v>1</v>
      </c>
      <c r="I13" s="10" t="s">
        <v>117</v>
      </c>
    </row>
    <row r="14" spans="1:9" x14ac:dyDescent="0.5">
      <c r="A14" s="10">
        <v>1858646</v>
      </c>
      <c r="B14" s="10" t="s">
        <v>121</v>
      </c>
      <c r="C14" s="10">
        <v>1</v>
      </c>
      <c r="E14" s="10">
        <v>6</v>
      </c>
      <c r="H14" s="10">
        <v>1</v>
      </c>
      <c r="I14" s="10" t="s">
        <v>117</v>
      </c>
    </row>
    <row r="15" spans="1:9" x14ac:dyDescent="0.5">
      <c r="A15" s="10">
        <v>1854521</v>
      </c>
      <c r="B15" s="10" t="s">
        <v>122</v>
      </c>
      <c r="D15" s="10">
        <v>2</v>
      </c>
      <c r="H15" s="10">
        <v>1</v>
      </c>
      <c r="I15" s="10" t="s">
        <v>117</v>
      </c>
    </row>
    <row r="16" spans="1:9" x14ac:dyDescent="0.5">
      <c r="A16" s="10">
        <v>1882874</v>
      </c>
      <c r="B16" s="10" t="s">
        <v>123</v>
      </c>
      <c r="E16" s="10">
        <v>1</v>
      </c>
      <c r="H16" s="10">
        <v>1</v>
      </c>
      <c r="I16" s="10" t="s">
        <v>117</v>
      </c>
    </row>
    <row r="17" spans="1:9" x14ac:dyDescent="0.5">
      <c r="A17" s="10">
        <v>1885920</v>
      </c>
      <c r="B17" s="10" t="s">
        <v>118</v>
      </c>
      <c r="E17" s="10">
        <v>3</v>
      </c>
      <c r="H17" s="10">
        <v>1</v>
      </c>
      <c r="I17" s="10" t="s">
        <v>117</v>
      </c>
    </row>
    <row r="18" spans="1:9" x14ac:dyDescent="0.5">
      <c r="A18" s="10">
        <v>1902445</v>
      </c>
      <c r="B18" s="10" t="s">
        <v>119</v>
      </c>
      <c r="E18" s="10">
        <v>1</v>
      </c>
      <c r="H18" s="10">
        <v>1</v>
      </c>
      <c r="I18" s="10" t="s">
        <v>117</v>
      </c>
    </row>
    <row r="19" spans="1:9" x14ac:dyDescent="0.5">
      <c r="A19" s="10">
        <v>1878577</v>
      </c>
      <c r="B19" s="10" t="s">
        <v>118</v>
      </c>
      <c r="E19" s="10">
        <v>3</v>
      </c>
      <c r="H19" s="10">
        <v>1</v>
      </c>
      <c r="I19" s="10" t="s">
        <v>117</v>
      </c>
    </row>
    <row r="20" spans="1:9" x14ac:dyDescent="0.5">
      <c r="A20" s="10">
        <v>1842671</v>
      </c>
      <c r="B20" s="10" t="s">
        <v>124</v>
      </c>
      <c r="C20" s="10">
        <v>1</v>
      </c>
      <c r="H20" s="10">
        <v>1</v>
      </c>
      <c r="I20" s="10" t="s">
        <v>117</v>
      </c>
    </row>
    <row r="21" spans="1:9" x14ac:dyDescent="0.5">
      <c r="A21" s="10">
        <v>1877986</v>
      </c>
      <c r="B21" s="10" t="s">
        <v>94</v>
      </c>
      <c r="E21" s="10">
        <v>2</v>
      </c>
      <c r="H21" s="10">
        <v>1</v>
      </c>
      <c r="I21" s="10" t="s">
        <v>117</v>
      </c>
    </row>
    <row r="22" spans="1:9" x14ac:dyDescent="0.5">
      <c r="A22" s="10">
        <v>1873062</v>
      </c>
      <c r="B22" s="10" t="s">
        <v>120</v>
      </c>
      <c r="E22" s="10">
        <v>1</v>
      </c>
      <c r="H22" s="10">
        <v>1</v>
      </c>
      <c r="I22" s="10" t="s">
        <v>117</v>
      </c>
    </row>
    <row r="23" spans="1:9" x14ac:dyDescent="0.5">
      <c r="A23" s="10">
        <v>1896905</v>
      </c>
      <c r="B23" s="10" t="s">
        <v>106</v>
      </c>
      <c r="D23" s="10">
        <v>1</v>
      </c>
      <c r="H23" s="10">
        <v>1</v>
      </c>
      <c r="I23" s="10" t="s">
        <v>117</v>
      </c>
    </row>
    <row r="24" spans="1:9" x14ac:dyDescent="0.5">
      <c r="A24" s="10">
        <v>1878500</v>
      </c>
      <c r="B24" s="10" t="s">
        <v>118</v>
      </c>
      <c r="E24" s="10">
        <v>2</v>
      </c>
      <c r="H24" s="10">
        <v>1</v>
      </c>
      <c r="I24" s="10" t="s">
        <v>117</v>
      </c>
    </row>
    <row r="25" spans="1:9" x14ac:dyDescent="0.5">
      <c r="A25" s="10">
        <v>1878610</v>
      </c>
      <c r="B25" s="10" t="s">
        <v>118</v>
      </c>
      <c r="E25" s="10">
        <v>1</v>
      </c>
      <c r="H25" s="10">
        <v>1</v>
      </c>
      <c r="I25" s="10" t="s">
        <v>117</v>
      </c>
    </row>
    <row r="26" spans="1:9" x14ac:dyDescent="0.5">
      <c r="A26" s="10">
        <v>1856194</v>
      </c>
      <c r="B26" s="10" t="s">
        <v>94</v>
      </c>
      <c r="E26" s="10">
        <v>1</v>
      </c>
      <c r="H26" s="10">
        <v>1</v>
      </c>
      <c r="I26" s="10" t="s">
        <v>117</v>
      </c>
    </row>
    <row r="27" spans="1:9" x14ac:dyDescent="0.5">
      <c r="A27" s="10">
        <v>1898221</v>
      </c>
      <c r="B27" s="10" t="s">
        <v>94</v>
      </c>
      <c r="E27" s="10">
        <v>2</v>
      </c>
      <c r="H27" s="10">
        <v>1</v>
      </c>
      <c r="I27" s="10" t="s">
        <v>117</v>
      </c>
    </row>
    <row r="28" spans="1:9" x14ac:dyDescent="0.5">
      <c r="A28" s="10">
        <v>1902448</v>
      </c>
      <c r="B28" s="10" t="s">
        <v>119</v>
      </c>
      <c r="E28" s="10">
        <v>1</v>
      </c>
      <c r="H28" s="10">
        <v>1</v>
      </c>
      <c r="I28" s="10" t="s">
        <v>117</v>
      </c>
    </row>
    <row r="29" spans="1:9" x14ac:dyDescent="0.5">
      <c r="A29" s="10">
        <v>1873295</v>
      </c>
      <c r="B29" s="10" t="s">
        <v>122</v>
      </c>
      <c r="E29" s="10">
        <v>1</v>
      </c>
      <c r="H29" s="10">
        <v>1</v>
      </c>
      <c r="I29" s="10" t="s">
        <v>117</v>
      </c>
    </row>
    <row r="30" spans="1:9" x14ac:dyDescent="0.5">
      <c r="A30" s="10">
        <v>1894780</v>
      </c>
      <c r="B30" s="10" t="s">
        <v>106</v>
      </c>
      <c r="E30" s="10">
        <v>4</v>
      </c>
      <c r="H30" s="10">
        <v>1</v>
      </c>
      <c r="I30" s="10" t="s">
        <v>117</v>
      </c>
    </row>
    <row r="31" spans="1:9" x14ac:dyDescent="0.5">
      <c r="A31" s="10">
        <v>1888113</v>
      </c>
      <c r="B31" s="10" t="s">
        <v>106</v>
      </c>
      <c r="E31" s="10">
        <v>4</v>
      </c>
      <c r="H31" s="10">
        <v>1</v>
      </c>
      <c r="I31" s="10" t="s">
        <v>117</v>
      </c>
    </row>
    <row r="32" spans="1:9" x14ac:dyDescent="0.5">
      <c r="A32" s="10">
        <v>1902449</v>
      </c>
      <c r="B32" s="10" t="s">
        <v>119</v>
      </c>
      <c r="E32" s="10">
        <v>1</v>
      </c>
      <c r="H32" s="10">
        <v>1</v>
      </c>
      <c r="I32" s="10" t="s">
        <v>117</v>
      </c>
    </row>
    <row r="33" spans="1:9" x14ac:dyDescent="0.5">
      <c r="A33" s="10">
        <v>1882395</v>
      </c>
      <c r="B33" s="10" t="s">
        <v>125</v>
      </c>
      <c r="C33" s="10">
        <v>1</v>
      </c>
      <c r="H33" s="10">
        <v>1</v>
      </c>
      <c r="I33" s="10" t="s">
        <v>117</v>
      </c>
    </row>
    <row r="34" spans="1:9" x14ac:dyDescent="0.5">
      <c r="A34" s="10">
        <v>1868061</v>
      </c>
      <c r="B34" s="10" t="s">
        <v>94</v>
      </c>
      <c r="E34" s="10">
        <v>2</v>
      </c>
      <c r="H34" s="10">
        <v>1</v>
      </c>
      <c r="I34" s="10" t="s">
        <v>117</v>
      </c>
    </row>
    <row r="35" spans="1:9" x14ac:dyDescent="0.5">
      <c r="A35" s="10">
        <v>1902447</v>
      </c>
      <c r="B35" s="10" t="s">
        <v>119</v>
      </c>
      <c r="E35" s="10">
        <v>1</v>
      </c>
      <c r="H35" s="10">
        <v>1</v>
      </c>
      <c r="I35" s="10" t="s">
        <v>117</v>
      </c>
    </row>
    <row r="36" spans="1:9" x14ac:dyDescent="0.5">
      <c r="A36" s="10">
        <v>1873061</v>
      </c>
      <c r="B36" s="10" t="s">
        <v>120</v>
      </c>
      <c r="E36" s="10">
        <v>1</v>
      </c>
      <c r="H36" s="10">
        <v>2</v>
      </c>
      <c r="I36" s="10" t="s">
        <v>117</v>
      </c>
    </row>
    <row r="37" spans="1:9" x14ac:dyDescent="0.5">
      <c r="A37" s="10">
        <v>1898258</v>
      </c>
      <c r="B37" s="10" t="s">
        <v>126</v>
      </c>
      <c r="D37" s="10">
        <v>1</v>
      </c>
      <c r="I37" s="10" t="s">
        <v>117</v>
      </c>
    </row>
    <row r="38" spans="1:9" x14ac:dyDescent="0.5">
      <c r="A38" s="10">
        <v>1900103</v>
      </c>
      <c r="B38" s="10" t="s">
        <v>127</v>
      </c>
      <c r="C38" s="10">
        <v>1</v>
      </c>
      <c r="H38" s="10">
        <v>1</v>
      </c>
      <c r="I38" s="10" t="s">
        <v>117</v>
      </c>
    </row>
    <row r="39" spans="1:9" x14ac:dyDescent="0.5">
      <c r="A39" s="10">
        <v>1880899</v>
      </c>
      <c r="B39" s="10" t="s">
        <v>122</v>
      </c>
      <c r="E39" s="10">
        <v>2</v>
      </c>
      <c r="H39" s="10">
        <v>1</v>
      </c>
      <c r="I39" s="10" t="s">
        <v>117</v>
      </c>
    </row>
    <row r="40" spans="1:9" x14ac:dyDescent="0.5">
      <c r="A40" s="10">
        <v>1903116</v>
      </c>
      <c r="B40" s="10" t="s">
        <v>128</v>
      </c>
      <c r="E40" s="10">
        <v>1</v>
      </c>
      <c r="H40" s="10">
        <v>2</v>
      </c>
      <c r="I40" s="10" t="s">
        <v>117</v>
      </c>
    </row>
    <row r="41" spans="1:9" x14ac:dyDescent="0.5">
      <c r="A41" s="10">
        <v>1873082</v>
      </c>
      <c r="B41" s="10" t="s">
        <v>120</v>
      </c>
      <c r="E41" s="10">
        <v>1</v>
      </c>
      <c r="H41" s="10">
        <v>1</v>
      </c>
      <c r="I41" s="10" t="s">
        <v>117</v>
      </c>
    </row>
    <row r="42" spans="1:9" x14ac:dyDescent="0.5">
      <c r="A42" s="10">
        <v>1873703</v>
      </c>
      <c r="B42" s="10" t="s">
        <v>129</v>
      </c>
      <c r="E42" s="10">
        <v>1</v>
      </c>
      <c r="H42" s="10">
        <v>1</v>
      </c>
      <c r="I42" s="10" t="s">
        <v>117</v>
      </c>
    </row>
    <row r="43" spans="1:9" x14ac:dyDescent="0.5">
      <c r="A43" s="10">
        <v>1898733</v>
      </c>
      <c r="B43" s="10" t="s">
        <v>130</v>
      </c>
      <c r="C43" s="10">
        <v>1</v>
      </c>
      <c r="H43" s="10">
        <v>1</v>
      </c>
      <c r="I43" s="10" t="s">
        <v>117</v>
      </c>
    </row>
    <row r="44" spans="1:9" x14ac:dyDescent="0.5">
      <c r="A44" s="10">
        <v>1884514</v>
      </c>
      <c r="B44" s="10" t="s">
        <v>118</v>
      </c>
      <c r="E44" s="10">
        <v>1</v>
      </c>
      <c r="H44" s="10">
        <v>1</v>
      </c>
      <c r="I44" s="10" t="s">
        <v>117</v>
      </c>
    </row>
    <row r="45" spans="1:9" x14ac:dyDescent="0.5">
      <c r="A45" s="10">
        <v>1844399</v>
      </c>
      <c r="B45" s="10" t="s">
        <v>106</v>
      </c>
      <c r="E45" s="10">
        <v>3</v>
      </c>
      <c r="H45" s="10">
        <v>1</v>
      </c>
      <c r="I45" s="10" t="s">
        <v>117</v>
      </c>
    </row>
    <row r="46" spans="1:9" x14ac:dyDescent="0.5">
      <c r="A46" s="10">
        <v>1868069</v>
      </c>
      <c r="B46" s="10" t="s">
        <v>94</v>
      </c>
      <c r="E46" s="10">
        <v>1</v>
      </c>
      <c r="H46" s="10">
        <v>1</v>
      </c>
      <c r="I46" s="10" t="s">
        <v>117</v>
      </c>
    </row>
    <row r="47" spans="1:9" x14ac:dyDescent="0.5">
      <c r="A47" s="10">
        <v>1887632</v>
      </c>
      <c r="B47" s="10" t="s">
        <v>94</v>
      </c>
      <c r="E47" s="10">
        <v>1</v>
      </c>
      <c r="H47" s="10">
        <v>1</v>
      </c>
      <c r="I47" s="10" t="s">
        <v>117</v>
      </c>
    </row>
    <row r="48" spans="1:9" x14ac:dyDescent="0.5">
      <c r="A48" s="10">
        <v>1902444</v>
      </c>
      <c r="B48" s="10" t="s">
        <v>119</v>
      </c>
      <c r="E48" s="10">
        <v>1</v>
      </c>
      <c r="H48" s="10">
        <v>1</v>
      </c>
      <c r="I48" s="10" t="s">
        <v>117</v>
      </c>
    </row>
    <row r="49" spans="1:9" x14ac:dyDescent="0.5">
      <c r="A49" s="10">
        <v>1902446</v>
      </c>
      <c r="B49" s="10" t="s">
        <v>119</v>
      </c>
      <c r="E49" s="10">
        <v>1</v>
      </c>
      <c r="H49" s="10">
        <v>1</v>
      </c>
      <c r="I49" s="10" t="s">
        <v>117</v>
      </c>
    </row>
    <row r="50" spans="1:9" x14ac:dyDescent="0.5">
      <c r="A50" s="10">
        <v>1902451</v>
      </c>
      <c r="B50" s="10" t="s">
        <v>119</v>
      </c>
      <c r="E50" s="10">
        <v>1</v>
      </c>
      <c r="H50" s="10">
        <v>1</v>
      </c>
      <c r="I50" s="10" t="s">
        <v>117</v>
      </c>
    </row>
    <row r="51" spans="1:9" x14ac:dyDescent="0.5">
      <c r="A51" s="10">
        <v>1782284</v>
      </c>
      <c r="B51" s="10" t="s">
        <v>131</v>
      </c>
      <c r="E51" s="10">
        <v>1</v>
      </c>
      <c r="H51" s="10">
        <v>1</v>
      </c>
      <c r="I51" s="10" t="s">
        <v>132</v>
      </c>
    </row>
    <row r="52" spans="1:9" x14ac:dyDescent="0.5">
      <c r="A52" s="10">
        <v>1903206</v>
      </c>
      <c r="B52" s="10" t="s">
        <v>133</v>
      </c>
      <c r="E52" s="10">
        <v>1</v>
      </c>
      <c r="H52" s="10">
        <v>1</v>
      </c>
      <c r="I52" s="10" t="s">
        <v>132</v>
      </c>
    </row>
    <row r="53" spans="1:9" x14ac:dyDescent="0.5">
      <c r="A53" s="10">
        <v>1829377</v>
      </c>
      <c r="B53" s="10" t="s">
        <v>134</v>
      </c>
      <c r="E53" s="10">
        <v>1</v>
      </c>
      <c r="H53" s="10">
        <v>1</v>
      </c>
      <c r="I53" s="10" t="s">
        <v>132</v>
      </c>
    </row>
    <row r="54" spans="1:9" x14ac:dyDescent="0.5">
      <c r="A54" s="10">
        <v>1874033</v>
      </c>
      <c r="B54" s="10" t="s">
        <v>135</v>
      </c>
      <c r="D54" s="10">
        <v>0</v>
      </c>
      <c r="E54" s="10">
        <v>2</v>
      </c>
      <c r="H54" s="10">
        <v>1</v>
      </c>
      <c r="I54" s="10" t="s">
        <v>132</v>
      </c>
    </row>
    <row r="55" spans="1:9" x14ac:dyDescent="0.5">
      <c r="A55" s="10">
        <v>1903964</v>
      </c>
      <c r="B55" s="10" t="s">
        <v>136</v>
      </c>
      <c r="C55" s="10">
        <v>1</v>
      </c>
      <c r="E55" s="10">
        <v>1</v>
      </c>
      <c r="H55" s="10">
        <v>1</v>
      </c>
      <c r="I55" s="10" t="s">
        <v>132</v>
      </c>
    </row>
    <row r="56" spans="1:9" x14ac:dyDescent="0.5">
      <c r="A56" s="10">
        <v>1896691</v>
      </c>
      <c r="B56" s="10" t="s">
        <v>123</v>
      </c>
      <c r="E56" s="10">
        <v>1</v>
      </c>
      <c r="H56" s="10">
        <v>1</v>
      </c>
      <c r="I56" s="10" t="s">
        <v>132</v>
      </c>
    </row>
    <row r="57" spans="1:9" x14ac:dyDescent="0.5">
      <c r="A57" s="10">
        <v>1899789</v>
      </c>
      <c r="B57" s="10" t="s">
        <v>137</v>
      </c>
      <c r="D57" s="10">
        <v>0</v>
      </c>
      <c r="E57" s="10">
        <v>1</v>
      </c>
      <c r="H57" s="10">
        <v>1</v>
      </c>
      <c r="I57" s="10" t="s">
        <v>132</v>
      </c>
    </row>
    <row r="58" spans="1:9" x14ac:dyDescent="0.5">
      <c r="A58" s="10">
        <v>1900160</v>
      </c>
      <c r="B58" s="10" t="s">
        <v>138</v>
      </c>
      <c r="D58" s="10">
        <v>1</v>
      </c>
      <c r="H58" s="10">
        <v>1</v>
      </c>
      <c r="I58" s="10" t="s">
        <v>132</v>
      </c>
    </row>
    <row r="59" spans="1:9" x14ac:dyDescent="0.5">
      <c r="A59" s="10">
        <v>1878553</v>
      </c>
      <c r="B59" s="10" t="s">
        <v>139</v>
      </c>
      <c r="D59" s="10">
        <v>1</v>
      </c>
      <c r="H59" s="10">
        <v>1</v>
      </c>
      <c r="I59" s="10" t="s">
        <v>132</v>
      </c>
    </row>
    <row r="60" spans="1:9" x14ac:dyDescent="0.5">
      <c r="A60" s="10">
        <v>1888835</v>
      </c>
      <c r="B60" s="10" t="s">
        <v>140</v>
      </c>
      <c r="E60" s="10">
        <v>1</v>
      </c>
      <c r="H60" s="10">
        <v>1</v>
      </c>
      <c r="I60" s="10" t="s">
        <v>132</v>
      </c>
    </row>
    <row r="61" spans="1:9" x14ac:dyDescent="0.5">
      <c r="A61" s="10">
        <v>1878758</v>
      </c>
      <c r="B61" s="10" t="s">
        <v>141</v>
      </c>
      <c r="E61" s="10">
        <v>5</v>
      </c>
      <c r="H61" s="10">
        <v>1</v>
      </c>
      <c r="I61" s="10" t="s">
        <v>132</v>
      </c>
    </row>
    <row r="62" spans="1:9" x14ac:dyDescent="0.5">
      <c r="A62" s="10">
        <v>1825816</v>
      </c>
      <c r="B62" s="10" t="s">
        <v>142</v>
      </c>
      <c r="D62" s="10">
        <v>1</v>
      </c>
      <c r="H62" s="10">
        <v>1</v>
      </c>
      <c r="I62" s="10" t="s">
        <v>132</v>
      </c>
    </row>
    <row r="63" spans="1:9" x14ac:dyDescent="0.5">
      <c r="A63" s="10">
        <v>1880384</v>
      </c>
      <c r="B63" s="10" t="s">
        <v>143</v>
      </c>
      <c r="E63" s="10">
        <v>1</v>
      </c>
      <c r="H63" s="10">
        <v>1</v>
      </c>
      <c r="I63" s="10" t="s">
        <v>132</v>
      </c>
    </row>
    <row r="64" spans="1:9" x14ac:dyDescent="0.5">
      <c r="A64" s="10">
        <v>1831918</v>
      </c>
      <c r="B64" s="10" t="s">
        <v>144</v>
      </c>
      <c r="E64" s="10">
        <v>1</v>
      </c>
      <c r="H64" s="10">
        <v>1</v>
      </c>
      <c r="I64" s="10" t="s">
        <v>132</v>
      </c>
    </row>
    <row r="65" spans="1:9" x14ac:dyDescent="0.5">
      <c r="A65" s="10">
        <v>1838306</v>
      </c>
      <c r="B65" s="10" t="s">
        <v>145</v>
      </c>
      <c r="D65" s="10">
        <v>1</v>
      </c>
      <c r="H65" s="10">
        <v>1</v>
      </c>
      <c r="I65" s="10" t="s">
        <v>132</v>
      </c>
    </row>
    <row r="66" spans="1:9" x14ac:dyDescent="0.5">
      <c r="A66" s="10">
        <v>1899480</v>
      </c>
      <c r="B66" s="10" t="s">
        <v>146</v>
      </c>
      <c r="E66" s="10">
        <v>2</v>
      </c>
      <c r="H66" s="10">
        <v>1</v>
      </c>
      <c r="I66" s="10" t="s">
        <v>132</v>
      </c>
    </row>
    <row r="67" spans="1:9" x14ac:dyDescent="0.5">
      <c r="A67" s="10">
        <v>1885756</v>
      </c>
      <c r="B67" s="10" t="s">
        <v>147</v>
      </c>
      <c r="E67" s="10">
        <v>4</v>
      </c>
      <c r="H67" s="10">
        <v>1</v>
      </c>
      <c r="I67" s="10" t="s">
        <v>132</v>
      </c>
    </row>
    <row r="68" spans="1:9" x14ac:dyDescent="0.5">
      <c r="A68" s="10">
        <v>1911775</v>
      </c>
      <c r="B68" s="10" t="s">
        <v>148</v>
      </c>
      <c r="E68" s="10">
        <v>1</v>
      </c>
      <c r="H68" s="10">
        <v>1</v>
      </c>
      <c r="I68" s="10" t="s">
        <v>132</v>
      </c>
    </row>
    <row r="69" spans="1:9" x14ac:dyDescent="0.5">
      <c r="A69" s="10">
        <v>1910221</v>
      </c>
      <c r="B69" s="10" t="s">
        <v>131</v>
      </c>
      <c r="E69" s="10">
        <v>1</v>
      </c>
      <c r="H69" s="10">
        <v>1</v>
      </c>
      <c r="I69" s="10" t="s">
        <v>132</v>
      </c>
    </row>
    <row r="70" spans="1:9" x14ac:dyDescent="0.5">
      <c r="A70" s="10">
        <v>1566094</v>
      </c>
      <c r="B70" s="10" t="s">
        <v>113</v>
      </c>
      <c r="E70" s="10">
        <v>1</v>
      </c>
      <c r="H70" s="10">
        <v>1</v>
      </c>
      <c r="I70" s="10" t="s">
        <v>132</v>
      </c>
    </row>
    <row r="71" spans="1:9" x14ac:dyDescent="0.5">
      <c r="A71" s="10">
        <v>1877049</v>
      </c>
      <c r="B71" s="10" t="s">
        <v>149</v>
      </c>
      <c r="C71" s="10">
        <v>1</v>
      </c>
      <c r="H71" s="10">
        <v>1</v>
      </c>
      <c r="I71" s="10" t="s">
        <v>132</v>
      </c>
    </row>
    <row r="72" spans="1:9" x14ac:dyDescent="0.5">
      <c r="A72" s="10">
        <v>1886501</v>
      </c>
      <c r="B72" s="10" t="s">
        <v>150</v>
      </c>
      <c r="C72" s="10">
        <v>1</v>
      </c>
      <c r="H72" s="10">
        <v>1</v>
      </c>
      <c r="I72" s="10" t="s">
        <v>132</v>
      </c>
    </row>
    <row r="73" spans="1:9" x14ac:dyDescent="0.5">
      <c r="A73" s="10">
        <v>1872771</v>
      </c>
      <c r="B73" s="10" t="s">
        <v>151</v>
      </c>
      <c r="I73" s="10" t="s">
        <v>132</v>
      </c>
    </row>
    <row r="74" spans="1:9" x14ac:dyDescent="0.5">
      <c r="A74" s="10">
        <v>1879143</v>
      </c>
      <c r="B74" s="10" t="s">
        <v>152</v>
      </c>
      <c r="E74" s="10">
        <v>1</v>
      </c>
      <c r="H74" s="10">
        <v>1</v>
      </c>
      <c r="I74" s="10" t="s">
        <v>132</v>
      </c>
    </row>
    <row r="75" spans="1:9" x14ac:dyDescent="0.5">
      <c r="A75" s="10">
        <v>1862153</v>
      </c>
      <c r="B75" s="10" t="s">
        <v>153</v>
      </c>
      <c r="E75" s="10">
        <v>1</v>
      </c>
      <c r="H75" s="10">
        <v>1</v>
      </c>
      <c r="I75" s="10" t="s">
        <v>132</v>
      </c>
    </row>
    <row r="76" spans="1:9" x14ac:dyDescent="0.5">
      <c r="A76" s="10">
        <v>1908481</v>
      </c>
      <c r="B76" s="10" t="s">
        <v>154</v>
      </c>
      <c r="E76" s="10">
        <v>1</v>
      </c>
      <c r="H76" s="10">
        <v>1</v>
      </c>
      <c r="I76" s="10" t="s">
        <v>132</v>
      </c>
    </row>
    <row r="77" spans="1:9" x14ac:dyDescent="0.5">
      <c r="A77" s="10">
        <v>1858469</v>
      </c>
      <c r="B77" s="10" t="s">
        <v>155</v>
      </c>
      <c r="E77" s="10">
        <v>5</v>
      </c>
      <c r="H77" s="10">
        <v>1</v>
      </c>
      <c r="I77" s="10" t="s">
        <v>132</v>
      </c>
    </row>
    <row r="78" spans="1:9" x14ac:dyDescent="0.5">
      <c r="A78" s="10">
        <v>1854256</v>
      </c>
      <c r="B78" s="10" t="s">
        <v>156</v>
      </c>
      <c r="E78" s="10">
        <v>1</v>
      </c>
      <c r="H78" s="10">
        <v>1</v>
      </c>
      <c r="I78" s="10" t="s">
        <v>132</v>
      </c>
    </row>
    <row r="79" spans="1:9" x14ac:dyDescent="0.5">
      <c r="A79" s="10">
        <v>1901677</v>
      </c>
      <c r="B79" s="10" t="s">
        <v>157</v>
      </c>
      <c r="E79" s="10">
        <v>3</v>
      </c>
      <c r="H79" s="10">
        <v>1</v>
      </c>
      <c r="I79" s="10" t="s">
        <v>132</v>
      </c>
    </row>
    <row r="80" spans="1:9" x14ac:dyDescent="0.5">
      <c r="A80" s="10">
        <v>1860579</v>
      </c>
      <c r="B80" s="10" t="s">
        <v>158</v>
      </c>
      <c r="G80" s="10">
        <v>1</v>
      </c>
      <c r="H80" s="10">
        <v>1</v>
      </c>
      <c r="I80" s="10" t="s">
        <v>132</v>
      </c>
    </row>
    <row r="81" spans="1:9" x14ac:dyDescent="0.5">
      <c r="A81" s="10">
        <v>1890842</v>
      </c>
      <c r="B81" s="10" t="s">
        <v>159</v>
      </c>
      <c r="E81" s="10">
        <v>1</v>
      </c>
      <c r="H81" s="10">
        <v>1</v>
      </c>
      <c r="I81" s="10" t="s">
        <v>132</v>
      </c>
    </row>
    <row r="82" spans="1:9" x14ac:dyDescent="0.5">
      <c r="A82" s="10">
        <v>1884026</v>
      </c>
      <c r="B82" s="10" t="s">
        <v>139</v>
      </c>
      <c r="D82" s="10">
        <v>1</v>
      </c>
      <c r="H82" s="10">
        <v>1</v>
      </c>
      <c r="I82" s="10" t="s">
        <v>132</v>
      </c>
    </row>
    <row r="83" spans="1:9" x14ac:dyDescent="0.5">
      <c r="A83" s="10">
        <v>1856374</v>
      </c>
      <c r="B83" s="10" t="s">
        <v>160</v>
      </c>
      <c r="E83" s="10">
        <v>2</v>
      </c>
      <c r="H83" s="10">
        <v>1</v>
      </c>
      <c r="I83" s="10" t="s">
        <v>132</v>
      </c>
    </row>
    <row r="84" spans="1:9" x14ac:dyDescent="0.5">
      <c r="A84" s="10">
        <v>1878034</v>
      </c>
      <c r="B84" s="10" t="s">
        <v>161</v>
      </c>
      <c r="E84" s="10">
        <v>1</v>
      </c>
      <c r="H84" s="10">
        <v>1</v>
      </c>
      <c r="I84" s="10" t="s">
        <v>132</v>
      </c>
    </row>
    <row r="85" spans="1:9" x14ac:dyDescent="0.5">
      <c r="A85" s="10">
        <v>1845596</v>
      </c>
      <c r="B85" s="10" t="s">
        <v>162</v>
      </c>
      <c r="E85" s="10">
        <v>3</v>
      </c>
      <c r="H85" s="10">
        <v>1</v>
      </c>
      <c r="I85" s="10" t="s">
        <v>132</v>
      </c>
    </row>
    <row r="86" spans="1:9" x14ac:dyDescent="0.5">
      <c r="A86" s="10">
        <v>1908500</v>
      </c>
      <c r="B86" s="10" t="s">
        <v>154</v>
      </c>
      <c r="E86" s="10">
        <v>1</v>
      </c>
      <c r="H86" s="10">
        <v>1</v>
      </c>
      <c r="I86" s="10" t="s">
        <v>132</v>
      </c>
    </row>
    <row r="87" spans="1:9" x14ac:dyDescent="0.5">
      <c r="A87" s="10">
        <v>1858603</v>
      </c>
      <c r="B87" s="10" t="s">
        <v>163</v>
      </c>
      <c r="E87" s="10">
        <v>1</v>
      </c>
      <c r="H87" s="10">
        <v>1</v>
      </c>
      <c r="I87" s="10" t="s">
        <v>132</v>
      </c>
    </row>
    <row r="88" spans="1:9" x14ac:dyDescent="0.5">
      <c r="A88" s="10">
        <v>1874070</v>
      </c>
      <c r="B88" s="10" t="s">
        <v>164</v>
      </c>
      <c r="D88" s="10">
        <v>0</v>
      </c>
      <c r="E88" s="10">
        <v>1</v>
      </c>
      <c r="H88" s="10">
        <v>1</v>
      </c>
      <c r="I88" s="10" t="s">
        <v>132</v>
      </c>
    </row>
    <row r="89" spans="1:9" x14ac:dyDescent="0.5">
      <c r="A89" s="10">
        <v>1880148</v>
      </c>
      <c r="B89" s="10" t="s">
        <v>165</v>
      </c>
      <c r="E89" s="10">
        <v>1</v>
      </c>
      <c r="H89" s="10">
        <v>1</v>
      </c>
      <c r="I89" s="10" t="s">
        <v>132</v>
      </c>
    </row>
    <row r="90" spans="1:9" x14ac:dyDescent="0.5">
      <c r="A90" s="10">
        <v>1893345</v>
      </c>
      <c r="B90" s="10" t="s">
        <v>166</v>
      </c>
      <c r="D90" s="10">
        <v>1</v>
      </c>
      <c r="H90" s="10">
        <v>1</v>
      </c>
      <c r="I90" s="10" t="s">
        <v>132</v>
      </c>
    </row>
    <row r="91" spans="1:9" x14ac:dyDescent="0.5">
      <c r="A91" s="10">
        <v>1748141</v>
      </c>
      <c r="B91" s="10" t="s">
        <v>167</v>
      </c>
      <c r="D91" s="10">
        <v>1</v>
      </c>
      <c r="H91" s="10">
        <v>1</v>
      </c>
      <c r="I91" s="10" t="s">
        <v>132</v>
      </c>
    </row>
    <row r="92" spans="1:9" x14ac:dyDescent="0.5">
      <c r="A92" s="10">
        <v>1888848</v>
      </c>
      <c r="B92" s="10" t="s">
        <v>140</v>
      </c>
      <c r="E92" s="10">
        <v>1</v>
      </c>
      <c r="H92" s="10">
        <v>1</v>
      </c>
      <c r="I92" s="10" t="s">
        <v>132</v>
      </c>
    </row>
    <row r="93" spans="1:9" x14ac:dyDescent="0.5">
      <c r="A93" s="10">
        <v>1890369</v>
      </c>
      <c r="B93" s="10" t="s">
        <v>151</v>
      </c>
      <c r="I93" s="10" t="s">
        <v>132</v>
      </c>
    </row>
    <row r="94" spans="1:9" x14ac:dyDescent="0.5">
      <c r="A94" s="10">
        <v>1891739</v>
      </c>
      <c r="B94" s="10" t="s">
        <v>168</v>
      </c>
      <c r="E94" s="10">
        <v>1</v>
      </c>
      <c r="H94" s="10">
        <v>1</v>
      </c>
      <c r="I94" s="10" t="s">
        <v>132</v>
      </c>
    </row>
    <row r="95" spans="1:9" x14ac:dyDescent="0.5">
      <c r="A95" s="10">
        <v>1876623</v>
      </c>
      <c r="B95" s="10" t="s">
        <v>169</v>
      </c>
      <c r="D95" s="10">
        <v>1</v>
      </c>
      <c r="E95" s="10">
        <v>1</v>
      </c>
      <c r="H95" s="10">
        <v>1</v>
      </c>
      <c r="I95" s="10" t="s">
        <v>132</v>
      </c>
    </row>
    <row r="96" spans="1:9" x14ac:dyDescent="0.5">
      <c r="A96" s="10">
        <v>1891638</v>
      </c>
      <c r="B96" s="10" t="s">
        <v>163</v>
      </c>
      <c r="E96" s="10">
        <v>1</v>
      </c>
      <c r="H96" s="10">
        <v>1</v>
      </c>
      <c r="I96" s="10" t="s">
        <v>132</v>
      </c>
    </row>
    <row r="97" spans="1:9" x14ac:dyDescent="0.5">
      <c r="A97" s="10">
        <v>1903854</v>
      </c>
      <c r="B97" s="10" t="s">
        <v>170</v>
      </c>
      <c r="C97" s="10">
        <v>1</v>
      </c>
      <c r="H97" s="10">
        <v>1</v>
      </c>
      <c r="I97" s="10" t="s">
        <v>132</v>
      </c>
    </row>
    <row r="98" spans="1:9" x14ac:dyDescent="0.5">
      <c r="A98" s="10">
        <v>1895077</v>
      </c>
      <c r="B98" s="10" t="s">
        <v>171</v>
      </c>
      <c r="E98" s="10">
        <v>1</v>
      </c>
      <c r="H98" s="10">
        <v>1</v>
      </c>
      <c r="I98" s="10" t="s">
        <v>132</v>
      </c>
    </row>
    <row r="99" spans="1:9" x14ac:dyDescent="0.5">
      <c r="A99" s="10">
        <v>1914765</v>
      </c>
      <c r="B99" s="10" t="s">
        <v>172</v>
      </c>
      <c r="C99" s="10">
        <v>1</v>
      </c>
      <c r="H99" s="10">
        <v>1</v>
      </c>
      <c r="I99" s="10" t="s">
        <v>132</v>
      </c>
    </row>
    <row r="100" spans="1:9" x14ac:dyDescent="0.5">
      <c r="A100" s="10">
        <v>1882065</v>
      </c>
      <c r="B100" s="10" t="s">
        <v>173</v>
      </c>
      <c r="E100" s="10">
        <v>1</v>
      </c>
      <c r="H100" s="10">
        <v>1</v>
      </c>
      <c r="I100" s="10" t="s">
        <v>132</v>
      </c>
    </row>
    <row r="101" spans="1:9" x14ac:dyDescent="0.5">
      <c r="A101" s="10">
        <v>1890787</v>
      </c>
      <c r="B101" s="10" t="s">
        <v>174</v>
      </c>
      <c r="E101" s="10">
        <v>1</v>
      </c>
      <c r="H101" s="10">
        <v>1</v>
      </c>
      <c r="I101" s="10" t="s">
        <v>132</v>
      </c>
    </row>
    <row r="102" spans="1:9" x14ac:dyDescent="0.5">
      <c r="A102" s="10">
        <v>1863957</v>
      </c>
      <c r="B102" s="10" t="s">
        <v>175</v>
      </c>
      <c r="D102" s="10">
        <v>1</v>
      </c>
      <c r="E102" s="10">
        <v>0</v>
      </c>
      <c r="H102" s="10">
        <v>1</v>
      </c>
      <c r="I102" s="10" t="s">
        <v>132</v>
      </c>
    </row>
    <row r="103" spans="1:9" x14ac:dyDescent="0.5">
      <c r="A103" s="10">
        <v>1869738</v>
      </c>
      <c r="B103" s="10" t="s">
        <v>144</v>
      </c>
      <c r="E103" s="10">
        <v>1</v>
      </c>
      <c r="H103" s="10">
        <v>1</v>
      </c>
      <c r="I103" s="10" t="s">
        <v>132</v>
      </c>
    </row>
    <row r="104" spans="1:9" x14ac:dyDescent="0.5">
      <c r="A104" s="10">
        <v>1902385</v>
      </c>
      <c r="B104" s="10" t="s">
        <v>176</v>
      </c>
      <c r="D104" s="10">
        <v>1</v>
      </c>
      <c r="H104" s="10">
        <v>1</v>
      </c>
      <c r="I104" s="10" t="s">
        <v>132</v>
      </c>
    </row>
    <row r="105" spans="1:9" x14ac:dyDescent="0.5">
      <c r="A105" s="10">
        <v>1873769</v>
      </c>
      <c r="B105" s="10" t="s">
        <v>143</v>
      </c>
      <c r="E105" s="10">
        <v>1</v>
      </c>
      <c r="H105" s="10">
        <v>1</v>
      </c>
      <c r="I105" s="10" t="s">
        <v>132</v>
      </c>
    </row>
    <row r="106" spans="1:9" x14ac:dyDescent="0.5">
      <c r="A106" s="10">
        <v>1865092</v>
      </c>
      <c r="B106" s="10" t="s">
        <v>177</v>
      </c>
      <c r="C106" s="10">
        <v>1</v>
      </c>
      <c r="H106" s="10">
        <v>1</v>
      </c>
      <c r="I106" s="10" t="s">
        <v>132</v>
      </c>
    </row>
    <row r="107" spans="1:9" x14ac:dyDescent="0.5">
      <c r="A107" s="10">
        <v>1899593</v>
      </c>
      <c r="B107" s="10" t="s">
        <v>178</v>
      </c>
      <c r="E107" s="10">
        <v>1</v>
      </c>
      <c r="H107" s="10">
        <v>1</v>
      </c>
      <c r="I107" s="10" t="s">
        <v>132</v>
      </c>
    </row>
    <row r="108" spans="1:9" x14ac:dyDescent="0.5">
      <c r="A108" s="10">
        <v>1882529</v>
      </c>
      <c r="B108" s="10" t="s">
        <v>179</v>
      </c>
      <c r="E108" s="10">
        <v>2</v>
      </c>
      <c r="H108" s="10">
        <v>1</v>
      </c>
      <c r="I108" s="10" t="s">
        <v>132</v>
      </c>
    </row>
    <row r="109" spans="1:9" x14ac:dyDescent="0.5">
      <c r="A109" s="10">
        <v>1888019</v>
      </c>
      <c r="B109" s="10" t="s">
        <v>180</v>
      </c>
      <c r="E109" s="10">
        <v>1</v>
      </c>
      <c r="H109" s="10">
        <v>1</v>
      </c>
      <c r="I109" s="10" t="s">
        <v>132</v>
      </c>
    </row>
    <row r="110" spans="1:9" x14ac:dyDescent="0.5">
      <c r="A110" s="10">
        <v>1882027</v>
      </c>
      <c r="B110" s="10" t="s">
        <v>181</v>
      </c>
      <c r="D110" s="10">
        <v>1</v>
      </c>
      <c r="H110" s="10">
        <v>1</v>
      </c>
      <c r="I110" s="10" t="s">
        <v>132</v>
      </c>
    </row>
    <row r="111" spans="1:9" x14ac:dyDescent="0.5">
      <c r="A111" s="10">
        <v>1814960</v>
      </c>
      <c r="B111" s="10" t="s">
        <v>182</v>
      </c>
      <c r="D111" s="10">
        <v>1</v>
      </c>
      <c r="H111" s="10">
        <v>1</v>
      </c>
      <c r="I111" s="10" t="s">
        <v>132</v>
      </c>
    </row>
    <row r="112" spans="1:9" x14ac:dyDescent="0.5">
      <c r="A112" s="10">
        <v>1880800</v>
      </c>
      <c r="B112" s="10" t="s">
        <v>183</v>
      </c>
      <c r="E112" s="10">
        <v>1</v>
      </c>
      <c r="H112" s="10">
        <v>1</v>
      </c>
      <c r="I112" s="10" t="s">
        <v>132</v>
      </c>
    </row>
    <row r="113" spans="1:9" x14ac:dyDescent="0.5">
      <c r="A113" s="10">
        <v>1904956</v>
      </c>
      <c r="B113" s="10" t="s">
        <v>184</v>
      </c>
      <c r="C113" s="10">
        <v>1</v>
      </c>
      <c r="E113" s="10">
        <v>1</v>
      </c>
      <c r="H113" s="10">
        <v>1</v>
      </c>
      <c r="I113" s="10" t="s">
        <v>132</v>
      </c>
    </row>
    <row r="114" spans="1:9" x14ac:dyDescent="0.5">
      <c r="A114" s="10">
        <v>1868480</v>
      </c>
      <c r="B114" s="10" t="s">
        <v>185</v>
      </c>
      <c r="E114" s="10">
        <v>1</v>
      </c>
      <c r="H114" s="10">
        <v>1</v>
      </c>
      <c r="I114" s="10" t="s">
        <v>132</v>
      </c>
    </row>
    <row r="115" spans="1:9" x14ac:dyDescent="0.5">
      <c r="A115" s="10">
        <v>1862946</v>
      </c>
      <c r="B115" s="10" t="s">
        <v>141</v>
      </c>
      <c r="E115" s="10">
        <v>1</v>
      </c>
      <c r="H115" s="10">
        <v>1</v>
      </c>
      <c r="I115" s="10" t="s">
        <v>132</v>
      </c>
    </row>
    <row r="116" spans="1:9" x14ac:dyDescent="0.5">
      <c r="A116" s="10">
        <v>1899019</v>
      </c>
      <c r="B116" s="10" t="s">
        <v>186</v>
      </c>
      <c r="E116" s="10">
        <v>1</v>
      </c>
      <c r="H116" s="10">
        <v>1</v>
      </c>
      <c r="I116" s="10" t="s">
        <v>132</v>
      </c>
    </row>
    <row r="117" spans="1:9" x14ac:dyDescent="0.5">
      <c r="A117" s="10">
        <v>1905422</v>
      </c>
      <c r="B117" s="10" t="s">
        <v>139</v>
      </c>
      <c r="D117" s="10">
        <v>1</v>
      </c>
      <c r="H117" s="10">
        <v>1</v>
      </c>
      <c r="I117" s="10" t="s">
        <v>132</v>
      </c>
    </row>
    <row r="118" spans="1:9" x14ac:dyDescent="0.5">
      <c r="A118" s="10">
        <v>1891365</v>
      </c>
      <c r="B118" s="10" t="s">
        <v>187</v>
      </c>
      <c r="E118" s="10">
        <v>1</v>
      </c>
      <c r="H118" s="10">
        <v>1</v>
      </c>
      <c r="I118" s="10" t="s">
        <v>132</v>
      </c>
    </row>
    <row r="119" spans="1:9" x14ac:dyDescent="0.5">
      <c r="A119" s="10">
        <v>1865355</v>
      </c>
      <c r="B119" s="10" t="s">
        <v>188</v>
      </c>
      <c r="C119" s="10">
        <v>1</v>
      </c>
      <c r="E119" s="10">
        <v>1</v>
      </c>
      <c r="H119" s="10">
        <v>1</v>
      </c>
      <c r="I119" s="10" t="s">
        <v>132</v>
      </c>
    </row>
    <row r="120" spans="1:9" x14ac:dyDescent="0.5">
      <c r="A120" s="10">
        <v>1920139</v>
      </c>
      <c r="B120" s="10" t="s">
        <v>189</v>
      </c>
      <c r="E120" s="10">
        <v>1</v>
      </c>
      <c r="H120" s="10">
        <v>1</v>
      </c>
      <c r="I120" s="10" t="s">
        <v>132</v>
      </c>
    </row>
    <row r="121" spans="1:9" x14ac:dyDescent="0.5">
      <c r="A121" s="10">
        <v>1738055</v>
      </c>
      <c r="B121" s="10" t="s">
        <v>146</v>
      </c>
      <c r="E121" s="10">
        <v>2</v>
      </c>
      <c r="H121" s="10">
        <v>1</v>
      </c>
      <c r="I121" s="10" t="s">
        <v>132</v>
      </c>
    </row>
    <row r="122" spans="1:9" x14ac:dyDescent="0.5">
      <c r="A122" s="10">
        <v>1842316</v>
      </c>
      <c r="B122" s="10" t="s">
        <v>190</v>
      </c>
      <c r="E122" s="10">
        <v>1</v>
      </c>
      <c r="H122" s="10">
        <v>1</v>
      </c>
      <c r="I122" s="10" t="s">
        <v>132</v>
      </c>
    </row>
    <row r="123" spans="1:9" x14ac:dyDescent="0.5">
      <c r="A123" s="10">
        <v>1864945</v>
      </c>
      <c r="B123" s="10" t="s">
        <v>191</v>
      </c>
      <c r="C123" s="10">
        <v>1</v>
      </c>
      <c r="H123" s="10">
        <v>1</v>
      </c>
      <c r="I123" s="10" t="s">
        <v>132</v>
      </c>
    </row>
    <row r="124" spans="1:9" x14ac:dyDescent="0.5">
      <c r="A124" s="10">
        <v>1892275</v>
      </c>
      <c r="B124" s="10" t="s">
        <v>107</v>
      </c>
      <c r="E124" s="10">
        <v>1</v>
      </c>
      <c r="H124" s="10">
        <v>1</v>
      </c>
      <c r="I124" s="10" t="s">
        <v>132</v>
      </c>
    </row>
    <row r="125" spans="1:9" x14ac:dyDescent="0.5">
      <c r="A125" s="10">
        <v>1877263</v>
      </c>
      <c r="B125" s="10" t="s">
        <v>192</v>
      </c>
      <c r="E125" s="10">
        <v>1</v>
      </c>
      <c r="H125" s="10">
        <v>1</v>
      </c>
      <c r="I125" s="10" t="s">
        <v>132</v>
      </c>
    </row>
    <row r="126" spans="1:9" x14ac:dyDescent="0.5">
      <c r="A126" s="10">
        <v>1861729</v>
      </c>
      <c r="B126" s="10" t="s">
        <v>193</v>
      </c>
      <c r="C126" s="10">
        <v>1</v>
      </c>
      <c r="H126" s="10">
        <v>1</v>
      </c>
      <c r="I126" s="10" t="s">
        <v>132</v>
      </c>
    </row>
    <row r="127" spans="1:9" x14ac:dyDescent="0.5">
      <c r="A127" s="10">
        <v>1878317</v>
      </c>
      <c r="B127" s="10" t="s">
        <v>194</v>
      </c>
      <c r="E127" s="10">
        <v>1</v>
      </c>
      <c r="H127" s="10">
        <v>1</v>
      </c>
      <c r="I127" s="10" t="s">
        <v>132</v>
      </c>
    </row>
    <row r="128" spans="1:9" x14ac:dyDescent="0.5">
      <c r="A128" s="10">
        <v>1860831</v>
      </c>
      <c r="B128" s="10" t="s">
        <v>195</v>
      </c>
      <c r="C128" s="10">
        <v>1</v>
      </c>
      <c r="H128" s="10">
        <v>1</v>
      </c>
      <c r="I128" s="10" t="s">
        <v>132</v>
      </c>
    </row>
    <row r="129" spans="1:9" x14ac:dyDescent="0.5">
      <c r="A129" s="10">
        <v>1902500</v>
      </c>
      <c r="B129" s="10" t="s">
        <v>119</v>
      </c>
      <c r="E129" s="10">
        <v>1</v>
      </c>
      <c r="H129" s="10">
        <v>1</v>
      </c>
      <c r="I129" s="10" t="s">
        <v>132</v>
      </c>
    </row>
    <row r="130" spans="1:9" x14ac:dyDescent="0.5">
      <c r="A130" s="10">
        <v>1898714</v>
      </c>
      <c r="B130" s="10" t="s">
        <v>166</v>
      </c>
      <c r="C130" s="10">
        <v>1</v>
      </c>
      <c r="D130" s="10">
        <v>1</v>
      </c>
      <c r="H130" s="10">
        <v>1</v>
      </c>
      <c r="I130" s="10" t="s">
        <v>132</v>
      </c>
    </row>
    <row r="131" spans="1:9" x14ac:dyDescent="0.5">
      <c r="A131" s="10">
        <v>1796922</v>
      </c>
      <c r="B131" s="10" t="s">
        <v>196</v>
      </c>
      <c r="E131" s="10">
        <v>1</v>
      </c>
      <c r="H131" s="10">
        <v>1</v>
      </c>
      <c r="I131" s="10" t="s">
        <v>132</v>
      </c>
    </row>
    <row r="132" spans="1:9" x14ac:dyDescent="0.5">
      <c r="A132" s="10">
        <v>1899404</v>
      </c>
      <c r="B132" s="10" t="s">
        <v>197</v>
      </c>
      <c r="C132" s="10">
        <v>1</v>
      </c>
      <c r="H132" s="10">
        <v>1</v>
      </c>
      <c r="I132" s="10" t="s">
        <v>132</v>
      </c>
    </row>
    <row r="133" spans="1:9" x14ac:dyDescent="0.5">
      <c r="A133" s="10">
        <v>1898728</v>
      </c>
      <c r="B133" s="10" t="s">
        <v>166</v>
      </c>
      <c r="C133" s="10">
        <v>1</v>
      </c>
      <c r="E133" s="10">
        <v>3</v>
      </c>
      <c r="H133" s="10">
        <v>1</v>
      </c>
      <c r="I133" s="10" t="s">
        <v>132</v>
      </c>
    </row>
    <row r="134" spans="1:9" x14ac:dyDescent="0.5">
      <c r="A134" s="10">
        <v>1887607</v>
      </c>
      <c r="B134" s="10" t="s">
        <v>198</v>
      </c>
      <c r="E134" s="10">
        <v>2</v>
      </c>
      <c r="H134" s="10">
        <v>1</v>
      </c>
      <c r="I134" s="10" t="s">
        <v>132</v>
      </c>
    </row>
    <row r="135" spans="1:9" x14ac:dyDescent="0.5">
      <c r="A135" s="10">
        <v>1765500</v>
      </c>
      <c r="B135" s="10" t="s">
        <v>134</v>
      </c>
      <c r="E135" s="10">
        <v>1</v>
      </c>
      <c r="H135" s="10">
        <v>1</v>
      </c>
      <c r="I135" s="10" t="s">
        <v>132</v>
      </c>
    </row>
    <row r="136" spans="1:9" x14ac:dyDescent="0.5">
      <c r="A136" s="10">
        <v>1888637</v>
      </c>
      <c r="B136" s="10" t="s">
        <v>199</v>
      </c>
      <c r="E136" s="10">
        <v>2</v>
      </c>
      <c r="H136" s="10">
        <v>1</v>
      </c>
      <c r="I136" s="10" t="s">
        <v>132</v>
      </c>
    </row>
    <row r="137" spans="1:9" x14ac:dyDescent="0.5">
      <c r="A137" s="10">
        <v>1888587</v>
      </c>
      <c r="B137" s="10" t="s">
        <v>123</v>
      </c>
      <c r="E137" s="10">
        <v>1</v>
      </c>
      <c r="H137" s="10">
        <v>1</v>
      </c>
      <c r="I137" s="10" t="s">
        <v>132</v>
      </c>
    </row>
    <row r="138" spans="1:9" x14ac:dyDescent="0.5">
      <c r="A138" s="10">
        <v>1841296</v>
      </c>
      <c r="B138" s="10" t="s">
        <v>200</v>
      </c>
      <c r="E138" s="10">
        <v>3</v>
      </c>
      <c r="H138" s="10">
        <v>1</v>
      </c>
      <c r="I138" s="10" t="s">
        <v>132</v>
      </c>
    </row>
    <row r="139" spans="1:9" x14ac:dyDescent="0.5">
      <c r="A139" s="10">
        <v>1872663</v>
      </c>
      <c r="B139" s="10" t="s">
        <v>201</v>
      </c>
      <c r="E139" s="10">
        <v>1</v>
      </c>
      <c r="H139" s="10">
        <v>1</v>
      </c>
      <c r="I139" s="10" t="s">
        <v>132</v>
      </c>
    </row>
    <row r="140" spans="1:9" x14ac:dyDescent="0.5">
      <c r="A140" s="10">
        <v>1856048</v>
      </c>
      <c r="B140" s="10" t="s">
        <v>202</v>
      </c>
      <c r="C140" s="10">
        <v>1</v>
      </c>
      <c r="H140" s="10">
        <v>1</v>
      </c>
      <c r="I140" s="10" t="s">
        <v>132</v>
      </c>
    </row>
    <row r="141" spans="1:9" x14ac:dyDescent="0.5">
      <c r="A141" s="10">
        <v>1877098</v>
      </c>
      <c r="B141" s="10" t="s">
        <v>171</v>
      </c>
      <c r="E141" s="10">
        <v>1</v>
      </c>
      <c r="H141" s="10">
        <v>1</v>
      </c>
      <c r="I141" s="10" t="s">
        <v>132</v>
      </c>
    </row>
    <row r="142" spans="1:9" x14ac:dyDescent="0.5">
      <c r="A142" s="10">
        <v>1852965</v>
      </c>
      <c r="B142" s="10" t="s">
        <v>148</v>
      </c>
      <c r="E142" s="10">
        <v>1</v>
      </c>
      <c r="H142" s="10">
        <v>1</v>
      </c>
      <c r="I142" s="10" t="s">
        <v>132</v>
      </c>
    </row>
    <row r="143" spans="1:9" x14ac:dyDescent="0.5">
      <c r="A143" s="10">
        <v>1816934</v>
      </c>
      <c r="B143" s="10" t="s">
        <v>163</v>
      </c>
      <c r="E143" s="10">
        <v>1</v>
      </c>
      <c r="H143" s="10">
        <v>1</v>
      </c>
      <c r="I143" s="10" t="s">
        <v>132</v>
      </c>
    </row>
    <row r="144" spans="1:9" x14ac:dyDescent="0.5">
      <c r="A144" s="10">
        <v>1881186</v>
      </c>
      <c r="B144" s="10" t="s">
        <v>203</v>
      </c>
      <c r="E144" s="10">
        <v>1</v>
      </c>
      <c r="H144" s="10">
        <v>2</v>
      </c>
      <c r="I144" s="10" t="s">
        <v>132</v>
      </c>
    </row>
    <row r="145" spans="1:9" x14ac:dyDescent="0.5">
      <c r="A145" s="10">
        <v>1898311</v>
      </c>
      <c r="B145" s="10" t="s">
        <v>204</v>
      </c>
      <c r="C145" s="10">
        <v>1</v>
      </c>
      <c r="H145" s="10">
        <v>1</v>
      </c>
      <c r="I145" s="10" t="s">
        <v>132</v>
      </c>
    </row>
    <row r="146" spans="1:9" x14ac:dyDescent="0.5">
      <c r="A146" s="10">
        <v>1894604</v>
      </c>
      <c r="B146" s="10" t="s">
        <v>205</v>
      </c>
      <c r="D146" s="10">
        <v>1</v>
      </c>
      <c r="H146" s="10">
        <v>1</v>
      </c>
      <c r="I146" s="10" t="s">
        <v>132</v>
      </c>
    </row>
    <row r="147" spans="1:9" x14ac:dyDescent="0.5">
      <c r="A147" s="10">
        <v>1886339</v>
      </c>
      <c r="B147" s="10" t="s">
        <v>206</v>
      </c>
      <c r="E147" s="10">
        <v>1</v>
      </c>
      <c r="H147" s="10">
        <v>1</v>
      </c>
      <c r="I147" s="10" t="s">
        <v>132</v>
      </c>
    </row>
    <row r="148" spans="1:9" x14ac:dyDescent="0.5">
      <c r="A148" s="10">
        <v>1884884</v>
      </c>
      <c r="B148" s="10" t="s">
        <v>207</v>
      </c>
      <c r="E148" s="10">
        <v>3</v>
      </c>
      <c r="H148" s="10">
        <v>1</v>
      </c>
      <c r="I148" s="10" t="s">
        <v>132</v>
      </c>
    </row>
    <row r="149" spans="1:9" x14ac:dyDescent="0.5">
      <c r="A149" s="10">
        <v>1888929</v>
      </c>
      <c r="B149" s="10" t="s">
        <v>208</v>
      </c>
      <c r="E149" s="10">
        <v>2</v>
      </c>
      <c r="H149" s="10">
        <v>1</v>
      </c>
      <c r="I149" s="10" t="s">
        <v>132</v>
      </c>
    </row>
    <row r="150" spans="1:9" x14ac:dyDescent="0.5">
      <c r="A150" s="10">
        <v>1834544</v>
      </c>
      <c r="B150" s="10" t="s">
        <v>209</v>
      </c>
      <c r="C150" s="10">
        <v>1</v>
      </c>
      <c r="H150" s="10">
        <v>1</v>
      </c>
      <c r="I150" s="10" t="s">
        <v>132</v>
      </c>
    </row>
    <row r="151" spans="1:9" x14ac:dyDescent="0.5">
      <c r="A151" s="10">
        <v>1878100</v>
      </c>
      <c r="B151" s="10" t="s">
        <v>171</v>
      </c>
      <c r="E151" s="10">
        <v>1</v>
      </c>
      <c r="H151" s="10">
        <v>1</v>
      </c>
      <c r="I151" s="10" t="s">
        <v>132</v>
      </c>
    </row>
    <row r="152" spans="1:9" x14ac:dyDescent="0.5">
      <c r="A152" s="10">
        <v>1892093</v>
      </c>
      <c r="B152" s="10" t="s">
        <v>107</v>
      </c>
      <c r="E152" s="10">
        <v>1</v>
      </c>
      <c r="H152" s="10">
        <v>1</v>
      </c>
      <c r="I152" s="10" t="s">
        <v>132</v>
      </c>
    </row>
    <row r="153" spans="1:9" x14ac:dyDescent="0.5">
      <c r="A153" s="10">
        <v>1893688</v>
      </c>
      <c r="B153" s="10" t="s">
        <v>210</v>
      </c>
      <c r="C153" s="10">
        <v>1</v>
      </c>
      <c r="H153" s="10">
        <v>1</v>
      </c>
      <c r="I153" s="10" t="s">
        <v>132</v>
      </c>
    </row>
    <row r="154" spans="1:9" x14ac:dyDescent="0.5">
      <c r="A154" s="10">
        <v>1906827</v>
      </c>
      <c r="B154" s="10" t="s">
        <v>211</v>
      </c>
      <c r="D154" s="10">
        <v>4</v>
      </c>
      <c r="H154" s="10">
        <v>1</v>
      </c>
      <c r="I154" s="10" t="s">
        <v>132</v>
      </c>
    </row>
    <row r="155" spans="1:9" x14ac:dyDescent="0.5">
      <c r="A155" s="10">
        <v>1908487</v>
      </c>
      <c r="B155" s="10" t="s">
        <v>154</v>
      </c>
      <c r="E155" s="10">
        <v>1</v>
      </c>
      <c r="H155" s="10">
        <v>1</v>
      </c>
      <c r="I155" s="10" t="s">
        <v>132</v>
      </c>
    </row>
    <row r="156" spans="1:9" x14ac:dyDescent="0.5">
      <c r="A156" s="10">
        <v>1844506</v>
      </c>
      <c r="B156" s="10" t="s">
        <v>143</v>
      </c>
      <c r="E156" s="10">
        <v>3</v>
      </c>
      <c r="H156" s="10">
        <v>1</v>
      </c>
      <c r="I156" s="10" t="s">
        <v>132</v>
      </c>
    </row>
    <row r="157" spans="1:9" x14ac:dyDescent="0.5">
      <c r="A157" s="10">
        <v>1893520</v>
      </c>
      <c r="B157" s="10" t="s">
        <v>166</v>
      </c>
      <c r="C157" s="10">
        <v>1</v>
      </c>
      <c r="E157" s="10">
        <v>1</v>
      </c>
      <c r="H157" s="10">
        <v>1</v>
      </c>
      <c r="I157" s="10" t="s">
        <v>132</v>
      </c>
    </row>
    <row r="158" spans="1:9" x14ac:dyDescent="0.5">
      <c r="A158" s="10">
        <v>1909528</v>
      </c>
      <c r="B158" s="10" t="s">
        <v>212</v>
      </c>
      <c r="D158" s="10">
        <v>1</v>
      </c>
      <c r="H158" s="10">
        <v>1</v>
      </c>
      <c r="I158" s="10" t="s">
        <v>132</v>
      </c>
    </row>
    <row r="159" spans="1:9" x14ac:dyDescent="0.5">
      <c r="A159" s="10">
        <v>1877926</v>
      </c>
      <c r="B159" s="10" t="s">
        <v>213</v>
      </c>
      <c r="C159" s="10">
        <v>1</v>
      </c>
      <c r="H159" s="10">
        <v>1</v>
      </c>
      <c r="I159" s="10" t="s">
        <v>132</v>
      </c>
    </row>
    <row r="160" spans="1:9" x14ac:dyDescent="0.5">
      <c r="A160" s="10">
        <v>1923770</v>
      </c>
      <c r="B160" s="10" t="s">
        <v>214</v>
      </c>
      <c r="C160" s="10">
        <v>1</v>
      </c>
      <c r="D160" s="10">
        <v>0</v>
      </c>
      <c r="H160" s="10">
        <v>1</v>
      </c>
      <c r="I160" s="10" t="s">
        <v>132</v>
      </c>
    </row>
    <row r="161" spans="1:9" x14ac:dyDescent="0.5">
      <c r="A161" s="10">
        <v>1859926</v>
      </c>
      <c r="B161" s="10" t="s">
        <v>151</v>
      </c>
      <c r="I161" s="10" t="s">
        <v>132</v>
      </c>
    </row>
    <row r="162" spans="1:9" x14ac:dyDescent="0.5">
      <c r="A162" s="10">
        <v>1888641</v>
      </c>
      <c r="B162" s="10" t="s">
        <v>199</v>
      </c>
      <c r="E162" s="10">
        <v>1</v>
      </c>
      <c r="H162" s="10">
        <v>1</v>
      </c>
      <c r="I162" s="10" t="s">
        <v>132</v>
      </c>
    </row>
    <row r="163" spans="1:9" x14ac:dyDescent="0.5">
      <c r="A163" s="10">
        <v>1854387</v>
      </c>
      <c r="B163" s="10" t="s">
        <v>215</v>
      </c>
      <c r="E163" s="10">
        <v>1</v>
      </c>
      <c r="H163" s="10">
        <v>1</v>
      </c>
      <c r="I163" s="10" t="s">
        <v>132</v>
      </c>
    </row>
    <row r="164" spans="1:9" x14ac:dyDescent="0.5">
      <c r="A164" s="10">
        <v>1790114</v>
      </c>
      <c r="B164" s="10" t="s">
        <v>216</v>
      </c>
      <c r="C164" s="10">
        <v>0</v>
      </c>
      <c r="E164" s="10">
        <v>1</v>
      </c>
      <c r="H164" s="10">
        <v>1</v>
      </c>
      <c r="I164" s="10" t="s">
        <v>132</v>
      </c>
    </row>
    <row r="165" spans="1:9" x14ac:dyDescent="0.5">
      <c r="A165" s="10">
        <v>1906842</v>
      </c>
      <c r="B165" s="10" t="s">
        <v>211</v>
      </c>
      <c r="C165" s="10">
        <v>1</v>
      </c>
      <c r="H165" s="10">
        <v>1</v>
      </c>
      <c r="I165" s="10" t="s">
        <v>132</v>
      </c>
    </row>
    <row r="166" spans="1:9" x14ac:dyDescent="0.5">
      <c r="A166" s="10">
        <v>1913054</v>
      </c>
      <c r="B166" s="10" t="s">
        <v>217</v>
      </c>
      <c r="C166" s="10">
        <v>1</v>
      </c>
      <c r="D166" s="10">
        <v>1</v>
      </c>
      <c r="H166" s="10">
        <v>1</v>
      </c>
      <c r="I166" s="10" t="s">
        <v>132</v>
      </c>
    </row>
    <row r="167" spans="1:9" x14ac:dyDescent="0.5">
      <c r="A167" s="10">
        <v>1898155</v>
      </c>
      <c r="B167" s="10" t="s">
        <v>200</v>
      </c>
      <c r="E167" s="10">
        <v>2</v>
      </c>
      <c r="H167" s="10">
        <v>1</v>
      </c>
      <c r="I167" s="10" t="s">
        <v>132</v>
      </c>
    </row>
    <row r="168" spans="1:9" x14ac:dyDescent="0.5">
      <c r="A168" s="10">
        <v>1896813</v>
      </c>
      <c r="B168" s="10" t="s">
        <v>218</v>
      </c>
      <c r="D168" s="10">
        <v>0</v>
      </c>
      <c r="E168" s="10">
        <v>1</v>
      </c>
      <c r="H168" s="10">
        <v>1</v>
      </c>
      <c r="I168" s="10" t="s">
        <v>132</v>
      </c>
    </row>
    <row r="169" spans="1:9" x14ac:dyDescent="0.5">
      <c r="A169" s="10">
        <v>1866822</v>
      </c>
      <c r="B169" s="10" t="s">
        <v>219</v>
      </c>
      <c r="G169" s="10">
        <v>1</v>
      </c>
      <c r="H169" s="10">
        <v>1</v>
      </c>
      <c r="I169" s="10" t="s">
        <v>132</v>
      </c>
    </row>
    <row r="170" spans="1:9" x14ac:dyDescent="0.5">
      <c r="A170" s="10">
        <v>1881959</v>
      </c>
      <c r="B170" s="10" t="s">
        <v>220</v>
      </c>
      <c r="E170" s="10">
        <v>1</v>
      </c>
      <c r="H170" s="10">
        <v>1</v>
      </c>
      <c r="I170" s="10" t="s">
        <v>132</v>
      </c>
    </row>
    <row r="171" spans="1:9" x14ac:dyDescent="0.5">
      <c r="A171" s="10">
        <v>1895760</v>
      </c>
      <c r="B171" s="10" t="s">
        <v>221</v>
      </c>
      <c r="C171" s="10">
        <v>1</v>
      </c>
      <c r="H171" s="10">
        <v>1</v>
      </c>
      <c r="I171" s="10" t="s">
        <v>132</v>
      </c>
    </row>
    <row r="172" spans="1:9" x14ac:dyDescent="0.5">
      <c r="A172" s="10">
        <v>1876616</v>
      </c>
      <c r="B172" s="10" t="s">
        <v>169</v>
      </c>
      <c r="D172" s="10">
        <v>2</v>
      </c>
      <c r="H172" s="10">
        <v>1</v>
      </c>
      <c r="I172" s="10" t="s">
        <v>132</v>
      </c>
    </row>
    <row r="173" spans="1:9" x14ac:dyDescent="0.5">
      <c r="A173" s="10">
        <v>1865344</v>
      </c>
      <c r="B173" s="10" t="s">
        <v>222</v>
      </c>
      <c r="E173" s="10">
        <v>1</v>
      </c>
      <c r="H173" s="10">
        <v>1</v>
      </c>
      <c r="I173" s="10" t="s">
        <v>132</v>
      </c>
    </row>
    <row r="174" spans="1:9" x14ac:dyDescent="0.5">
      <c r="A174" s="10">
        <v>1908497</v>
      </c>
      <c r="B174" s="10" t="s">
        <v>154</v>
      </c>
      <c r="E174" s="10">
        <v>2</v>
      </c>
      <c r="H174" s="10">
        <v>1</v>
      </c>
      <c r="I174" s="10" t="s">
        <v>132</v>
      </c>
    </row>
    <row r="175" spans="1:9" x14ac:dyDescent="0.5">
      <c r="A175" s="10">
        <v>1893059</v>
      </c>
      <c r="B175" s="10" t="s">
        <v>223</v>
      </c>
      <c r="E175" s="10">
        <v>1</v>
      </c>
      <c r="H175" s="10">
        <v>1</v>
      </c>
      <c r="I175" s="10" t="s">
        <v>132</v>
      </c>
    </row>
    <row r="176" spans="1:9" x14ac:dyDescent="0.5">
      <c r="A176" s="10">
        <v>1888845</v>
      </c>
      <c r="B176" s="10" t="s">
        <v>140</v>
      </c>
      <c r="E176" s="10">
        <v>1</v>
      </c>
      <c r="H176" s="10">
        <v>1</v>
      </c>
      <c r="I176" s="10" t="s">
        <v>132</v>
      </c>
    </row>
    <row r="177" spans="1:9" x14ac:dyDescent="0.5">
      <c r="A177" s="10">
        <v>1873188</v>
      </c>
      <c r="B177" s="10" t="s">
        <v>224</v>
      </c>
      <c r="D177" s="10">
        <v>1</v>
      </c>
      <c r="H177" s="10">
        <v>1</v>
      </c>
      <c r="I177" s="10" t="s">
        <v>132</v>
      </c>
    </row>
    <row r="178" spans="1:9" x14ac:dyDescent="0.5">
      <c r="A178" s="10">
        <v>1748563</v>
      </c>
      <c r="B178" s="10" t="s">
        <v>225</v>
      </c>
      <c r="C178" s="10">
        <v>1</v>
      </c>
      <c r="H178" s="10">
        <v>1</v>
      </c>
      <c r="I178" s="10" t="s">
        <v>132</v>
      </c>
    </row>
    <row r="179" spans="1:9" x14ac:dyDescent="0.5">
      <c r="A179" s="10">
        <v>1891635</v>
      </c>
      <c r="B179" s="10" t="s">
        <v>163</v>
      </c>
      <c r="E179" s="10">
        <v>1</v>
      </c>
      <c r="H179" s="10">
        <v>1</v>
      </c>
      <c r="I179" s="10" t="s">
        <v>132</v>
      </c>
    </row>
    <row r="180" spans="1:9" x14ac:dyDescent="0.5">
      <c r="A180" s="10">
        <v>1909973</v>
      </c>
      <c r="B180" s="10" t="s">
        <v>226</v>
      </c>
      <c r="E180" s="10">
        <v>1</v>
      </c>
      <c r="H180" s="10">
        <v>1</v>
      </c>
      <c r="I180" s="10" t="s">
        <v>132</v>
      </c>
    </row>
    <row r="181" spans="1:9" x14ac:dyDescent="0.5">
      <c r="A181" s="10">
        <v>1892600</v>
      </c>
      <c r="B181" s="10" t="s">
        <v>227</v>
      </c>
      <c r="E181" s="10">
        <v>1</v>
      </c>
      <c r="H181" s="10">
        <v>1</v>
      </c>
      <c r="I181" s="10" t="s">
        <v>132</v>
      </c>
    </row>
    <row r="182" spans="1:9" x14ac:dyDescent="0.5">
      <c r="A182" s="10">
        <v>1879769</v>
      </c>
      <c r="B182" s="10" t="s">
        <v>151</v>
      </c>
      <c r="I182" s="10" t="s">
        <v>132</v>
      </c>
    </row>
    <row r="183" spans="1:9" x14ac:dyDescent="0.5">
      <c r="A183" s="10">
        <v>1904702</v>
      </c>
      <c r="B183" s="10" t="s">
        <v>228</v>
      </c>
      <c r="C183" s="10">
        <v>1</v>
      </c>
      <c r="H183" s="10">
        <v>1</v>
      </c>
      <c r="I183" s="10" t="s">
        <v>132</v>
      </c>
    </row>
    <row r="184" spans="1:9" x14ac:dyDescent="0.5">
      <c r="A184" s="10">
        <v>1608857</v>
      </c>
      <c r="B184" s="10" t="s">
        <v>140</v>
      </c>
      <c r="E184" s="10">
        <v>1</v>
      </c>
      <c r="H184" s="10">
        <v>1</v>
      </c>
      <c r="I184" s="10" t="s">
        <v>132</v>
      </c>
    </row>
    <row r="185" spans="1:9" x14ac:dyDescent="0.5">
      <c r="A185" s="10">
        <v>1888068</v>
      </c>
      <c r="B185" s="10" t="s">
        <v>151</v>
      </c>
      <c r="I185" s="10" t="s">
        <v>132</v>
      </c>
    </row>
    <row r="186" spans="1:9" x14ac:dyDescent="0.5">
      <c r="A186" s="10">
        <v>1891445</v>
      </c>
      <c r="B186" s="10" t="s">
        <v>187</v>
      </c>
      <c r="E186" s="10">
        <v>1</v>
      </c>
      <c r="H186" s="10">
        <v>1</v>
      </c>
      <c r="I186" s="10" t="s">
        <v>132</v>
      </c>
    </row>
    <row r="187" spans="1:9" x14ac:dyDescent="0.5">
      <c r="A187" s="10">
        <v>1898735</v>
      </c>
      <c r="B187" s="10" t="s">
        <v>139</v>
      </c>
      <c r="D187" s="10">
        <v>1</v>
      </c>
      <c r="H187" s="10">
        <v>1</v>
      </c>
      <c r="I187" s="10" t="s">
        <v>132</v>
      </c>
    </row>
    <row r="188" spans="1:9" x14ac:dyDescent="0.5">
      <c r="A188" s="10">
        <v>1865186</v>
      </c>
      <c r="B188" s="10" t="s">
        <v>143</v>
      </c>
      <c r="E188" s="10">
        <v>3</v>
      </c>
      <c r="H188" s="10">
        <v>1</v>
      </c>
      <c r="I188" s="10" t="s">
        <v>132</v>
      </c>
    </row>
    <row r="189" spans="1:9" x14ac:dyDescent="0.5">
      <c r="A189" s="10">
        <v>1866332</v>
      </c>
      <c r="B189" s="10" t="s">
        <v>171</v>
      </c>
      <c r="E189" s="10">
        <v>1</v>
      </c>
      <c r="H189" s="10">
        <v>1</v>
      </c>
      <c r="I189" s="10" t="s">
        <v>132</v>
      </c>
    </row>
    <row r="190" spans="1:9" x14ac:dyDescent="0.5">
      <c r="A190" s="10">
        <v>1844531</v>
      </c>
      <c r="B190" s="10" t="s">
        <v>143</v>
      </c>
      <c r="E190" s="10">
        <v>2</v>
      </c>
      <c r="H190" s="10">
        <v>1</v>
      </c>
      <c r="I190" s="10" t="s">
        <v>132</v>
      </c>
    </row>
    <row r="191" spans="1:9" x14ac:dyDescent="0.5">
      <c r="A191" s="10">
        <v>1904445</v>
      </c>
      <c r="B191" s="10" t="s">
        <v>229</v>
      </c>
      <c r="D191" s="10">
        <v>1</v>
      </c>
      <c r="H191" s="10">
        <v>1</v>
      </c>
      <c r="I191" s="10" t="s">
        <v>132</v>
      </c>
    </row>
    <row r="192" spans="1:9" x14ac:dyDescent="0.5">
      <c r="A192" s="10">
        <v>1815172</v>
      </c>
      <c r="B192" s="10" t="s">
        <v>215</v>
      </c>
      <c r="E192" s="10">
        <v>1</v>
      </c>
      <c r="H192" s="10">
        <v>1</v>
      </c>
      <c r="I192" s="10" t="s">
        <v>132</v>
      </c>
    </row>
    <row r="193" spans="1:9" x14ac:dyDescent="0.5">
      <c r="A193" s="10">
        <v>1899023</v>
      </c>
      <c r="B193" s="10" t="s">
        <v>186</v>
      </c>
      <c r="E193" s="10">
        <v>1</v>
      </c>
      <c r="H193" s="10">
        <v>1</v>
      </c>
      <c r="I193" s="10" t="s">
        <v>132</v>
      </c>
    </row>
    <row r="194" spans="1:9" x14ac:dyDescent="0.5">
      <c r="A194" s="10">
        <v>1860643</v>
      </c>
      <c r="B194" s="10" t="s">
        <v>220</v>
      </c>
      <c r="E194" s="10">
        <v>1</v>
      </c>
      <c r="H194" s="10">
        <v>1</v>
      </c>
      <c r="I194" s="10" t="s">
        <v>132</v>
      </c>
    </row>
    <row r="195" spans="1:9" x14ac:dyDescent="0.5">
      <c r="A195" s="10">
        <v>1903448</v>
      </c>
      <c r="B195" s="10" t="s">
        <v>230</v>
      </c>
      <c r="E195" s="10">
        <v>2</v>
      </c>
      <c r="H195" s="10">
        <v>1</v>
      </c>
      <c r="I195" s="10" t="s">
        <v>132</v>
      </c>
    </row>
    <row r="196" spans="1:9" x14ac:dyDescent="0.5">
      <c r="A196" s="10">
        <v>1821064</v>
      </c>
      <c r="B196" s="10" t="s">
        <v>231</v>
      </c>
      <c r="D196" s="10">
        <v>1</v>
      </c>
      <c r="H196" s="10">
        <v>1</v>
      </c>
      <c r="I196" s="10" t="s">
        <v>132</v>
      </c>
    </row>
    <row r="197" spans="1:9" x14ac:dyDescent="0.5">
      <c r="A197" s="10">
        <v>1909515</v>
      </c>
      <c r="B197" s="10" t="s">
        <v>212</v>
      </c>
      <c r="D197" s="10">
        <v>1</v>
      </c>
      <c r="E197" s="10">
        <v>1</v>
      </c>
      <c r="H197" s="10">
        <v>1</v>
      </c>
      <c r="I197" s="10" t="s">
        <v>132</v>
      </c>
    </row>
    <row r="198" spans="1:9" x14ac:dyDescent="0.5">
      <c r="A198" s="10">
        <v>1921572</v>
      </c>
      <c r="B198" s="10" t="s">
        <v>232</v>
      </c>
      <c r="E198" s="10">
        <v>2</v>
      </c>
      <c r="H198" s="10">
        <v>1</v>
      </c>
      <c r="I198" s="10" t="s">
        <v>132</v>
      </c>
    </row>
    <row r="199" spans="1:9" x14ac:dyDescent="0.5">
      <c r="A199" s="10">
        <v>1856385</v>
      </c>
      <c r="B199" s="10" t="s">
        <v>160</v>
      </c>
      <c r="E199" s="10">
        <v>2</v>
      </c>
      <c r="H199" s="10">
        <v>1</v>
      </c>
      <c r="I199" s="10" t="s">
        <v>132</v>
      </c>
    </row>
    <row r="200" spans="1:9" x14ac:dyDescent="0.5">
      <c r="A200" s="10">
        <v>1830652</v>
      </c>
      <c r="B200" s="10" t="s">
        <v>233</v>
      </c>
      <c r="E200" s="10">
        <v>1</v>
      </c>
      <c r="H200" s="10">
        <v>1</v>
      </c>
      <c r="I200" s="10" t="s">
        <v>132</v>
      </c>
    </row>
    <row r="201" spans="1:9" x14ac:dyDescent="0.5">
      <c r="A201" s="10">
        <v>1866826</v>
      </c>
      <c r="B201" s="10" t="s">
        <v>171</v>
      </c>
      <c r="E201" s="10">
        <v>1</v>
      </c>
      <c r="H201" s="10">
        <v>1</v>
      </c>
      <c r="I201" s="10" t="s">
        <v>132</v>
      </c>
    </row>
    <row r="202" spans="1:9" x14ac:dyDescent="0.5">
      <c r="A202" s="10">
        <v>1856423</v>
      </c>
      <c r="B202" s="10" t="s">
        <v>234</v>
      </c>
      <c r="D202" s="10">
        <v>1</v>
      </c>
      <c r="H202" s="10">
        <v>1</v>
      </c>
      <c r="I202" s="10" t="s">
        <v>132</v>
      </c>
    </row>
    <row r="203" spans="1:9" x14ac:dyDescent="0.5">
      <c r="A203" s="10">
        <v>1880833</v>
      </c>
      <c r="B203" s="10" t="s">
        <v>151</v>
      </c>
      <c r="I203" s="10" t="s">
        <v>132</v>
      </c>
    </row>
    <row r="204" spans="1:9" x14ac:dyDescent="0.5">
      <c r="A204" s="10">
        <v>1892762</v>
      </c>
      <c r="B204" s="10" t="s">
        <v>235</v>
      </c>
      <c r="E204" s="10">
        <v>1</v>
      </c>
      <c r="H204" s="10">
        <v>1</v>
      </c>
      <c r="I204" s="10" t="s">
        <v>132</v>
      </c>
    </row>
    <row r="205" spans="1:9" x14ac:dyDescent="0.5">
      <c r="A205" s="10">
        <v>1843641</v>
      </c>
      <c r="B205" s="10" t="s">
        <v>144</v>
      </c>
      <c r="E205" s="10">
        <v>1</v>
      </c>
      <c r="H205" s="10">
        <v>1</v>
      </c>
      <c r="I205" s="10" t="s">
        <v>132</v>
      </c>
    </row>
    <row r="206" spans="1:9" x14ac:dyDescent="0.5">
      <c r="A206" s="10">
        <v>1866751</v>
      </c>
      <c r="B206" s="10" t="s">
        <v>236</v>
      </c>
      <c r="E206" s="10">
        <v>1</v>
      </c>
      <c r="H206" s="10">
        <v>1</v>
      </c>
      <c r="I206" s="10" t="s">
        <v>132</v>
      </c>
    </row>
    <row r="207" spans="1:9" x14ac:dyDescent="0.5">
      <c r="A207" s="10">
        <v>1891803</v>
      </c>
      <c r="B207" s="10" t="s">
        <v>174</v>
      </c>
      <c r="E207" s="10">
        <v>1</v>
      </c>
      <c r="H207" s="10">
        <v>1</v>
      </c>
      <c r="I207" s="10" t="s">
        <v>132</v>
      </c>
    </row>
    <row r="208" spans="1:9" x14ac:dyDescent="0.5">
      <c r="A208" s="10">
        <v>1899120</v>
      </c>
      <c r="B208" s="10" t="s">
        <v>237</v>
      </c>
      <c r="D208" s="10">
        <v>2</v>
      </c>
      <c r="H208" s="10">
        <v>1</v>
      </c>
      <c r="I208" s="10" t="s">
        <v>132</v>
      </c>
    </row>
    <row r="209" spans="1:9" x14ac:dyDescent="0.5">
      <c r="A209" s="10">
        <v>1894890</v>
      </c>
      <c r="B209" s="10" t="s">
        <v>238</v>
      </c>
      <c r="E209" s="10">
        <v>1</v>
      </c>
      <c r="H209" s="10">
        <v>1</v>
      </c>
      <c r="I209" s="10" t="s">
        <v>132</v>
      </c>
    </row>
    <row r="210" spans="1:9" x14ac:dyDescent="0.5">
      <c r="A210" s="10">
        <v>1891633</v>
      </c>
      <c r="B210" s="10" t="s">
        <v>163</v>
      </c>
      <c r="E210" s="10">
        <v>1</v>
      </c>
      <c r="H210" s="10">
        <v>1</v>
      </c>
      <c r="I210" s="10" t="s">
        <v>132</v>
      </c>
    </row>
    <row r="211" spans="1:9" x14ac:dyDescent="0.5">
      <c r="A211" s="10">
        <v>1864842</v>
      </c>
      <c r="B211" s="10" t="s">
        <v>239</v>
      </c>
      <c r="E211" s="10">
        <v>3</v>
      </c>
      <c r="H211" s="10">
        <v>1</v>
      </c>
      <c r="I211" s="10" t="s">
        <v>132</v>
      </c>
    </row>
    <row r="212" spans="1:9" x14ac:dyDescent="0.5">
      <c r="A212" s="10">
        <v>1888943</v>
      </c>
      <c r="B212" s="10" t="s">
        <v>240</v>
      </c>
      <c r="E212" s="10">
        <v>1</v>
      </c>
      <c r="H212" s="10">
        <v>1</v>
      </c>
      <c r="I212" s="10" t="s">
        <v>132</v>
      </c>
    </row>
    <row r="213" spans="1:9" x14ac:dyDescent="0.5">
      <c r="A213" s="10">
        <v>1843643</v>
      </c>
      <c r="B213" s="10" t="s">
        <v>144</v>
      </c>
      <c r="E213" s="10">
        <v>1</v>
      </c>
      <c r="H213" s="10">
        <v>1</v>
      </c>
      <c r="I213" s="10" t="s">
        <v>132</v>
      </c>
    </row>
    <row r="214" spans="1:9" x14ac:dyDescent="0.5">
      <c r="A214" s="10">
        <v>1900665</v>
      </c>
      <c r="B214" s="10" t="s">
        <v>241</v>
      </c>
      <c r="E214" s="10">
        <v>1</v>
      </c>
      <c r="H214" s="10">
        <v>1</v>
      </c>
      <c r="I214" s="10" t="s">
        <v>132</v>
      </c>
    </row>
    <row r="215" spans="1:9" x14ac:dyDescent="0.5">
      <c r="A215" s="10">
        <v>1871156</v>
      </c>
      <c r="B215" s="10" t="s">
        <v>151</v>
      </c>
      <c r="I215" s="10" t="s">
        <v>132</v>
      </c>
    </row>
    <row r="216" spans="1:9" x14ac:dyDescent="0.5">
      <c r="A216" s="10">
        <v>1874536</v>
      </c>
      <c r="B216" s="10" t="s">
        <v>242</v>
      </c>
      <c r="C216" s="10">
        <v>1</v>
      </c>
      <c r="H216" s="10">
        <v>1</v>
      </c>
      <c r="I216" s="10" t="s">
        <v>132</v>
      </c>
    </row>
    <row r="217" spans="1:9" x14ac:dyDescent="0.5">
      <c r="A217" s="10">
        <v>1871512</v>
      </c>
      <c r="B217" s="10" t="s">
        <v>113</v>
      </c>
      <c r="E217" s="10">
        <v>1</v>
      </c>
      <c r="H217" s="10">
        <v>1</v>
      </c>
      <c r="I217" s="10" t="s">
        <v>132</v>
      </c>
    </row>
    <row r="218" spans="1:9" x14ac:dyDescent="0.5">
      <c r="A218" s="10">
        <v>1902109</v>
      </c>
      <c r="B218" s="10" t="s">
        <v>243</v>
      </c>
      <c r="D218" s="10">
        <v>1</v>
      </c>
      <c r="H218" s="10">
        <v>1</v>
      </c>
      <c r="I218" s="10" t="s">
        <v>132</v>
      </c>
    </row>
    <row r="219" spans="1:9" x14ac:dyDescent="0.5">
      <c r="A219" s="10">
        <v>1892615</v>
      </c>
      <c r="B219" s="10" t="s">
        <v>244</v>
      </c>
      <c r="E219" s="10">
        <v>1</v>
      </c>
      <c r="H219" s="10">
        <v>1</v>
      </c>
      <c r="I219" s="10" t="s">
        <v>132</v>
      </c>
    </row>
    <row r="220" spans="1:9" x14ac:dyDescent="0.5">
      <c r="A220" s="10">
        <v>1885849</v>
      </c>
      <c r="B220" s="10" t="s">
        <v>239</v>
      </c>
      <c r="E220" s="10">
        <v>2</v>
      </c>
      <c r="H220" s="10">
        <v>1</v>
      </c>
      <c r="I220" s="10" t="s">
        <v>132</v>
      </c>
    </row>
    <row r="221" spans="1:9" x14ac:dyDescent="0.5">
      <c r="A221" s="10">
        <v>1903182</v>
      </c>
      <c r="B221" s="10" t="s">
        <v>245</v>
      </c>
      <c r="C221" s="10">
        <v>1</v>
      </c>
      <c r="H221" s="10">
        <v>1</v>
      </c>
      <c r="I221" s="10" t="s">
        <v>132</v>
      </c>
    </row>
    <row r="222" spans="1:9" x14ac:dyDescent="0.5">
      <c r="A222" s="10">
        <v>1874525</v>
      </c>
      <c r="B222" s="10" t="s">
        <v>242</v>
      </c>
      <c r="C222" s="10">
        <v>1</v>
      </c>
      <c r="H222" s="10">
        <v>1</v>
      </c>
      <c r="I222" s="10" t="s">
        <v>132</v>
      </c>
    </row>
    <row r="223" spans="1:9" x14ac:dyDescent="0.5">
      <c r="A223" s="10">
        <v>1322329</v>
      </c>
      <c r="B223" s="10" t="s">
        <v>163</v>
      </c>
      <c r="E223" s="10">
        <v>1</v>
      </c>
      <c r="H223" s="10">
        <v>1</v>
      </c>
      <c r="I223" s="10" t="s">
        <v>132</v>
      </c>
    </row>
    <row r="224" spans="1:9" x14ac:dyDescent="0.5">
      <c r="A224" s="10">
        <v>1870949</v>
      </c>
      <c r="B224" s="10" t="s">
        <v>246</v>
      </c>
      <c r="E224" s="10">
        <v>1</v>
      </c>
      <c r="H224" s="10">
        <v>1</v>
      </c>
      <c r="I224" s="10" t="s">
        <v>132</v>
      </c>
    </row>
    <row r="225" spans="1:9" x14ac:dyDescent="0.5">
      <c r="A225" s="10">
        <v>1902295</v>
      </c>
      <c r="B225" s="10" t="s">
        <v>141</v>
      </c>
      <c r="E225" s="10">
        <v>1</v>
      </c>
      <c r="H225" s="10">
        <v>1</v>
      </c>
      <c r="I225" s="10" t="s">
        <v>132</v>
      </c>
    </row>
    <row r="226" spans="1:9" x14ac:dyDescent="0.5">
      <c r="A226" s="10">
        <v>1870056</v>
      </c>
      <c r="B226" s="10" t="s">
        <v>247</v>
      </c>
      <c r="E226" s="10">
        <v>4</v>
      </c>
      <c r="H226" s="10">
        <v>1</v>
      </c>
      <c r="I226" s="10" t="s">
        <v>132</v>
      </c>
    </row>
    <row r="227" spans="1:9" x14ac:dyDescent="0.5">
      <c r="A227" s="10">
        <v>1927789</v>
      </c>
      <c r="E227" s="10">
        <v>1</v>
      </c>
      <c r="H227" s="10">
        <v>1</v>
      </c>
      <c r="I227" s="10" t="s">
        <v>132</v>
      </c>
    </row>
    <row r="228" spans="1:9" x14ac:dyDescent="0.5">
      <c r="A228" s="10">
        <v>1830904</v>
      </c>
      <c r="B228" s="10" t="s">
        <v>248</v>
      </c>
      <c r="E228" s="10">
        <v>1</v>
      </c>
      <c r="H228" s="10">
        <v>1</v>
      </c>
      <c r="I228" s="10" t="s">
        <v>132</v>
      </c>
    </row>
    <row r="229" spans="1:9" x14ac:dyDescent="0.5">
      <c r="A229" s="10">
        <v>1868745</v>
      </c>
      <c r="B229" s="10" t="s">
        <v>231</v>
      </c>
      <c r="D229" s="10">
        <v>1</v>
      </c>
      <c r="H229" s="10">
        <v>2</v>
      </c>
      <c r="I229" s="10" t="s">
        <v>132</v>
      </c>
    </row>
    <row r="230" spans="1:9" x14ac:dyDescent="0.5">
      <c r="A230" s="10">
        <v>1848870</v>
      </c>
      <c r="B230" s="10" t="s">
        <v>146</v>
      </c>
      <c r="E230" s="10">
        <v>2</v>
      </c>
      <c r="H230" s="10">
        <v>1</v>
      </c>
      <c r="I230" s="10" t="s">
        <v>132</v>
      </c>
    </row>
    <row r="231" spans="1:9" x14ac:dyDescent="0.5">
      <c r="A231" s="10">
        <v>1880823</v>
      </c>
      <c r="B231" s="10" t="s">
        <v>183</v>
      </c>
      <c r="E231" s="10">
        <v>1</v>
      </c>
      <c r="H231" s="10">
        <v>1</v>
      </c>
      <c r="I231" s="10" t="s">
        <v>132</v>
      </c>
    </row>
    <row r="232" spans="1:9" x14ac:dyDescent="0.5">
      <c r="A232" s="10">
        <v>1894274</v>
      </c>
      <c r="B232" s="10" t="s">
        <v>249</v>
      </c>
      <c r="D232" s="10">
        <v>1</v>
      </c>
      <c r="H232" s="10">
        <v>1</v>
      </c>
      <c r="I232" s="10" t="s">
        <v>132</v>
      </c>
    </row>
    <row r="233" spans="1:9" x14ac:dyDescent="0.5">
      <c r="A233" s="10">
        <v>1903858</v>
      </c>
      <c r="B233" s="10" t="s">
        <v>141</v>
      </c>
      <c r="E233" s="10">
        <v>1</v>
      </c>
      <c r="H233" s="10">
        <v>1</v>
      </c>
      <c r="I233" s="10" t="s">
        <v>132</v>
      </c>
    </row>
    <row r="234" spans="1:9" x14ac:dyDescent="0.5">
      <c r="A234" s="10">
        <v>1899025</v>
      </c>
      <c r="B234" s="10" t="s">
        <v>186</v>
      </c>
      <c r="E234" s="10">
        <v>1</v>
      </c>
      <c r="H234" s="10">
        <v>1</v>
      </c>
      <c r="I234" s="10" t="s">
        <v>132</v>
      </c>
    </row>
    <row r="235" spans="1:9" x14ac:dyDescent="0.5">
      <c r="A235" s="10">
        <v>1820768</v>
      </c>
      <c r="B235" s="10" t="s">
        <v>248</v>
      </c>
      <c r="E235" s="10">
        <v>1</v>
      </c>
      <c r="H235" s="10">
        <v>1</v>
      </c>
      <c r="I235" s="10" t="s">
        <v>132</v>
      </c>
    </row>
    <row r="236" spans="1:9" x14ac:dyDescent="0.5">
      <c r="A236" s="10">
        <v>1903746</v>
      </c>
      <c r="B236" s="10" t="s">
        <v>212</v>
      </c>
      <c r="D236" s="10">
        <v>2</v>
      </c>
      <c r="H236" s="10">
        <v>1</v>
      </c>
      <c r="I236" s="10" t="s">
        <v>132</v>
      </c>
    </row>
    <row r="237" spans="1:9" x14ac:dyDescent="0.5">
      <c r="A237" s="10">
        <v>1858455</v>
      </c>
      <c r="B237" s="10" t="s">
        <v>155</v>
      </c>
      <c r="E237" s="10">
        <v>5</v>
      </c>
      <c r="H237" s="10">
        <v>1</v>
      </c>
      <c r="I237" s="10" t="s">
        <v>132</v>
      </c>
    </row>
    <row r="238" spans="1:9" x14ac:dyDescent="0.5">
      <c r="A238" s="10">
        <v>1847797</v>
      </c>
      <c r="B238" s="10" t="s">
        <v>250</v>
      </c>
      <c r="E238" s="10">
        <v>1</v>
      </c>
      <c r="H238" s="10">
        <v>1</v>
      </c>
      <c r="I238" s="10" t="s">
        <v>132</v>
      </c>
    </row>
    <row r="239" spans="1:9" x14ac:dyDescent="0.5">
      <c r="A239" s="10">
        <v>1877287</v>
      </c>
      <c r="B239" s="10" t="s">
        <v>251</v>
      </c>
      <c r="E239" s="10">
        <v>1</v>
      </c>
      <c r="H239" s="10">
        <v>1</v>
      </c>
      <c r="I239" s="10" t="s">
        <v>132</v>
      </c>
    </row>
    <row r="240" spans="1:9" x14ac:dyDescent="0.5">
      <c r="A240" s="10">
        <v>1897070</v>
      </c>
      <c r="B240" s="10" t="s">
        <v>252</v>
      </c>
      <c r="E240" s="10">
        <v>1</v>
      </c>
      <c r="H240" s="10">
        <v>1</v>
      </c>
      <c r="I240" s="10" t="s">
        <v>132</v>
      </c>
    </row>
    <row r="241" spans="1:9" x14ac:dyDescent="0.5">
      <c r="A241" s="10">
        <v>1852313</v>
      </c>
      <c r="B241" s="10" t="s">
        <v>253</v>
      </c>
      <c r="D241" s="10">
        <v>1</v>
      </c>
      <c r="H241" s="10">
        <v>1</v>
      </c>
      <c r="I241" s="10" t="s">
        <v>132</v>
      </c>
    </row>
    <row r="242" spans="1:9" x14ac:dyDescent="0.5">
      <c r="A242" s="10">
        <v>1913385</v>
      </c>
      <c r="B242" s="10" t="s">
        <v>254</v>
      </c>
      <c r="C242" s="10">
        <v>1</v>
      </c>
      <c r="H242" s="10">
        <v>1</v>
      </c>
      <c r="I242" s="10" t="s">
        <v>132</v>
      </c>
    </row>
    <row r="243" spans="1:9" x14ac:dyDescent="0.5">
      <c r="A243" s="10">
        <v>1928636</v>
      </c>
      <c r="B243" s="10" t="s">
        <v>255</v>
      </c>
      <c r="D243" s="10">
        <v>3</v>
      </c>
      <c r="I243" s="10" t="s">
        <v>132</v>
      </c>
    </row>
    <row r="244" spans="1:9" x14ac:dyDescent="0.5">
      <c r="A244" s="10">
        <v>1771207</v>
      </c>
      <c r="B244" s="10" t="s">
        <v>256</v>
      </c>
      <c r="E244" s="10">
        <v>1</v>
      </c>
      <c r="H244" s="10">
        <v>1</v>
      </c>
      <c r="I244" s="10" t="s">
        <v>132</v>
      </c>
    </row>
    <row r="245" spans="1:9" x14ac:dyDescent="0.5">
      <c r="A245" s="10">
        <v>1723894</v>
      </c>
      <c r="B245" s="10" t="s">
        <v>257</v>
      </c>
      <c r="C245" s="10">
        <v>1</v>
      </c>
      <c r="H245" s="10">
        <v>1</v>
      </c>
      <c r="I245" s="10" t="s">
        <v>132</v>
      </c>
    </row>
    <row r="246" spans="1:9" x14ac:dyDescent="0.5">
      <c r="A246" s="10">
        <v>1907075</v>
      </c>
      <c r="B246" s="10" t="s">
        <v>258</v>
      </c>
      <c r="C246" s="10">
        <v>1</v>
      </c>
      <c r="D246" s="10">
        <v>6</v>
      </c>
      <c r="H246" s="10">
        <v>1</v>
      </c>
      <c r="I246" s="10" t="s">
        <v>132</v>
      </c>
    </row>
    <row r="247" spans="1:9" x14ac:dyDescent="0.5">
      <c r="A247" s="10">
        <v>1911687</v>
      </c>
      <c r="B247" s="10" t="s">
        <v>259</v>
      </c>
      <c r="D247" s="10">
        <v>2</v>
      </c>
      <c r="H247" s="10">
        <v>1</v>
      </c>
      <c r="I247" s="10" t="s">
        <v>132</v>
      </c>
    </row>
    <row r="248" spans="1:9" x14ac:dyDescent="0.5">
      <c r="A248" s="10">
        <v>1842469</v>
      </c>
      <c r="B248" s="10" t="s">
        <v>155</v>
      </c>
      <c r="E248" s="10">
        <v>4</v>
      </c>
      <c r="H248" s="10">
        <v>1</v>
      </c>
      <c r="I248" s="10" t="s">
        <v>132</v>
      </c>
    </row>
    <row r="249" spans="1:9" x14ac:dyDescent="0.5">
      <c r="A249" s="10">
        <v>1858609</v>
      </c>
      <c r="B249" s="10" t="s">
        <v>163</v>
      </c>
      <c r="E249" s="10">
        <v>1</v>
      </c>
      <c r="H249" s="10">
        <v>1</v>
      </c>
      <c r="I249" s="10" t="s">
        <v>132</v>
      </c>
    </row>
    <row r="250" spans="1:9" x14ac:dyDescent="0.5">
      <c r="A250" s="10">
        <v>1905388</v>
      </c>
      <c r="B250" s="10" t="s">
        <v>260</v>
      </c>
      <c r="E250" s="10">
        <v>1</v>
      </c>
      <c r="H250" s="10">
        <v>1</v>
      </c>
      <c r="I250" s="10" t="s">
        <v>132</v>
      </c>
    </row>
    <row r="251" spans="1:9" x14ac:dyDescent="0.5">
      <c r="A251" s="10">
        <v>1897166</v>
      </c>
      <c r="B251" s="10" t="s">
        <v>154</v>
      </c>
      <c r="E251" s="10">
        <v>1</v>
      </c>
      <c r="H251" s="10">
        <v>1</v>
      </c>
      <c r="I251" s="10" t="s">
        <v>132</v>
      </c>
    </row>
    <row r="252" spans="1:9" x14ac:dyDescent="0.5">
      <c r="A252" s="10">
        <v>1902354</v>
      </c>
      <c r="B252" s="10" t="s">
        <v>261</v>
      </c>
      <c r="C252" s="10">
        <v>1</v>
      </c>
      <c r="H252" s="10">
        <v>1</v>
      </c>
      <c r="I252" s="10" t="s">
        <v>132</v>
      </c>
    </row>
    <row r="253" spans="1:9" x14ac:dyDescent="0.5">
      <c r="A253" s="10">
        <v>1910246</v>
      </c>
      <c r="B253" s="10" t="s">
        <v>262</v>
      </c>
      <c r="E253" s="10">
        <v>1</v>
      </c>
      <c r="H253" s="10">
        <v>1</v>
      </c>
      <c r="I253" s="10" t="s">
        <v>132</v>
      </c>
    </row>
    <row r="254" spans="1:9" x14ac:dyDescent="0.5">
      <c r="A254" s="10">
        <v>1871480</v>
      </c>
      <c r="B254" s="10" t="s">
        <v>113</v>
      </c>
      <c r="E254" s="10">
        <v>1</v>
      </c>
      <c r="H254" s="10">
        <v>1</v>
      </c>
      <c r="I254" s="10" t="s">
        <v>132</v>
      </c>
    </row>
    <row r="255" spans="1:9" x14ac:dyDescent="0.5">
      <c r="A255" s="10">
        <v>1885761</v>
      </c>
      <c r="B255" s="10" t="s">
        <v>143</v>
      </c>
      <c r="E255" s="10">
        <v>2</v>
      </c>
      <c r="H255" s="10">
        <v>1</v>
      </c>
      <c r="I255" s="10" t="s">
        <v>132</v>
      </c>
    </row>
    <row r="256" spans="1:9" x14ac:dyDescent="0.5">
      <c r="A256" s="10">
        <v>1891639</v>
      </c>
      <c r="B256" s="10" t="s">
        <v>163</v>
      </c>
      <c r="E256" s="10">
        <v>1</v>
      </c>
      <c r="H256" s="10">
        <v>1</v>
      </c>
      <c r="I256" s="10" t="s">
        <v>132</v>
      </c>
    </row>
    <row r="257" spans="1:9" x14ac:dyDescent="0.5">
      <c r="A257" s="10">
        <v>1885986</v>
      </c>
      <c r="B257" s="10" t="s">
        <v>263</v>
      </c>
      <c r="E257" s="10">
        <v>1</v>
      </c>
      <c r="H257" s="10">
        <v>1</v>
      </c>
      <c r="I257" s="10" t="s">
        <v>132</v>
      </c>
    </row>
    <row r="258" spans="1:9" x14ac:dyDescent="0.5">
      <c r="A258" s="10">
        <v>1871474</v>
      </c>
      <c r="B258" s="10" t="s">
        <v>113</v>
      </c>
      <c r="E258" s="10">
        <v>1</v>
      </c>
      <c r="H258" s="10">
        <v>1</v>
      </c>
      <c r="I258" s="10" t="s">
        <v>132</v>
      </c>
    </row>
    <row r="259" spans="1:9" x14ac:dyDescent="0.5">
      <c r="A259" s="10">
        <v>1895507</v>
      </c>
      <c r="B259" s="10" t="s">
        <v>264</v>
      </c>
      <c r="C259" s="10">
        <v>1</v>
      </c>
      <c r="H259" s="10">
        <v>1</v>
      </c>
      <c r="I259" s="10" t="s">
        <v>132</v>
      </c>
    </row>
    <row r="260" spans="1:9" x14ac:dyDescent="0.5">
      <c r="A260" s="10">
        <v>1892579</v>
      </c>
      <c r="B260" s="10" t="s">
        <v>265</v>
      </c>
      <c r="D260" s="10">
        <v>1</v>
      </c>
      <c r="H260" s="10">
        <v>1</v>
      </c>
      <c r="I260" s="10" t="s">
        <v>132</v>
      </c>
    </row>
    <row r="261" spans="1:9" x14ac:dyDescent="0.5">
      <c r="A261" s="10">
        <v>1891476</v>
      </c>
      <c r="B261" s="10" t="s">
        <v>266</v>
      </c>
      <c r="E261" s="10">
        <v>1</v>
      </c>
      <c r="H261" s="10">
        <v>1</v>
      </c>
      <c r="I261" s="10" t="s">
        <v>132</v>
      </c>
    </row>
    <row r="262" spans="1:9" x14ac:dyDescent="0.5">
      <c r="A262" s="10">
        <v>1825844</v>
      </c>
      <c r="B262" s="10" t="s">
        <v>267</v>
      </c>
      <c r="E262" s="10">
        <v>1</v>
      </c>
      <c r="H262" s="10">
        <v>1</v>
      </c>
      <c r="I262" s="10" t="s">
        <v>132</v>
      </c>
    </row>
    <row r="263" spans="1:9" x14ac:dyDescent="0.5">
      <c r="A263" s="10">
        <v>1827921</v>
      </c>
      <c r="B263" s="10" t="s">
        <v>167</v>
      </c>
      <c r="D263" s="10">
        <v>1</v>
      </c>
      <c r="H263" s="10">
        <v>1</v>
      </c>
      <c r="I263" s="10" t="s">
        <v>132</v>
      </c>
    </row>
    <row r="264" spans="1:9" x14ac:dyDescent="0.5">
      <c r="A264" s="10">
        <v>1912892</v>
      </c>
      <c r="B264" s="10" t="s">
        <v>268</v>
      </c>
      <c r="E264" s="10">
        <v>1</v>
      </c>
      <c r="H264" s="10">
        <v>1</v>
      </c>
      <c r="I264" s="10" t="s">
        <v>132</v>
      </c>
    </row>
    <row r="265" spans="1:9" x14ac:dyDescent="0.5">
      <c r="A265" s="10">
        <v>1893111</v>
      </c>
      <c r="B265" s="10" t="s">
        <v>155</v>
      </c>
      <c r="E265" s="10">
        <v>5</v>
      </c>
      <c r="H265" s="10">
        <v>1</v>
      </c>
      <c r="I265" s="10" t="s">
        <v>132</v>
      </c>
    </row>
    <row r="266" spans="1:9" x14ac:dyDescent="0.5">
      <c r="A266" s="10">
        <v>1911750</v>
      </c>
      <c r="B266" s="10" t="s">
        <v>148</v>
      </c>
      <c r="E266" s="10">
        <v>1</v>
      </c>
      <c r="H266" s="10">
        <v>1</v>
      </c>
      <c r="I266" s="10" t="s">
        <v>132</v>
      </c>
    </row>
    <row r="267" spans="1:9" x14ac:dyDescent="0.5">
      <c r="A267" s="10">
        <v>1870934</v>
      </c>
      <c r="B267" s="10" t="s">
        <v>269</v>
      </c>
      <c r="E267" s="10">
        <v>1</v>
      </c>
      <c r="H267" s="10">
        <v>1</v>
      </c>
      <c r="I267" s="10" t="s">
        <v>132</v>
      </c>
    </row>
    <row r="268" spans="1:9" x14ac:dyDescent="0.5">
      <c r="A268" s="10">
        <v>1889703</v>
      </c>
      <c r="B268" s="10" t="s">
        <v>266</v>
      </c>
      <c r="E268" s="10">
        <v>1</v>
      </c>
      <c r="H268" s="10">
        <v>3</v>
      </c>
      <c r="I268" s="10" t="s">
        <v>132</v>
      </c>
    </row>
    <row r="269" spans="1:9" x14ac:dyDescent="0.5">
      <c r="A269" s="10">
        <v>1912619</v>
      </c>
      <c r="B269" s="10" t="s">
        <v>270</v>
      </c>
      <c r="D269" s="10">
        <v>1</v>
      </c>
      <c r="H269" s="10">
        <v>1</v>
      </c>
      <c r="I269" s="10" t="s">
        <v>132</v>
      </c>
    </row>
    <row r="270" spans="1:9" x14ac:dyDescent="0.5">
      <c r="A270" s="10">
        <v>1873507</v>
      </c>
      <c r="B270" s="10" t="s">
        <v>271</v>
      </c>
      <c r="E270" s="10">
        <v>1</v>
      </c>
      <c r="H270" s="10">
        <v>1</v>
      </c>
      <c r="I270" s="10" t="s">
        <v>132</v>
      </c>
    </row>
    <row r="271" spans="1:9" x14ac:dyDescent="0.5">
      <c r="A271" s="10">
        <v>1878020</v>
      </c>
      <c r="B271" s="10" t="s">
        <v>272</v>
      </c>
      <c r="E271" s="10">
        <v>1</v>
      </c>
      <c r="H271" s="10">
        <v>1</v>
      </c>
      <c r="I271" s="10" t="s">
        <v>132</v>
      </c>
    </row>
    <row r="272" spans="1:9" x14ac:dyDescent="0.5">
      <c r="A272" s="10">
        <v>1834952</v>
      </c>
      <c r="B272" s="10" t="s">
        <v>273</v>
      </c>
      <c r="E272" s="10">
        <v>4</v>
      </c>
      <c r="H272" s="10">
        <v>1</v>
      </c>
      <c r="I272" s="10" t="s">
        <v>132</v>
      </c>
    </row>
    <row r="273" spans="1:9" x14ac:dyDescent="0.5">
      <c r="A273" s="10">
        <v>1871152</v>
      </c>
      <c r="B273" s="10" t="s">
        <v>151</v>
      </c>
      <c r="I273" s="10" t="s">
        <v>132</v>
      </c>
    </row>
    <row r="274" spans="1:9" x14ac:dyDescent="0.5">
      <c r="A274" s="10">
        <v>1876667</v>
      </c>
      <c r="B274" s="10" t="s">
        <v>274</v>
      </c>
      <c r="C274" s="10">
        <v>1</v>
      </c>
      <c r="H274" s="10">
        <v>1</v>
      </c>
      <c r="I274" s="10" t="s">
        <v>132</v>
      </c>
    </row>
    <row r="275" spans="1:9" x14ac:dyDescent="0.5">
      <c r="A275" s="10">
        <v>1890653</v>
      </c>
      <c r="B275" s="10" t="s">
        <v>196</v>
      </c>
      <c r="E275" s="10">
        <v>1</v>
      </c>
      <c r="H275" s="10">
        <v>1</v>
      </c>
      <c r="I275" s="10" t="s">
        <v>132</v>
      </c>
    </row>
    <row r="276" spans="1:9" x14ac:dyDescent="0.5">
      <c r="A276" s="10">
        <v>1886449</v>
      </c>
      <c r="B276" s="10" t="s">
        <v>148</v>
      </c>
      <c r="E276" s="10">
        <v>1</v>
      </c>
      <c r="H276" s="10">
        <v>1</v>
      </c>
      <c r="I276" s="10" t="s">
        <v>132</v>
      </c>
    </row>
    <row r="277" spans="1:9" x14ac:dyDescent="0.5">
      <c r="A277" s="10">
        <v>1819149</v>
      </c>
      <c r="B277" s="10" t="s">
        <v>275</v>
      </c>
      <c r="D277" s="10">
        <v>1</v>
      </c>
      <c r="H277" s="10">
        <v>1</v>
      </c>
      <c r="I277" s="10" t="s">
        <v>132</v>
      </c>
    </row>
    <row r="278" spans="1:9" x14ac:dyDescent="0.5">
      <c r="A278" s="10">
        <v>1907006</v>
      </c>
      <c r="B278" s="10" t="s">
        <v>276</v>
      </c>
      <c r="E278" s="10">
        <v>1</v>
      </c>
      <c r="H278" s="10">
        <v>1</v>
      </c>
      <c r="I278" s="10" t="s">
        <v>132</v>
      </c>
    </row>
    <row r="279" spans="1:9" x14ac:dyDescent="0.5">
      <c r="A279" s="10">
        <v>1852557</v>
      </c>
      <c r="B279" s="10" t="s">
        <v>277</v>
      </c>
      <c r="E279" s="10">
        <v>2</v>
      </c>
      <c r="H279" s="10">
        <v>1</v>
      </c>
      <c r="I279" s="10" t="s">
        <v>132</v>
      </c>
    </row>
    <row r="280" spans="1:9" x14ac:dyDescent="0.5">
      <c r="A280" s="10">
        <v>1860537</v>
      </c>
      <c r="B280" s="10" t="s">
        <v>263</v>
      </c>
      <c r="D280" s="10">
        <v>2</v>
      </c>
      <c r="H280" s="10">
        <v>1</v>
      </c>
      <c r="I280" s="10" t="s">
        <v>132</v>
      </c>
    </row>
    <row r="281" spans="1:9" x14ac:dyDescent="0.5">
      <c r="A281" s="10">
        <v>1862460</v>
      </c>
      <c r="B281" s="10" t="s">
        <v>123</v>
      </c>
      <c r="E281" s="10">
        <v>1</v>
      </c>
      <c r="H281" s="10">
        <v>2</v>
      </c>
      <c r="I281" s="10" t="s">
        <v>132</v>
      </c>
    </row>
    <row r="282" spans="1:9" x14ac:dyDescent="0.5">
      <c r="A282" s="10">
        <v>1880846</v>
      </c>
      <c r="B282" s="10" t="s">
        <v>151</v>
      </c>
      <c r="I282" s="10" t="s">
        <v>132</v>
      </c>
    </row>
    <row r="283" spans="1:9" x14ac:dyDescent="0.5">
      <c r="A283" s="10">
        <v>1840591</v>
      </c>
      <c r="B283" s="10" t="s">
        <v>155</v>
      </c>
      <c r="E283" s="10">
        <v>1</v>
      </c>
      <c r="H283" s="10">
        <v>1</v>
      </c>
      <c r="I283" s="10" t="s">
        <v>132</v>
      </c>
    </row>
    <row r="284" spans="1:9" x14ac:dyDescent="0.5">
      <c r="A284" s="10">
        <v>1900233</v>
      </c>
      <c r="B284" s="10" t="s">
        <v>246</v>
      </c>
      <c r="C284" s="10">
        <v>1</v>
      </c>
      <c r="H284" s="10">
        <v>1</v>
      </c>
      <c r="I284" s="10" t="s">
        <v>132</v>
      </c>
    </row>
    <row r="285" spans="1:9" x14ac:dyDescent="0.5">
      <c r="A285" s="10">
        <v>1858598</v>
      </c>
      <c r="B285" s="10" t="s">
        <v>163</v>
      </c>
      <c r="E285" s="10">
        <v>1</v>
      </c>
      <c r="H285" s="10">
        <v>1</v>
      </c>
      <c r="I285" s="10" t="s">
        <v>132</v>
      </c>
    </row>
    <row r="286" spans="1:9" x14ac:dyDescent="0.5">
      <c r="A286" s="10">
        <v>1846253</v>
      </c>
      <c r="B286" s="10" t="s">
        <v>138</v>
      </c>
      <c r="C286" s="10">
        <v>1</v>
      </c>
      <c r="D286" s="10">
        <v>0</v>
      </c>
      <c r="H286" s="10">
        <v>2</v>
      </c>
      <c r="I286" s="10" t="s">
        <v>132</v>
      </c>
    </row>
    <row r="287" spans="1:9" x14ac:dyDescent="0.5">
      <c r="A287" s="10">
        <v>1830922</v>
      </c>
      <c r="B287" s="10" t="s">
        <v>248</v>
      </c>
      <c r="E287" s="10">
        <v>1</v>
      </c>
      <c r="H287" s="10">
        <v>1</v>
      </c>
      <c r="I287" s="10" t="s">
        <v>132</v>
      </c>
    </row>
    <row r="288" spans="1:9" x14ac:dyDescent="0.5">
      <c r="A288" s="10">
        <v>1822237</v>
      </c>
      <c r="B288" s="10" t="s">
        <v>278</v>
      </c>
      <c r="C288" s="10">
        <v>1</v>
      </c>
      <c r="E288" s="10">
        <v>3</v>
      </c>
      <c r="H288" s="10">
        <v>1</v>
      </c>
      <c r="I288" s="10" t="s">
        <v>132</v>
      </c>
    </row>
    <row r="289" spans="1:9" x14ac:dyDescent="0.5">
      <c r="A289" s="10">
        <v>1891935</v>
      </c>
      <c r="B289" s="10" t="s">
        <v>279</v>
      </c>
      <c r="E289" s="10">
        <v>1</v>
      </c>
      <c r="H289" s="10">
        <v>1</v>
      </c>
      <c r="I289" s="10" t="s">
        <v>132</v>
      </c>
    </row>
    <row r="290" spans="1:9" x14ac:dyDescent="0.5">
      <c r="A290" s="10">
        <v>1898579</v>
      </c>
      <c r="B290" s="10" t="s">
        <v>280</v>
      </c>
      <c r="E290" s="10">
        <v>1</v>
      </c>
      <c r="H290" s="10">
        <v>1</v>
      </c>
      <c r="I290" s="10" t="s">
        <v>132</v>
      </c>
    </row>
    <row r="291" spans="1:9" x14ac:dyDescent="0.5">
      <c r="A291" s="10">
        <v>1884382</v>
      </c>
      <c r="B291" s="10" t="s">
        <v>281</v>
      </c>
      <c r="E291" s="10">
        <v>5</v>
      </c>
      <c r="H291" s="10">
        <v>1</v>
      </c>
      <c r="I291" s="10" t="s">
        <v>132</v>
      </c>
    </row>
    <row r="292" spans="1:9" x14ac:dyDescent="0.5">
      <c r="A292" s="10">
        <v>1902402</v>
      </c>
      <c r="B292" s="10" t="s">
        <v>282</v>
      </c>
      <c r="E292" s="10">
        <v>1</v>
      </c>
      <c r="H292" s="10">
        <v>1</v>
      </c>
      <c r="I292" s="10" t="s">
        <v>132</v>
      </c>
    </row>
    <row r="293" spans="1:9" x14ac:dyDescent="0.5">
      <c r="A293" s="10">
        <v>1916465</v>
      </c>
      <c r="B293" s="10" t="s">
        <v>283</v>
      </c>
      <c r="D293" s="10">
        <v>1</v>
      </c>
      <c r="H293" s="10">
        <v>1</v>
      </c>
      <c r="I293" s="10" t="s">
        <v>132</v>
      </c>
    </row>
    <row r="294" spans="1:9" x14ac:dyDescent="0.5">
      <c r="A294" s="10">
        <v>1892767</v>
      </c>
      <c r="B294" s="10" t="s">
        <v>284</v>
      </c>
      <c r="E294" s="10">
        <v>1</v>
      </c>
      <c r="H294" s="10">
        <v>1</v>
      </c>
      <c r="I294" s="10" t="s">
        <v>132</v>
      </c>
    </row>
    <row r="295" spans="1:9" x14ac:dyDescent="0.5">
      <c r="A295" s="10">
        <v>1864872</v>
      </c>
      <c r="B295" s="10" t="s">
        <v>239</v>
      </c>
      <c r="E295" s="10">
        <v>3</v>
      </c>
      <c r="H295" s="10">
        <v>1</v>
      </c>
      <c r="I295" s="10" t="s">
        <v>132</v>
      </c>
    </row>
    <row r="296" spans="1:9" x14ac:dyDescent="0.5">
      <c r="A296" s="10">
        <v>1844256</v>
      </c>
      <c r="B296" s="10" t="s">
        <v>285</v>
      </c>
      <c r="E296" s="10">
        <v>1</v>
      </c>
      <c r="G296" s="10">
        <v>1</v>
      </c>
      <c r="H296" s="10">
        <v>1</v>
      </c>
      <c r="I296" s="10" t="s">
        <v>132</v>
      </c>
    </row>
    <row r="297" spans="1:9" x14ac:dyDescent="0.5">
      <c r="A297" s="10">
        <v>1913769</v>
      </c>
      <c r="B297" s="10" t="s">
        <v>141</v>
      </c>
      <c r="E297" s="10">
        <v>1</v>
      </c>
      <c r="H297" s="10">
        <v>1</v>
      </c>
      <c r="I297" s="10" t="s">
        <v>132</v>
      </c>
    </row>
    <row r="298" spans="1:9" x14ac:dyDescent="0.5">
      <c r="A298" s="10">
        <v>1878745</v>
      </c>
      <c r="B298" s="10" t="s">
        <v>286</v>
      </c>
      <c r="C298" s="10">
        <v>1</v>
      </c>
      <c r="H298" s="10">
        <v>1</v>
      </c>
      <c r="I298" s="10" t="s">
        <v>132</v>
      </c>
    </row>
    <row r="299" spans="1:9" x14ac:dyDescent="0.5">
      <c r="A299" s="10">
        <v>1858445</v>
      </c>
      <c r="B299" s="10" t="s">
        <v>155</v>
      </c>
      <c r="E299" s="10">
        <v>5</v>
      </c>
      <c r="H299" s="10">
        <v>1</v>
      </c>
      <c r="I299" s="10" t="s">
        <v>132</v>
      </c>
    </row>
    <row r="300" spans="1:9" x14ac:dyDescent="0.5">
      <c r="A300" s="10">
        <v>1842410</v>
      </c>
      <c r="B300" s="10" t="s">
        <v>215</v>
      </c>
      <c r="E300" s="10">
        <v>2</v>
      </c>
      <c r="H300" s="10">
        <v>1</v>
      </c>
      <c r="I300" s="10" t="s">
        <v>132</v>
      </c>
    </row>
    <row r="301" spans="1:9" x14ac:dyDescent="0.5">
      <c r="A301" s="10">
        <v>1894964</v>
      </c>
      <c r="B301" s="10" t="s">
        <v>287</v>
      </c>
      <c r="C301" s="10">
        <v>1</v>
      </c>
      <c r="H301" s="10">
        <v>1</v>
      </c>
      <c r="I301" s="10" t="s">
        <v>132</v>
      </c>
    </row>
    <row r="302" spans="1:9" x14ac:dyDescent="0.5">
      <c r="A302" s="10">
        <v>1878676</v>
      </c>
      <c r="B302" s="10" t="s">
        <v>288</v>
      </c>
      <c r="C302" s="10">
        <v>1</v>
      </c>
      <c r="H302" s="10">
        <v>1</v>
      </c>
      <c r="I302" s="10" t="s">
        <v>132</v>
      </c>
    </row>
    <row r="303" spans="1:9" x14ac:dyDescent="0.5">
      <c r="A303" s="10">
        <v>1852647</v>
      </c>
      <c r="B303" s="10" t="s">
        <v>289</v>
      </c>
      <c r="D303" s="10">
        <v>0</v>
      </c>
      <c r="E303" s="10">
        <v>1</v>
      </c>
      <c r="H303" s="10">
        <v>1</v>
      </c>
      <c r="I303" s="10" t="s">
        <v>132</v>
      </c>
    </row>
    <row r="304" spans="1:9" x14ac:dyDescent="0.5">
      <c r="A304" s="10">
        <v>1880947</v>
      </c>
      <c r="B304" s="10" t="s">
        <v>123</v>
      </c>
      <c r="E304" s="10">
        <v>1</v>
      </c>
      <c r="H304" s="10">
        <v>1</v>
      </c>
      <c r="I304" s="10" t="s">
        <v>132</v>
      </c>
    </row>
    <row r="305" spans="1:9" x14ac:dyDescent="0.5">
      <c r="A305" s="10">
        <v>1890593</v>
      </c>
      <c r="B305" s="10" t="s">
        <v>126</v>
      </c>
      <c r="E305" s="10">
        <v>1</v>
      </c>
      <c r="H305" s="10">
        <v>1</v>
      </c>
      <c r="I305" s="10" t="s">
        <v>132</v>
      </c>
    </row>
    <row r="306" spans="1:9" x14ac:dyDescent="0.5">
      <c r="A306" s="10">
        <v>1858614</v>
      </c>
      <c r="B306" s="10" t="s">
        <v>163</v>
      </c>
      <c r="E306" s="10">
        <v>1</v>
      </c>
      <c r="H306" s="10">
        <v>1</v>
      </c>
      <c r="I306" s="10" t="s">
        <v>132</v>
      </c>
    </row>
    <row r="307" spans="1:9" x14ac:dyDescent="0.5">
      <c r="A307" s="10">
        <v>1877024</v>
      </c>
      <c r="B307" s="10" t="s">
        <v>171</v>
      </c>
      <c r="E307" s="10">
        <v>4</v>
      </c>
      <c r="H307" s="10">
        <v>1</v>
      </c>
      <c r="I307" s="10" t="s">
        <v>132</v>
      </c>
    </row>
    <row r="308" spans="1:9" x14ac:dyDescent="0.5">
      <c r="A308" s="10">
        <v>1846079</v>
      </c>
      <c r="B308" s="10" t="s">
        <v>290</v>
      </c>
      <c r="E308" s="10">
        <v>2</v>
      </c>
      <c r="H308" s="10">
        <v>1</v>
      </c>
      <c r="I308" s="10" t="s">
        <v>132</v>
      </c>
    </row>
    <row r="309" spans="1:9" x14ac:dyDescent="0.5">
      <c r="A309" s="10">
        <v>1868248</v>
      </c>
      <c r="B309" s="10" t="s">
        <v>291</v>
      </c>
      <c r="E309" s="10">
        <v>1</v>
      </c>
      <c r="H309" s="10">
        <v>1</v>
      </c>
      <c r="I309" s="10" t="s">
        <v>132</v>
      </c>
    </row>
    <row r="310" spans="1:9" x14ac:dyDescent="0.5">
      <c r="A310" s="10">
        <v>1875387</v>
      </c>
      <c r="B310" s="10" t="s">
        <v>292</v>
      </c>
      <c r="E310" s="10">
        <v>1</v>
      </c>
      <c r="H310" s="10">
        <v>1</v>
      </c>
      <c r="I310" s="10" t="s">
        <v>132</v>
      </c>
    </row>
    <row r="311" spans="1:9" x14ac:dyDescent="0.5">
      <c r="A311" s="10">
        <v>1916118</v>
      </c>
      <c r="B311" s="10" t="s">
        <v>293</v>
      </c>
      <c r="E311" s="10">
        <v>2</v>
      </c>
      <c r="H311" s="10">
        <v>1</v>
      </c>
      <c r="I311" s="10" t="s">
        <v>132</v>
      </c>
    </row>
    <row r="312" spans="1:9" x14ac:dyDescent="0.5">
      <c r="A312" s="10">
        <v>1899124</v>
      </c>
      <c r="B312" s="10" t="s">
        <v>294</v>
      </c>
      <c r="C312" s="10">
        <v>1</v>
      </c>
      <c r="H312" s="10">
        <v>1</v>
      </c>
      <c r="I312" s="10" t="s">
        <v>132</v>
      </c>
    </row>
    <row r="313" spans="1:9" x14ac:dyDescent="0.5">
      <c r="A313" s="10">
        <v>1890654</v>
      </c>
      <c r="B313" s="10" t="s">
        <v>141</v>
      </c>
      <c r="E313" s="10">
        <v>5</v>
      </c>
      <c r="H313" s="10">
        <v>1</v>
      </c>
      <c r="I313" s="10" t="s">
        <v>132</v>
      </c>
    </row>
    <row r="314" spans="1:9" x14ac:dyDescent="0.5">
      <c r="A314" s="10">
        <v>1872843</v>
      </c>
      <c r="B314" s="10" t="s">
        <v>151</v>
      </c>
      <c r="I314" s="10" t="s">
        <v>132</v>
      </c>
    </row>
    <row r="315" spans="1:9" x14ac:dyDescent="0.5">
      <c r="A315" s="10">
        <v>1641054</v>
      </c>
      <c r="B315" s="10" t="s">
        <v>140</v>
      </c>
      <c r="E315" s="10">
        <v>1</v>
      </c>
      <c r="H315" s="10">
        <v>1</v>
      </c>
      <c r="I315" s="10" t="s">
        <v>132</v>
      </c>
    </row>
    <row r="316" spans="1:9" x14ac:dyDescent="0.5">
      <c r="A316" s="10">
        <v>1884227</v>
      </c>
      <c r="B316" s="10" t="s">
        <v>295</v>
      </c>
      <c r="E316" s="10">
        <v>1</v>
      </c>
      <c r="H316" s="10">
        <v>1</v>
      </c>
      <c r="I316" s="10" t="s">
        <v>132</v>
      </c>
    </row>
    <row r="317" spans="1:9" x14ac:dyDescent="0.5">
      <c r="A317" s="10">
        <v>1809389</v>
      </c>
      <c r="B317" s="10" t="s">
        <v>113</v>
      </c>
      <c r="E317" s="10">
        <v>1</v>
      </c>
      <c r="H317" s="10">
        <v>1</v>
      </c>
      <c r="I317" s="10" t="s">
        <v>132</v>
      </c>
    </row>
    <row r="318" spans="1:9" x14ac:dyDescent="0.5">
      <c r="A318" s="10">
        <v>1902502</v>
      </c>
      <c r="B318" s="10" t="s">
        <v>119</v>
      </c>
      <c r="E318" s="10">
        <v>1</v>
      </c>
      <c r="I318" s="10" t="s">
        <v>132</v>
      </c>
    </row>
    <row r="319" spans="1:9" x14ac:dyDescent="0.5">
      <c r="A319" s="10">
        <v>1884043</v>
      </c>
      <c r="B319" s="10" t="s">
        <v>296</v>
      </c>
      <c r="E319" s="10">
        <v>2</v>
      </c>
      <c r="H319" s="10">
        <v>1</v>
      </c>
      <c r="I319" s="10" t="s">
        <v>132</v>
      </c>
    </row>
    <row r="320" spans="1:9" x14ac:dyDescent="0.5">
      <c r="A320" s="10">
        <v>1911047</v>
      </c>
      <c r="B320" s="10" t="s">
        <v>297</v>
      </c>
      <c r="D320" s="10">
        <v>1</v>
      </c>
      <c r="H320" s="10">
        <v>1</v>
      </c>
      <c r="I320" s="10" t="s">
        <v>132</v>
      </c>
    </row>
    <row r="321" spans="1:9" x14ac:dyDescent="0.5">
      <c r="A321" s="10">
        <v>1893389</v>
      </c>
      <c r="B321" s="10" t="s">
        <v>166</v>
      </c>
      <c r="E321" s="10">
        <v>2</v>
      </c>
      <c r="H321" s="10">
        <v>1</v>
      </c>
      <c r="I321" s="10" t="s">
        <v>132</v>
      </c>
    </row>
    <row r="322" spans="1:9" x14ac:dyDescent="0.5">
      <c r="A322" s="10">
        <v>1898165</v>
      </c>
      <c r="B322" s="10" t="s">
        <v>168</v>
      </c>
      <c r="D322" s="10">
        <v>1</v>
      </c>
      <c r="E322" s="10">
        <v>2</v>
      </c>
      <c r="H322" s="10">
        <v>1</v>
      </c>
      <c r="I322" s="10" t="s">
        <v>132</v>
      </c>
    </row>
    <row r="323" spans="1:9" x14ac:dyDescent="0.5">
      <c r="A323" s="10">
        <v>1839332</v>
      </c>
      <c r="B323" s="10" t="s">
        <v>143</v>
      </c>
      <c r="E323" s="10">
        <v>1</v>
      </c>
      <c r="H323" s="10">
        <v>1</v>
      </c>
      <c r="I323" s="10" t="s">
        <v>132</v>
      </c>
    </row>
    <row r="324" spans="1:9" x14ac:dyDescent="0.5">
      <c r="A324" s="10">
        <v>1890758</v>
      </c>
      <c r="B324" s="10" t="s">
        <v>298</v>
      </c>
      <c r="E324" s="10">
        <v>1</v>
      </c>
      <c r="H324" s="10">
        <v>3</v>
      </c>
      <c r="I324" s="10" t="s">
        <v>132</v>
      </c>
    </row>
    <row r="325" spans="1:9" x14ac:dyDescent="0.5">
      <c r="A325" s="10">
        <v>1890695</v>
      </c>
      <c r="B325" s="10" t="s">
        <v>299</v>
      </c>
      <c r="E325" s="10">
        <v>1</v>
      </c>
      <c r="H325" s="10">
        <v>1</v>
      </c>
      <c r="I325" s="10" t="s">
        <v>132</v>
      </c>
    </row>
    <row r="326" spans="1:9" x14ac:dyDescent="0.5">
      <c r="A326" s="10">
        <v>1893391</v>
      </c>
      <c r="B326" s="10" t="s">
        <v>171</v>
      </c>
      <c r="E326" s="10">
        <v>1</v>
      </c>
      <c r="H326" s="10">
        <v>1</v>
      </c>
      <c r="I326" s="10" t="s">
        <v>132</v>
      </c>
    </row>
    <row r="327" spans="1:9" x14ac:dyDescent="0.5">
      <c r="A327" s="10">
        <v>1894630</v>
      </c>
      <c r="B327" s="10" t="s">
        <v>300</v>
      </c>
      <c r="E327" s="10">
        <v>1</v>
      </c>
      <c r="H327" s="10">
        <v>1</v>
      </c>
      <c r="I327" s="10" t="s">
        <v>132</v>
      </c>
    </row>
    <row r="328" spans="1:9" x14ac:dyDescent="0.5">
      <c r="A328" s="10">
        <v>1891248</v>
      </c>
      <c r="B328" s="10" t="s">
        <v>301</v>
      </c>
      <c r="E328" s="10">
        <v>1</v>
      </c>
      <c r="H328" s="10">
        <v>1</v>
      </c>
      <c r="I328" s="10" t="s">
        <v>132</v>
      </c>
    </row>
    <row r="329" spans="1:9" x14ac:dyDescent="0.5">
      <c r="A329" s="10">
        <v>1900182</v>
      </c>
      <c r="B329" s="10" t="s">
        <v>151</v>
      </c>
      <c r="I329" s="10" t="s">
        <v>132</v>
      </c>
    </row>
    <row r="330" spans="1:9" x14ac:dyDescent="0.5">
      <c r="A330" s="10">
        <v>1862498</v>
      </c>
      <c r="B330" s="10" t="s">
        <v>302</v>
      </c>
      <c r="E330" s="10">
        <v>1</v>
      </c>
      <c r="H330" s="10">
        <v>1</v>
      </c>
      <c r="I330" s="10" t="s">
        <v>132</v>
      </c>
    </row>
    <row r="331" spans="1:9" x14ac:dyDescent="0.5">
      <c r="A331" s="10">
        <v>1866319</v>
      </c>
      <c r="B331" s="10" t="s">
        <v>171</v>
      </c>
      <c r="E331" s="10">
        <v>1</v>
      </c>
      <c r="H331" s="10">
        <v>1</v>
      </c>
      <c r="I331" s="10" t="s">
        <v>132</v>
      </c>
    </row>
    <row r="332" spans="1:9" x14ac:dyDescent="0.5">
      <c r="A332" s="10">
        <v>1848811</v>
      </c>
      <c r="B332" s="10" t="s">
        <v>146</v>
      </c>
      <c r="E332" s="10">
        <v>1</v>
      </c>
      <c r="H332" s="10">
        <v>1</v>
      </c>
      <c r="I332" s="10" t="s">
        <v>132</v>
      </c>
    </row>
    <row r="333" spans="1:9" x14ac:dyDescent="0.5">
      <c r="A333" s="10">
        <v>1876095</v>
      </c>
      <c r="B333" s="10" t="s">
        <v>303</v>
      </c>
      <c r="C333" s="10">
        <v>1</v>
      </c>
      <c r="H333" s="10">
        <v>1</v>
      </c>
      <c r="I333" s="10" t="s">
        <v>132</v>
      </c>
    </row>
    <row r="334" spans="1:9" x14ac:dyDescent="0.5">
      <c r="A334" s="10">
        <v>1847320</v>
      </c>
      <c r="B334" s="10" t="s">
        <v>217</v>
      </c>
      <c r="D334" s="10">
        <v>1</v>
      </c>
      <c r="H334" s="10">
        <v>1</v>
      </c>
      <c r="I334" s="10" t="s">
        <v>132</v>
      </c>
    </row>
    <row r="335" spans="1:9" x14ac:dyDescent="0.5">
      <c r="A335" s="10">
        <v>1838057</v>
      </c>
      <c r="B335" s="10" t="s">
        <v>155</v>
      </c>
      <c r="E335" s="10">
        <v>2</v>
      </c>
      <c r="H335" s="10">
        <v>1</v>
      </c>
      <c r="I335" s="10" t="s">
        <v>132</v>
      </c>
    </row>
    <row r="336" spans="1:9" x14ac:dyDescent="0.5">
      <c r="A336" s="10">
        <v>1862892</v>
      </c>
      <c r="B336" s="10" t="s">
        <v>304</v>
      </c>
      <c r="D336" s="10">
        <v>1</v>
      </c>
      <c r="H336" s="10">
        <v>1</v>
      </c>
      <c r="I336" s="10" t="s">
        <v>132</v>
      </c>
    </row>
    <row r="337" spans="1:9" x14ac:dyDescent="0.5">
      <c r="A337" s="10">
        <v>1896927</v>
      </c>
      <c r="B337" s="10" t="s">
        <v>305</v>
      </c>
      <c r="E337" s="10">
        <v>1</v>
      </c>
      <c r="H337" s="10">
        <v>1</v>
      </c>
      <c r="I337" s="10" t="s">
        <v>132</v>
      </c>
    </row>
    <row r="338" spans="1:9" x14ac:dyDescent="0.5">
      <c r="A338" s="10">
        <v>1892138</v>
      </c>
      <c r="B338" s="10" t="s">
        <v>189</v>
      </c>
      <c r="E338" s="10">
        <v>1</v>
      </c>
      <c r="H338" s="10">
        <v>1</v>
      </c>
      <c r="I338" s="10" t="s">
        <v>132</v>
      </c>
    </row>
    <row r="339" spans="1:9" x14ac:dyDescent="0.5">
      <c r="A339" s="10">
        <v>1900560</v>
      </c>
      <c r="B339" s="10" t="s">
        <v>306</v>
      </c>
      <c r="E339" s="10">
        <v>2</v>
      </c>
      <c r="H339" s="10">
        <v>1</v>
      </c>
      <c r="I339" s="10" t="s">
        <v>132</v>
      </c>
    </row>
    <row r="340" spans="1:9" x14ac:dyDescent="0.5">
      <c r="A340" s="10">
        <v>1923363</v>
      </c>
      <c r="B340" s="10" t="s">
        <v>222</v>
      </c>
      <c r="E340" s="10">
        <v>1</v>
      </c>
      <c r="H340" s="10">
        <v>1</v>
      </c>
      <c r="I340" s="10" t="s">
        <v>132</v>
      </c>
    </row>
    <row r="341" spans="1:9" x14ac:dyDescent="0.5">
      <c r="A341" s="10">
        <v>1891494</v>
      </c>
      <c r="B341" s="10" t="s">
        <v>266</v>
      </c>
      <c r="E341" s="10">
        <v>1</v>
      </c>
      <c r="H341" s="10">
        <v>1</v>
      </c>
      <c r="I341" s="10" t="s">
        <v>132</v>
      </c>
    </row>
    <row r="342" spans="1:9" x14ac:dyDescent="0.5">
      <c r="A342" s="10">
        <v>1854384</v>
      </c>
      <c r="B342" s="10" t="s">
        <v>215</v>
      </c>
      <c r="E342" s="10">
        <v>1</v>
      </c>
      <c r="H342" s="10">
        <v>1</v>
      </c>
      <c r="I342" s="10" t="s">
        <v>132</v>
      </c>
    </row>
    <row r="343" spans="1:9" x14ac:dyDescent="0.5">
      <c r="A343" s="10">
        <v>1905504</v>
      </c>
      <c r="B343" s="10" t="s">
        <v>279</v>
      </c>
      <c r="E343" s="10">
        <v>1</v>
      </c>
      <c r="H343" s="10">
        <v>1</v>
      </c>
      <c r="I343" s="10" t="s">
        <v>132</v>
      </c>
    </row>
    <row r="344" spans="1:9" x14ac:dyDescent="0.5">
      <c r="A344" s="10">
        <v>1917973</v>
      </c>
      <c r="B344" s="10" t="s">
        <v>307</v>
      </c>
      <c r="C344" s="10">
        <v>1</v>
      </c>
      <c r="H344" s="10">
        <v>1</v>
      </c>
      <c r="I344" s="10" t="s">
        <v>132</v>
      </c>
    </row>
    <row r="345" spans="1:9" x14ac:dyDescent="0.5">
      <c r="A345" s="10">
        <v>1913089</v>
      </c>
      <c r="B345" s="10" t="s">
        <v>166</v>
      </c>
      <c r="D345" s="10">
        <v>2</v>
      </c>
      <c r="H345" s="10">
        <v>1</v>
      </c>
      <c r="I345" s="10" t="s">
        <v>132</v>
      </c>
    </row>
    <row r="346" spans="1:9" x14ac:dyDescent="0.5">
      <c r="A346" s="10">
        <v>1896697</v>
      </c>
      <c r="B346" s="10" t="s">
        <v>123</v>
      </c>
      <c r="E346" s="10">
        <v>1</v>
      </c>
      <c r="H346" s="10">
        <v>1</v>
      </c>
      <c r="I346" s="10" t="s">
        <v>132</v>
      </c>
    </row>
    <row r="347" spans="1:9" x14ac:dyDescent="0.5">
      <c r="A347" s="10">
        <v>1859204</v>
      </c>
      <c r="B347" s="10" t="s">
        <v>308</v>
      </c>
      <c r="D347" s="10">
        <v>0</v>
      </c>
      <c r="E347" s="10">
        <v>1</v>
      </c>
      <c r="H347" s="10">
        <v>1</v>
      </c>
      <c r="I347" s="10" t="s">
        <v>132</v>
      </c>
    </row>
    <row r="348" spans="1:9" x14ac:dyDescent="0.5">
      <c r="A348" s="10">
        <v>1920132</v>
      </c>
      <c r="B348" s="10" t="s">
        <v>189</v>
      </c>
      <c r="E348" s="10">
        <v>1</v>
      </c>
      <c r="H348" s="10">
        <v>1</v>
      </c>
      <c r="I348" s="10" t="s">
        <v>132</v>
      </c>
    </row>
    <row r="349" spans="1:9" x14ac:dyDescent="0.5">
      <c r="A349" s="10">
        <v>1901058</v>
      </c>
      <c r="B349" s="10" t="s">
        <v>309</v>
      </c>
      <c r="E349" s="10">
        <v>1</v>
      </c>
      <c r="H349" s="10">
        <v>1</v>
      </c>
      <c r="I349" s="10" t="s">
        <v>132</v>
      </c>
    </row>
    <row r="350" spans="1:9" x14ac:dyDescent="0.5">
      <c r="A350" s="10">
        <v>1858611</v>
      </c>
      <c r="B350" s="10" t="s">
        <v>163</v>
      </c>
      <c r="E350" s="10">
        <v>1</v>
      </c>
      <c r="H350" s="10">
        <v>1</v>
      </c>
      <c r="I350" s="10" t="s">
        <v>132</v>
      </c>
    </row>
    <row r="351" spans="1:9" x14ac:dyDescent="0.5">
      <c r="A351" s="10">
        <v>1849094</v>
      </c>
      <c r="B351" s="10" t="s">
        <v>310</v>
      </c>
      <c r="E351" s="10">
        <v>2</v>
      </c>
      <c r="H351" s="10">
        <v>1</v>
      </c>
      <c r="I351" s="10" t="s">
        <v>132</v>
      </c>
    </row>
    <row r="352" spans="1:9" x14ac:dyDescent="0.5">
      <c r="A352" s="10">
        <v>1833843</v>
      </c>
      <c r="B352" s="10" t="s">
        <v>311</v>
      </c>
      <c r="C352" s="10">
        <v>1</v>
      </c>
      <c r="H352" s="10">
        <v>1</v>
      </c>
      <c r="I352" s="10" t="s">
        <v>132</v>
      </c>
    </row>
    <row r="353" spans="1:9" x14ac:dyDescent="0.5">
      <c r="A353" s="10">
        <v>1876867</v>
      </c>
      <c r="B353" s="10" t="s">
        <v>235</v>
      </c>
      <c r="E353" s="10">
        <v>1</v>
      </c>
      <c r="H353" s="10">
        <v>1</v>
      </c>
      <c r="I353" s="10" t="s">
        <v>132</v>
      </c>
    </row>
    <row r="354" spans="1:9" x14ac:dyDescent="0.5">
      <c r="A354" s="10">
        <v>1886484</v>
      </c>
      <c r="B354" s="10" t="s">
        <v>312</v>
      </c>
      <c r="C354" s="10">
        <v>1</v>
      </c>
      <c r="H354" s="10">
        <v>1</v>
      </c>
      <c r="I354" s="10" t="s">
        <v>132</v>
      </c>
    </row>
    <row r="355" spans="1:9" x14ac:dyDescent="0.5">
      <c r="A355" s="10">
        <v>1881317</v>
      </c>
      <c r="B355" s="10" t="s">
        <v>203</v>
      </c>
      <c r="E355" s="10">
        <v>1</v>
      </c>
      <c r="H355" s="10">
        <v>1</v>
      </c>
      <c r="I355" s="10" t="s">
        <v>132</v>
      </c>
    </row>
    <row r="356" spans="1:9" x14ac:dyDescent="0.5">
      <c r="A356" s="10">
        <v>1864859</v>
      </c>
      <c r="B356" s="10" t="s">
        <v>239</v>
      </c>
      <c r="E356" s="10">
        <v>3</v>
      </c>
      <c r="H356" s="10">
        <v>1</v>
      </c>
      <c r="I356" s="10" t="s">
        <v>132</v>
      </c>
    </row>
    <row r="357" spans="1:9" x14ac:dyDescent="0.5">
      <c r="A357" s="10">
        <v>1872700</v>
      </c>
      <c r="B357" s="10" t="s">
        <v>313</v>
      </c>
      <c r="D357" s="10">
        <v>0</v>
      </c>
      <c r="E357" s="10">
        <v>2</v>
      </c>
      <c r="H357" s="10">
        <v>1</v>
      </c>
      <c r="I357" s="10" t="s">
        <v>132</v>
      </c>
    </row>
    <row r="358" spans="1:9" x14ac:dyDescent="0.5">
      <c r="A358" s="10">
        <v>1895696</v>
      </c>
      <c r="B358" s="10" t="s">
        <v>314</v>
      </c>
      <c r="E358" s="10">
        <v>1</v>
      </c>
      <c r="H358" s="10">
        <v>1</v>
      </c>
      <c r="I358" s="10" t="s">
        <v>132</v>
      </c>
    </row>
    <row r="359" spans="1:9" x14ac:dyDescent="0.5">
      <c r="A359" s="10">
        <v>1875500</v>
      </c>
      <c r="B359" s="10" t="s">
        <v>315</v>
      </c>
      <c r="D359" s="10">
        <v>1</v>
      </c>
      <c r="H359" s="10">
        <v>1</v>
      </c>
      <c r="I359" s="10" t="s">
        <v>132</v>
      </c>
    </row>
    <row r="360" spans="1:9" x14ac:dyDescent="0.5">
      <c r="A360" s="10">
        <v>1848860</v>
      </c>
      <c r="B360" s="10" t="s">
        <v>146</v>
      </c>
      <c r="E360" s="10">
        <v>2</v>
      </c>
      <c r="H360" s="10">
        <v>1</v>
      </c>
      <c r="I360" s="10" t="s">
        <v>132</v>
      </c>
    </row>
    <row r="361" spans="1:9" x14ac:dyDescent="0.5">
      <c r="A361" s="10">
        <v>1838223</v>
      </c>
      <c r="B361" s="10" t="s">
        <v>316</v>
      </c>
      <c r="D361" s="10">
        <v>1</v>
      </c>
      <c r="H361" s="10">
        <v>1</v>
      </c>
      <c r="I361" s="10" t="s">
        <v>132</v>
      </c>
    </row>
    <row r="362" spans="1:9" x14ac:dyDescent="0.5">
      <c r="A362" s="10">
        <v>1872703</v>
      </c>
      <c r="B362" s="10" t="s">
        <v>317</v>
      </c>
      <c r="E362" s="10">
        <v>2</v>
      </c>
      <c r="H362" s="10">
        <v>1</v>
      </c>
      <c r="I362" s="10" t="s">
        <v>132</v>
      </c>
    </row>
    <row r="363" spans="1:9" x14ac:dyDescent="0.5">
      <c r="A363" s="10">
        <v>1896756</v>
      </c>
      <c r="B363" s="10" t="s">
        <v>318</v>
      </c>
      <c r="E363" s="10">
        <v>1</v>
      </c>
      <c r="H363" s="10">
        <v>1</v>
      </c>
      <c r="I363" s="10" t="s">
        <v>132</v>
      </c>
    </row>
    <row r="364" spans="1:9" x14ac:dyDescent="0.5">
      <c r="A364" s="10">
        <v>1794842</v>
      </c>
      <c r="B364" s="10" t="s">
        <v>319</v>
      </c>
      <c r="C364" s="10">
        <v>1</v>
      </c>
      <c r="H364" s="10">
        <v>1</v>
      </c>
      <c r="I364" s="10" t="s">
        <v>132</v>
      </c>
    </row>
    <row r="365" spans="1:9" x14ac:dyDescent="0.5">
      <c r="A365" s="10">
        <v>1902338</v>
      </c>
      <c r="B365" s="10" t="s">
        <v>320</v>
      </c>
      <c r="C365" s="10">
        <v>1</v>
      </c>
      <c r="H365" s="10">
        <v>1</v>
      </c>
      <c r="I365" s="10" t="s">
        <v>132</v>
      </c>
    </row>
    <row r="366" spans="1:9" x14ac:dyDescent="0.5">
      <c r="A366" s="10">
        <v>1903969</v>
      </c>
      <c r="B366" s="10" t="s">
        <v>321</v>
      </c>
      <c r="E366" s="10">
        <v>1</v>
      </c>
      <c r="H366" s="10">
        <v>1</v>
      </c>
      <c r="I366" s="10" t="s">
        <v>132</v>
      </c>
    </row>
    <row r="367" spans="1:9" x14ac:dyDescent="0.5">
      <c r="A367" s="10">
        <v>1880515</v>
      </c>
      <c r="B367" s="10" t="s">
        <v>322</v>
      </c>
      <c r="E367" s="10">
        <v>2</v>
      </c>
      <c r="H367" s="10">
        <v>1</v>
      </c>
      <c r="I367" s="10" t="s">
        <v>132</v>
      </c>
    </row>
    <row r="368" spans="1:9" x14ac:dyDescent="0.5">
      <c r="A368" s="10">
        <v>1863256</v>
      </c>
      <c r="B368" s="10" t="s">
        <v>113</v>
      </c>
      <c r="E368" s="10">
        <v>1</v>
      </c>
      <c r="H368" s="10">
        <v>1</v>
      </c>
      <c r="I368" s="10" t="s">
        <v>132</v>
      </c>
    </row>
    <row r="369" spans="1:9" x14ac:dyDescent="0.5">
      <c r="A369" s="10">
        <v>1866805</v>
      </c>
      <c r="B369" s="10" t="s">
        <v>323</v>
      </c>
      <c r="C369" s="10">
        <v>1</v>
      </c>
      <c r="H369" s="10">
        <v>1</v>
      </c>
      <c r="I369" s="10" t="s">
        <v>132</v>
      </c>
    </row>
    <row r="370" spans="1:9" x14ac:dyDescent="0.5">
      <c r="A370" s="10">
        <v>1910814</v>
      </c>
      <c r="B370" s="10" t="s">
        <v>324</v>
      </c>
      <c r="D370" s="10">
        <v>1</v>
      </c>
      <c r="H370" s="10">
        <v>1</v>
      </c>
      <c r="I370" s="10" t="s">
        <v>132</v>
      </c>
    </row>
    <row r="371" spans="1:9" x14ac:dyDescent="0.5">
      <c r="A371" s="10">
        <v>1872830</v>
      </c>
      <c r="B371" s="10" t="s">
        <v>151</v>
      </c>
      <c r="I371" s="10" t="s">
        <v>132</v>
      </c>
    </row>
    <row r="372" spans="1:9" x14ac:dyDescent="0.5">
      <c r="A372" s="10">
        <v>1876324</v>
      </c>
      <c r="B372" s="10" t="s">
        <v>325</v>
      </c>
      <c r="C372" s="10">
        <v>1</v>
      </c>
      <c r="H372" s="10">
        <v>1</v>
      </c>
      <c r="I372" s="10" t="s">
        <v>132</v>
      </c>
    </row>
    <row r="373" spans="1:9" x14ac:dyDescent="0.5">
      <c r="A373" s="10">
        <v>1893533</v>
      </c>
      <c r="B373" s="10" t="s">
        <v>326</v>
      </c>
      <c r="E373" s="10">
        <v>1</v>
      </c>
      <c r="H373" s="10">
        <v>1</v>
      </c>
      <c r="I373" s="10" t="s">
        <v>132</v>
      </c>
    </row>
    <row r="374" spans="1:9" x14ac:dyDescent="0.5">
      <c r="A374" s="10">
        <v>1923919</v>
      </c>
      <c r="B374" s="10" t="s">
        <v>327</v>
      </c>
      <c r="G374" s="10">
        <v>1</v>
      </c>
      <c r="H374" s="10">
        <v>1</v>
      </c>
      <c r="I374" s="10" t="s">
        <v>132</v>
      </c>
    </row>
    <row r="375" spans="1:9" x14ac:dyDescent="0.5">
      <c r="A375" s="10">
        <v>1847852</v>
      </c>
      <c r="B375" s="10" t="s">
        <v>328</v>
      </c>
      <c r="D375" s="10">
        <v>1</v>
      </c>
      <c r="H375" s="10">
        <v>1</v>
      </c>
      <c r="I375" s="10" t="s">
        <v>132</v>
      </c>
    </row>
    <row r="376" spans="1:9" x14ac:dyDescent="0.5">
      <c r="A376" s="10">
        <v>1843692</v>
      </c>
      <c r="B376" s="10" t="s">
        <v>329</v>
      </c>
      <c r="C376" s="10">
        <v>1</v>
      </c>
      <c r="H376" s="10">
        <v>1</v>
      </c>
      <c r="I376" s="10" t="s">
        <v>132</v>
      </c>
    </row>
    <row r="377" spans="1:9" x14ac:dyDescent="0.5">
      <c r="A377" s="10">
        <v>1880219</v>
      </c>
      <c r="B377" s="10" t="s">
        <v>330</v>
      </c>
      <c r="E377" s="10">
        <v>1</v>
      </c>
      <c r="H377" s="10">
        <v>1</v>
      </c>
      <c r="I377" s="10" t="s">
        <v>132</v>
      </c>
    </row>
    <row r="378" spans="1:9" x14ac:dyDescent="0.5">
      <c r="A378" s="10">
        <v>1910080</v>
      </c>
      <c r="B378" s="10" t="s">
        <v>331</v>
      </c>
      <c r="E378" s="10">
        <v>1</v>
      </c>
      <c r="H378" s="10">
        <v>1</v>
      </c>
      <c r="I378" s="10" t="s">
        <v>132</v>
      </c>
    </row>
    <row r="379" spans="1:9" x14ac:dyDescent="0.5">
      <c r="A379" s="10">
        <v>1832764</v>
      </c>
      <c r="B379" s="10" t="s">
        <v>332</v>
      </c>
      <c r="C379" s="10">
        <v>1</v>
      </c>
      <c r="H379" s="10">
        <v>1</v>
      </c>
      <c r="I379" s="10" t="s">
        <v>132</v>
      </c>
    </row>
    <row r="380" spans="1:9" x14ac:dyDescent="0.5">
      <c r="A380" s="10">
        <v>1894646</v>
      </c>
      <c r="B380" s="10" t="s">
        <v>141</v>
      </c>
      <c r="E380" s="10">
        <v>1</v>
      </c>
      <c r="H380" s="10">
        <v>1</v>
      </c>
      <c r="I380" s="10" t="s">
        <v>132</v>
      </c>
    </row>
    <row r="381" spans="1:9" x14ac:dyDescent="0.5">
      <c r="A381" s="10">
        <v>1873572</v>
      </c>
      <c r="B381" s="10" t="s">
        <v>217</v>
      </c>
      <c r="G381" s="10">
        <v>2</v>
      </c>
      <c r="H381" s="10">
        <v>1</v>
      </c>
      <c r="I381" s="10" t="s">
        <v>132</v>
      </c>
    </row>
    <row r="382" spans="1:9" x14ac:dyDescent="0.5">
      <c r="A382" s="10">
        <v>1905621</v>
      </c>
      <c r="B382" s="10" t="s">
        <v>259</v>
      </c>
      <c r="D382" s="10">
        <v>3</v>
      </c>
      <c r="H382" s="10">
        <v>1</v>
      </c>
      <c r="I382" s="10" t="s">
        <v>132</v>
      </c>
    </row>
    <row r="383" spans="1:9" x14ac:dyDescent="0.5">
      <c r="A383" s="10">
        <v>1887884</v>
      </c>
      <c r="B383" s="10" t="s">
        <v>333</v>
      </c>
      <c r="D383" s="10">
        <v>5</v>
      </c>
      <c r="H383" s="10">
        <v>2</v>
      </c>
      <c r="I383" s="10" t="s">
        <v>132</v>
      </c>
    </row>
    <row r="384" spans="1:9" x14ac:dyDescent="0.5">
      <c r="A384" s="10">
        <v>1845679</v>
      </c>
      <c r="B384" s="10" t="s">
        <v>243</v>
      </c>
      <c r="D384" s="10">
        <v>1</v>
      </c>
      <c r="H384" s="10">
        <v>2</v>
      </c>
      <c r="I384" s="10" t="s">
        <v>132</v>
      </c>
    </row>
    <row r="385" spans="1:9" x14ac:dyDescent="0.5">
      <c r="A385" s="10">
        <v>1913074</v>
      </c>
      <c r="B385" s="10" t="s">
        <v>166</v>
      </c>
      <c r="C385" s="10">
        <v>1</v>
      </c>
      <c r="D385" s="10">
        <v>1</v>
      </c>
      <c r="H385" s="10">
        <v>1</v>
      </c>
      <c r="I385" s="10" t="s">
        <v>132</v>
      </c>
    </row>
    <row r="386" spans="1:9" x14ac:dyDescent="0.5">
      <c r="A386" s="10">
        <v>1915332</v>
      </c>
      <c r="B386" s="10" t="s">
        <v>334</v>
      </c>
      <c r="E386" s="10">
        <v>1</v>
      </c>
      <c r="H386" s="10">
        <v>1</v>
      </c>
      <c r="I386" s="10" t="s">
        <v>132</v>
      </c>
    </row>
    <row r="387" spans="1:9" x14ac:dyDescent="0.5">
      <c r="A387" s="10">
        <v>1880743</v>
      </c>
      <c r="B387" s="10" t="s">
        <v>335</v>
      </c>
      <c r="E387" s="10">
        <v>8</v>
      </c>
      <c r="H387" s="10">
        <v>1</v>
      </c>
      <c r="I387" s="10" t="s">
        <v>132</v>
      </c>
    </row>
    <row r="388" spans="1:9" x14ac:dyDescent="0.5">
      <c r="A388" s="10">
        <v>1866867</v>
      </c>
      <c r="B388" s="10" t="s">
        <v>336</v>
      </c>
      <c r="E388" s="10">
        <v>1</v>
      </c>
      <c r="H388" s="10">
        <v>1</v>
      </c>
      <c r="I388" s="10" t="s">
        <v>132</v>
      </c>
    </row>
    <row r="389" spans="1:9" x14ac:dyDescent="0.5">
      <c r="A389" s="10">
        <v>1896582</v>
      </c>
      <c r="B389" s="10" t="s">
        <v>133</v>
      </c>
      <c r="E389" s="10">
        <v>3</v>
      </c>
      <c r="H389" s="10">
        <v>1</v>
      </c>
      <c r="I389" s="10" t="s">
        <v>132</v>
      </c>
    </row>
    <row r="390" spans="1:9" x14ac:dyDescent="0.5">
      <c r="A390" s="10">
        <v>1878489</v>
      </c>
      <c r="B390" s="10" t="s">
        <v>337</v>
      </c>
      <c r="E390" s="10">
        <v>1</v>
      </c>
      <c r="H390" s="10">
        <v>1</v>
      </c>
      <c r="I390" s="10" t="s">
        <v>132</v>
      </c>
    </row>
    <row r="391" spans="1:9" x14ac:dyDescent="0.5">
      <c r="A391" s="10">
        <v>1891287</v>
      </c>
      <c r="B391" s="10" t="s">
        <v>338</v>
      </c>
      <c r="D391" s="10">
        <v>1</v>
      </c>
      <c r="H391" s="10">
        <v>1</v>
      </c>
      <c r="I391" s="10" t="s">
        <v>132</v>
      </c>
    </row>
    <row r="392" spans="1:9" x14ac:dyDescent="0.5">
      <c r="A392" s="10">
        <v>1839205</v>
      </c>
      <c r="B392" s="10" t="s">
        <v>339</v>
      </c>
      <c r="E392" s="10">
        <v>1</v>
      </c>
      <c r="H392" s="10">
        <v>1</v>
      </c>
      <c r="I392" s="10" t="s">
        <v>132</v>
      </c>
    </row>
    <row r="393" spans="1:9" x14ac:dyDescent="0.5">
      <c r="A393" s="10">
        <v>1894404</v>
      </c>
      <c r="B393" s="10" t="s">
        <v>340</v>
      </c>
      <c r="E393" s="10">
        <v>2</v>
      </c>
      <c r="H393" s="10">
        <v>1</v>
      </c>
      <c r="I393" s="10" t="s">
        <v>132</v>
      </c>
    </row>
    <row r="394" spans="1:9" x14ac:dyDescent="0.5">
      <c r="A394" s="10">
        <v>1898737</v>
      </c>
      <c r="B394" s="10" t="s">
        <v>139</v>
      </c>
      <c r="D394" s="10">
        <v>1</v>
      </c>
      <c r="H394" s="10">
        <v>1</v>
      </c>
      <c r="I394" s="10" t="s">
        <v>132</v>
      </c>
    </row>
    <row r="395" spans="1:9" x14ac:dyDescent="0.5">
      <c r="A395" s="10">
        <v>1874994</v>
      </c>
      <c r="B395" s="10" t="s">
        <v>119</v>
      </c>
      <c r="E395" s="10">
        <v>1</v>
      </c>
      <c r="H395" s="10">
        <v>1</v>
      </c>
      <c r="I395" s="10" t="s">
        <v>132</v>
      </c>
    </row>
    <row r="396" spans="1:9" x14ac:dyDescent="0.5">
      <c r="A396" s="10">
        <v>1848865</v>
      </c>
      <c r="B396" s="10" t="s">
        <v>341</v>
      </c>
      <c r="D396" s="10">
        <v>1</v>
      </c>
      <c r="H396" s="10">
        <v>1</v>
      </c>
      <c r="I396" s="10" t="s">
        <v>132</v>
      </c>
    </row>
    <row r="397" spans="1:9" x14ac:dyDescent="0.5">
      <c r="A397" s="10">
        <v>1904324</v>
      </c>
      <c r="B397" s="10" t="s">
        <v>342</v>
      </c>
      <c r="D397" s="10">
        <v>1</v>
      </c>
      <c r="H397" s="10">
        <v>1</v>
      </c>
      <c r="I397" s="10" t="s">
        <v>132</v>
      </c>
    </row>
    <row r="398" spans="1:9" x14ac:dyDescent="0.5">
      <c r="A398" s="10">
        <v>1823092</v>
      </c>
      <c r="B398" s="10" t="s">
        <v>224</v>
      </c>
      <c r="G398" s="10">
        <v>1</v>
      </c>
      <c r="H398" s="10">
        <v>1</v>
      </c>
      <c r="I398" s="10" t="s">
        <v>132</v>
      </c>
    </row>
    <row r="399" spans="1:9" x14ac:dyDescent="0.5">
      <c r="A399" s="10">
        <v>1887831</v>
      </c>
      <c r="B399" s="10" t="s">
        <v>171</v>
      </c>
      <c r="E399" s="10">
        <v>1</v>
      </c>
      <c r="H399" s="10">
        <v>1</v>
      </c>
      <c r="I399" s="10" t="s">
        <v>132</v>
      </c>
    </row>
    <row r="400" spans="1:9" x14ac:dyDescent="0.5">
      <c r="A400" s="10">
        <v>1907405</v>
      </c>
      <c r="B400" s="10" t="s">
        <v>141</v>
      </c>
      <c r="E400" s="10">
        <v>1</v>
      </c>
      <c r="H400" s="10">
        <v>1</v>
      </c>
      <c r="I400" s="10" t="s">
        <v>132</v>
      </c>
    </row>
    <row r="401" spans="1:9" x14ac:dyDescent="0.5">
      <c r="A401" s="10">
        <v>1866747</v>
      </c>
      <c r="B401" s="10" t="s">
        <v>236</v>
      </c>
      <c r="E401" s="10">
        <v>1</v>
      </c>
      <c r="H401" s="10">
        <v>1</v>
      </c>
      <c r="I401" s="10" t="s">
        <v>132</v>
      </c>
    </row>
    <row r="402" spans="1:9" x14ac:dyDescent="0.5">
      <c r="A402" s="10">
        <v>1892637</v>
      </c>
      <c r="B402" s="10" t="s">
        <v>141</v>
      </c>
      <c r="E402" s="10">
        <v>1</v>
      </c>
      <c r="H402" s="10">
        <v>1</v>
      </c>
      <c r="I402" s="10" t="s">
        <v>132</v>
      </c>
    </row>
    <row r="403" spans="1:9" x14ac:dyDescent="0.5">
      <c r="A403" s="10">
        <v>1845685</v>
      </c>
      <c r="B403" s="10" t="s">
        <v>343</v>
      </c>
      <c r="D403" s="10">
        <v>1</v>
      </c>
      <c r="H403" s="10">
        <v>1</v>
      </c>
      <c r="I403" s="10" t="s">
        <v>132</v>
      </c>
    </row>
    <row r="404" spans="1:9" x14ac:dyDescent="0.5">
      <c r="A404" s="10">
        <v>1879261</v>
      </c>
      <c r="B404" s="10" t="s">
        <v>263</v>
      </c>
      <c r="E404" s="10">
        <v>2</v>
      </c>
      <c r="H404" s="10">
        <v>1</v>
      </c>
      <c r="I404" s="10" t="s">
        <v>132</v>
      </c>
    </row>
    <row r="405" spans="1:9" x14ac:dyDescent="0.5">
      <c r="A405" s="10">
        <v>1870808</v>
      </c>
      <c r="B405" s="10" t="s">
        <v>147</v>
      </c>
      <c r="E405" s="10">
        <v>2</v>
      </c>
      <c r="H405" s="10">
        <v>1</v>
      </c>
      <c r="I405" s="10" t="s">
        <v>132</v>
      </c>
    </row>
    <row r="406" spans="1:9" x14ac:dyDescent="0.5">
      <c r="A406" s="10">
        <v>1865219</v>
      </c>
      <c r="B406" s="10" t="s">
        <v>205</v>
      </c>
      <c r="C406" s="10">
        <v>1</v>
      </c>
      <c r="H406" s="10">
        <v>1</v>
      </c>
      <c r="I406" s="10" t="s">
        <v>132</v>
      </c>
    </row>
    <row r="407" spans="1:9" x14ac:dyDescent="0.5">
      <c r="A407" s="10">
        <v>1855329</v>
      </c>
      <c r="B407" s="10" t="s">
        <v>344</v>
      </c>
      <c r="D407" s="10">
        <v>1</v>
      </c>
      <c r="H407" s="10">
        <v>1</v>
      </c>
      <c r="I407" s="10" t="s">
        <v>132</v>
      </c>
    </row>
    <row r="408" spans="1:9" x14ac:dyDescent="0.5">
      <c r="A408" s="10">
        <v>1878594</v>
      </c>
      <c r="B408" s="10" t="s">
        <v>345</v>
      </c>
      <c r="C408" s="10">
        <v>1</v>
      </c>
      <c r="H408" s="10">
        <v>2</v>
      </c>
      <c r="I408" s="10" t="s">
        <v>132</v>
      </c>
    </row>
    <row r="409" spans="1:9" x14ac:dyDescent="0.5">
      <c r="A409" s="10">
        <v>1887515</v>
      </c>
      <c r="B409" s="10" t="s">
        <v>346</v>
      </c>
      <c r="C409" s="10">
        <v>1</v>
      </c>
      <c r="D409" s="10">
        <v>1</v>
      </c>
      <c r="H409" s="10">
        <v>1</v>
      </c>
      <c r="I409" s="10" t="s">
        <v>132</v>
      </c>
    </row>
    <row r="410" spans="1:9" x14ac:dyDescent="0.5">
      <c r="A410" s="10">
        <v>1901157</v>
      </c>
      <c r="B410" s="10" t="s">
        <v>347</v>
      </c>
      <c r="C410" s="10">
        <v>1</v>
      </c>
      <c r="H410" s="10">
        <v>1</v>
      </c>
      <c r="I410" s="10" t="s">
        <v>132</v>
      </c>
    </row>
    <row r="411" spans="1:9" x14ac:dyDescent="0.5">
      <c r="A411" s="10">
        <v>1861166</v>
      </c>
      <c r="B411" s="10" t="s">
        <v>246</v>
      </c>
      <c r="D411" s="10">
        <v>2</v>
      </c>
      <c r="H411" s="10">
        <v>1</v>
      </c>
      <c r="I411" s="10" t="s">
        <v>132</v>
      </c>
    </row>
    <row r="412" spans="1:9" x14ac:dyDescent="0.5">
      <c r="A412" s="10">
        <v>1892585</v>
      </c>
      <c r="B412" s="10" t="s">
        <v>335</v>
      </c>
      <c r="E412" s="10">
        <v>5</v>
      </c>
      <c r="H412" s="10">
        <v>1</v>
      </c>
      <c r="I412" s="10" t="s">
        <v>132</v>
      </c>
    </row>
    <row r="413" spans="1:9" x14ac:dyDescent="0.5">
      <c r="A413" s="10">
        <v>1862969</v>
      </c>
      <c r="B413" s="10" t="s">
        <v>348</v>
      </c>
      <c r="E413" s="10">
        <v>1</v>
      </c>
      <c r="H413" s="10">
        <v>1</v>
      </c>
      <c r="I413" s="10" t="s">
        <v>132</v>
      </c>
    </row>
    <row r="414" spans="1:9" x14ac:dyDescent="0.5">
      <c r="A414" s="10">
        <v>1870872</v>
      </c>
      <c r="B414" s="10" t="s">
        <v>269</v>
      </c>
      <c r="E414" s="10">
        <v>1</v>
      </c>
      <c r="H414" s="10">
        <v>1</v>
      </c>
      <c r="I414" s="10" t="s">
        <v>132</v>
      </c>
    </row>
    <row r="415" spans="1:9" x14ac:dyDescent="0.5">
      <c r="A415" s="10">
        <v>1893580</v>
      </c>
      <c r="B415" s="10" t="s">
        <v>261</v>
      </c>
      <c r="C415" s="10">
        <v>1</v>
      </c>
      <c r="H415" s="10">
        <v>1</v>
      </c>
      <c r="I415" s="10" t="s">
        <v>132</v>
      </c>
    </row>
    <row r="416" spans="1:9" x14ac:dyDescent="0.5">
      <c r="A416" s="10">
        <v>1916625</v>
      </c>
      <c r="B416" s="10" t="s">
        <v>244</v>
      </c>
      <c r="E416" s="10">
        <v>1</v>
      </c>
      <c r="H416" s="10">
        <v>1</v>
      </c>
      <c r="I416" s="10" t="s">
        <v>132</v>
      </c>
    </row>
    <row r="417" spans="1:9" x14ac:dyDescent="0.5">
      <c r="A417" s="10">
        <v>1851269</v>
      </c>
      <c r="B417" s="10" t="s">
        <v>146</v>
      </c>
      <c r="E417" s="10">
        <v>2</v>
      </c>
      <c r="H417" s="10">
        <v>1</v>
      </c>
      <c r="I417" s="10" t="s">
        <v>132</v>
      </c>
    </row>
    <row r="418" spans="1:9" x14ac:dyDescent="0.5">
      <c r="A418" s="10">
        <v>1899757</v>
      </c>
      <c r="B418" s="10" t="s">
        <v>262</v>
      </c>
      <c r="E418" s="10">
        <v>1</v>
      </c>
      <c r="H418" s="10">
        <v>1</v>
      </c>
      <c r="I418" s="10" t="s">
        <v>132</v>
      </c>
    </row>
    <row r="419" spans="1:9" x14ac:dyDescent="0.5">
      <c r="A419" s="10">
        <v>1896973</v>
      </c>
      <c r="B419" s="10" t="s">
        <v>349</v>
      </c>
      <c r="E419" s="10">
        <v>1</v>
      </c>
      <c r="H419" s="10">
        <v>1</v>
      </c>
      <c r="I419" s="10" t="s">
        <v>132</v>
      </c>
    </row>
    <row r="420" spans="1:9" x14ac:dyDescent="0.5">
      <c r="A420" s="10">
        <v>1904928</v>
      </c>
      <c r="B420" s="10" t="s">
        <v>273</v>
      </c>
      <c r="E420" s="10">
        <v>1</v>
      </c>
      <c r="H420" s="10">
        <v>1</v>
      </c>
      <c r="I420" s="10" t="s">
        <v>132</v>
      </c>
    </row>
    <row r="421" spans="1:9" x14ac:dyDescent="0.5">
      <c r="A421" s="10">
        <v>1912992</v>
      </c>
      <c r="B421" s="10" t="s">
        <v>350</v>
      </c>
      <c r="C421" s="10">
        <v>1</v>
      </c>
      <c r="H421" s="10">
        <v>1</v>
      </c>
      <c r="I421" s="10" t="s">
        <v>132</v>
      </c>
    </row>
    <row r="422" spans="1:9" x14ac:dyDescent="0.5">
      <c r="A422" s="10">
        <v>1843737</v>
      </c>
      <c r="B422" s="10" t="s">
        <v>322</v>
      </c>
      <c r="E422" s="10">
        <v>2</v>
      </c>
      <c r="H422" s="10">
        <v>1</v>
      </c>
      <c r="I422" s="10" t="s">
        <v>132</v>
      </c>
    </row>
    <row r="423" spans="1:9" x14ac:dyDescent="0.5">
      <c r="A423" s="10">
        <v>1533737</v>
      </c>
      <c r="B423" s="10" t="s">
        <v>319</v>
      </c>
      <c r="E423" s="10">
        <v>5</v>
      </c>
      <c r="H423" s="10">
        <v>1</v>
      </c>
      <c r="I423" s="10" t="s">
        <v>132</v>
      </c>
    </row>
    <row r="424" spans="1:9" x14ac:dyDescent="0.5">
      <c r="A424" s="10">
        <v>1843646</v>
      </c>
      <c r="B424" s="10" t="s">
        <v>144</v>
      </c>
      <c r="E424" s="10">
        <v>1</v>
      </c>
      <c r="H424" s="10">
        <v>1</v>
      </c>
      <c r="I424" s="10" t="s">
        <v>132</v>
      </c>
    </row>
    <row r="425" spans="1:9" x14ac:dyDescent="0.5">
      <c r="A425" s="10">
        <v>1849178</v>
      </c>
      <c r="B425" s="10" t="s">
        <v>351</v>
      </c>
      <c r="D425" s="10">
        <v>1</v>
      </c>
      <c r="H425" s="10">
        <v>1</v>
      </c>
      <c r="I425" s="10" t="s">
        <v>132</v>
      </c>
    </row>
    <row r="426" spans="1:9" x14ac:dyDescent="0.5">
      <c r="A426" s="10">
        <v>1866834</v>
      </c>
      <c r="B426" s="10" t="s">
        <v>219</v>
      </c>
      <c r="E426" s="10">
        <v>1</v>
      </c>
      <c r="H426" s="10">
        <v>1</v>
      </c>
      <c r="I426" s="10" t="s">
        <v>132</v>
      </c>
    </row>
    <row r="427" spans="1:9" x14ac:dyDescent="0.5">
      <c r="A427" s="10">
        <v>1854320</v>
      </c>
      <c r="B427" s="10" t="s">
        <v>352</v>
      </c>
      <c r="E427" s="10">
        <v>1</v>
      </c>
      <c r="H427" s="10">
        <v>1</v>
      </c>
      <c r="I427" s="10" t="s">
        <v>132</v>
      </c>
    </row>
    <row r="428" spans="1:9" x14ac:dyDescent="0.5">
      <c r="A428" s="10">
        <v>1903106</v>
      </c>
      <c r="B428" s="10" t="s">
        <v>353</v>
      </c>
      <c r="E428" s="10">
        <v>1</v>
      </c>
      <c r="H428" s="10">
        <v>1</v>
      </c>
      <c r="I428" s="10" t="s">
        <v>132</v>
      </c>
    </row>
    <row r="429" spans="1:9" x14ac:dyDescent="0.5">
      <c r="A429" s="10">
        <v>1843649</v>
      </c>
      <c r="B429" s="10" t="s">
        <v>144</v>
      </c>
      <c r="E429" s="10">
        <v>1</v>
      </c>
      <c r="H429" s="10">
        <v>1</v>
      </c>
      <c r="I429" s="10" t="s">
        <v>132</v>
      </c>
    </row>
    <row r="430" spans="1:9" x14ac:dyDescent="0.5">
      <c r="A430" s="10">
        <v>1884889</v>
      </c>
      <c r="B430" s="10" t="s">
        <v>123</v>
      </c>
      <c r="E430" s="10">
        <v>1</v>
      </c>
      <c r="H430" s="10">
        <v>1</v>
      </c>
      <c r="I430" s="10" t="s">
        <v>132</v>
      </c>
    </row>
    <row r="431" spans="1:9" x14ac:dyDescent="0.5">
      <c r="A431" s="10">
        <v>1835740</v>
      </c>
      <c r="B431" s="10" t="s">
        <v>353</v>
      </c>
      <c r="E431" s="10">
        <v>1</v>
      </c>
      <c r="H431" s="10">
        <v>1</v>
      </c>
      <c r="I431" s="10" t="s">
        <v>132</v>
      </c>
    </row>
    <row r="432" spans="1:9" x14ac:dyDescent="0.5">
      <c r="A432" s="10">
        <v>1905766</v>
      </c>
      <c r="B432" s="10" t="s">
        <v>354</v>
      </c>
      <c r="E432" s="10">
        <v>1</v>
      </c>
      <c r="H432" s="10">
        <v>1</v>
      </c>
      <c r="I432" s="10" t="s">
        <v>132</v>
      </c>
    </row>
    <row r="433" spans="1:9" x14ac:dyDescent="0.5">
      <c r="A433" s="10">
        <v>1895286</v>
      </c>
      <c r="B433" s="10" t="s">
        <v>355</v>
      </c>
      <c r="C433" s="10">
        <v>1</v>
      </c>
      <c r="H433" s="10">
        <v>1</v>
      </c>
      <c r="I433" s="10" t="s">
        <v>132</v>
      </c>
    </row>
    <row r="434" spans="1:9" x14ac:dyDescent="0.5">
      <c r="A434" s="10">
        <v>1862338</v>
      </c>
      <c r="B434" s="10" t="s">
        <v>356</v>
      </c>
      <c r="E434" s="10">
        <v>6</v>
      </c>
      <c r="H434" s="10">
        <v>1</v>
      </c>
      <c r="I434" s="10" t="s">
        <v>132</v>
      </c>
    </row>
    <row r="435" spans="1:9" x14ac:dyDescent="0.5">
      <c r="A435" s="10">
        <v>1516498</v>
      </c>
      <c r="B435" s="10" t="s">
        <v>143</v>
      </c>
      <c r="E435" s="10">
        <v>3</v>
      </c>
      <c r="H435" s="10">
        <v>1</v>
      </c>
      <c r="I435" s="10" t="s">
        <v>132</v>
      </c>
    </row>
    <row r="436" spans="1:9" x14ac:dyDescent="0.5">
      <c r="A436" s="10">
        <v>1858727</v>
      </c>
      <c r="B436" s="10" t="s">
        <v>357</v>
      </c>
      <c r="C436" s="10">
        <v>1</v>
      </c>
      <c r="E436" s="10">
        <v>1</v>
      </c>
      <c r="H436" s="10">
        <v>1</v>
      </c>
      <c r="I436" s="10" t="s">
        <v>132</v>
      </c>
    </row>
    <row r="437" spans="1:9" x14ac:dyDescent="0.5">
      <c r="A437" s="10">
        <v>1824448</v>
      </c>
      <c r="B437" s="10" t="s">
        <v>217</v>
      </c>
      <c r="D437" s="10">
        <v>1</v>
      </c>
      <c r="H437" s="10">
        <v>1</v>
      </c>
      <c r="I437" s="10" t="s">
        <v>132</v>
      </c>
    </row>
    <row r="438" spans="1:9" x14ac:dyDescent="0.5">
      <c r="A438" s="10">
        <v>1867041</v>
      </c>
      <c r="B438" s="10" t="s">
        <v>358</v>
      </c>
      <c r="E438" s="10">
        <v>1</v>
      </c>
      <c r="H438" s="10">
        <v>1</v>
      </c>
      <c r="I438" s="10" t="s">
        <v>132</v>
      </c>
    </row>
    <row r="439" spans="1:9" x14ac:dyDescent="0.5">
      <c r="A439" s="10">
        <v>1866740</v>
      </c>
      <c r="B439" s="10" t="s">
        <v>236</v>
      </c>
      <c r="D439" s="10">
        <v>1</v>
      </c>
      <c r="E439" s="10">
        <v>0</v>
      </c>
      <c r="H439" s="10">
        <v>1</v>
      </c>
      <c r="I439" s="10" t="s">
        <v>132</v>
      </c>
    </row>
    <row r="440" spans="1:9" x14ac:dyDescent="0.5">
      <c r="A440" s="10">
        <v>1848867</v>
      </c>
      <c r="B440" s="10" t="s">
        <v>146</v>
      </c>
      <c r="E440" s="10">
        <v>3</v>
      </c>
      <c r="H440" s="10">
        <v>1</v>
      </c>
      <c r="I440" s="10" t="s">
        <v>132</v>
      </c>
    </row>
    <row r="441" spans="1:9" x14ac:dyDescent="0.5">
      <c r="A441" s="10">
        <v>1884136</v>
      </c>
      <c r="B441" s="10" t="s">
        <v>359</v>
      </c>
      <c r="E441" s="10">
        <v>1</v>
      </c>
      <c r="H441" s="10">
        <v>1</v>
      </c>
      <c r="I441" s="10" t="s">
        <v>132</v>
      </c>
    </row>
    <row r="442" spans="1:9" x14ac:dyDescent="0.5">
      <c r="A442" s="10">
        <v>1893124</v>
      </c>
      <c r="B442" s="10" t="s">
        <v>360</v>
      </c>
      <c r="E442" s="10">
        <v>1</v>
      </c>
      <c r="H442" s="10">
        <v>1</v>
      </c>
      <c r="I442" s="10" t="s">
        <v>132</v>
      </c>
    </row>
    <row r="443" spans="1:9" x14ac:dyDescent="0.5">
      <c r="A443" s="10">
        <v>1909823</v>
      </c>
      <c r="B443" s="10" t="s">
        <v>271</v>
      </c>
      <c r="E443" s="10">
        <v>1</v>
      </c>
      <c r="H443" s="10">
        <v>1</v>
      </c>
      <c r="I443" s="10" t="s">
        <v>132</v>
      </c>
    </row>
    <row r="444" spans="1:9" x14ac:dyDescent="0.5">
      <c r="A444" s="10">
        <v>1850978</v>
      </c>
      <c r="B444" s="10" t="s">
        <v>361</v>
      </c>
      <c r="E444" s="10">
        <v>1</v>
      </c>
      <c r="I444" s="10" t="s">
        <v>132</v>
      </c>
    </row>
    <row r="445" spans="1:9" x14ac:dyDescent="0.5">
      <c r="A445" s="10">
        <v>1873630</v>
      </c>
      <c r="B445" s="10" t="s">
        <v>241</v>
      </c>
      <c r="E445" s="10">
        <v>1</v>
      </c>
      <c r="H445" s="10">
        <v>1</v>
      </c>
      <c r="I445" s="10" t="s">
        <v>132</v>
      </c>
    </row>
    <row r="446" spans="1:9" x14ac:dyDescent="0.5">
      <c r="A446" s="10">
        <v>1784147</v>
      </c>
      <c r="B446" s="10" t="s">
        <v>143</v>
      </c>
      <c r="E446" s="10">
        <v>3</v>
      </c>
      <c r="H446" s="10">
        <v>1</v>
      </c>
      <c r="I446" s="10" t="s">
        <v>132</v>
      </c>
    </row>
    <row r="447" spans="1:9" x14ac:dyDescent="0.5">
      <c r="A447" s="10">
        <v>1869726</v>
      </c>
      <c r="B447" s="10" t="s">
        <v>144</v>
      </c>
      <c r="E447" s="10">
        <v>1</v>
      </c>
      <c r="H447" s="10">
        <v>1</v>
      </c>
      <c r="I447" s="10" t="s">
        <v>132</v>
      </c>
    </row>
    <row r="448" spans="1:9" x14ac:dyDescent="0.5">
      <c r="A448" s="10">
        <v>1885859</v>
      </c>
      <c r="B448" s="10" t="s">
        <v>239</v>
      </c>
      <c r="E448" s="10">
        <v>1</v>
      </c>
      <c r="H448" s="10">
        <v>1</v>
      </c>
      <c r="I448" s="10" t="s">
        <v>132</v>
      </c>
    </row>
    <row r="449" spans="1:9" x14ac:dyDescent="0.5">
      <c r="A449" s="10">
        <v>1885936</v>
      </c>
      <c r="B449" s="10" t="s">
        <v>362</v>
      </c>
      <c r="D449" s="10">
        <v>1</v>
      </c>
      <c r="H449" s="10">
        <v>1</v>
      </c>
      <c r="I449" s="10" t="s">
        <v>132</v>
      </c>
    </row>
    <row r="450" spans="1:9" x14ac:dyDescent="0.5">
      <c r="A450" s="10">
        <v>1866831</v>
      </c>
      <c r="B450" s="10" t="s">
        <v>219</v>
      </c>
      <c r="E450" s="10">
        <v>1</v>
      </c>
      <c r="H450" s="10">
        <v>1</v>
      </c>
      <c r="I450" s="10" t="s">
        <v>132</v>
      </c>
    </row>
    <row r="451" spans="1:9" x14ac:dyDescent="0.5">
      <c r="A451" s="10">
        <v>1895379</v>
      </c>
      <c r="B451" s="10" t="s">
        <v>363</v>
      </c>
      <c r="E451" s="10">
        <v>1</v>
      </c>
      <c r="H451" s="10">
        <v>1</v>
      </c>
      <c r="I451" s="10" t="s">
        <v>132</v>
      </c>
    </row>
    <row r="452" spans="1:9" x14ac:dyDescent="0.5">
      <c r="A452" s="10">
        <v>1862776</v>
      </c>
      <c r="B452" s="10" t="s">
        <v>364</v>
      </c>
      <c r="E452" s="10">
        <v>2</v>
      </c>
      <c r="H452" s="10">
        <v>1</v>
      </c>
      <c r="I452" s="10" t="s">
        <v>132</v>
      </c>
    </row>
    <row r="453" spans="1:9" x14ac:dyDescent="0.5">
      <c r="A453" s="10">
        <v>1850596</v>
      </c>
      <c r="B453" s="10" t="s">
        <v>236</v>
      </c>
      <c r="E453" s="10">
        <v>1</v>
      </c>
      <c r="H453" s="10">
        <v>1</v>
      </c>
      <c r="I453" s="10" t="s">
        <v>132</v>
      </c>
    </row>
    <row r="454" spans="1:9" x14ac:dyDescent="0.5">
      <c r="A454" s="10">
        <v>1878320</v>
      </c>
      <c r="B454" s="10" t="s">
        <v>365</v>
      </c>
      <c r="E454" s="10">
        <v>3</v>
      </c>
      <c r="H454" s="10">
        <v>1</v>
      </c>
      <c r="I454" s="10" t="s">
        <v>132</v>
      </c>
    </row>
    <row r="455" spans="1:9" x14ac:dyDescent="0.5">
      <c r="A455" s="10">
        <v>1883511</v>
      </c>
      <c r="B455" s="10" t="s">
        <v>366</v>
      </c>
      <c r="E455" s="10">
        <v>2</v>
      </c>
      <c r="H455" s="10">
        <v>1</v>
      </c>
      <c r="I455" s="10" t="s">
        <v>132</v>
      </c>
    </row>
    <row r="456" spans="1:9" x14ac:dyDescent="0.5">
      <c r="A456" s="10">
        <v>1925435</v>
      </c>
      <c r="B456" s="10" t="s">
        <v>367</v>
      </c>
      <c r="E456" s="10">
        <v>2</v>
      </c>
      <c r="H456" s="10">
        <v>1</v>
      </c>
      <c r="I456" s="10" t="s">
        <v>132</v>
      </c>
    </row>
    <row r="457" spans="1:9" x14ac:dyDescent="0.5">
      <c r="A457" s="10">
        <v>1922072</v>
      </c>
      <c r="B457" s="10" t="s">
        <v>368</v>
      </c>
      <c r="C457" s="10">
        <v>1</v>
      </c>
      <c r="H457" s="10">
        <v>1</v>
      </c>
      <c r="I457" s="10" t="s">
        <v>132</v>
      </c>
    </row>
    <row r="458" spans="1:9" x14ac:dyDescent="0.5">
      <c r="A458" s="10">
        <v>1878782</v>
      </c>
      <c r="B458" s="10" t="s">
        <v>369</v>
      </c>
      <c r="E458" s="10">
        <v>1</v>
      </c>
      <c r="H458" s="10">
        <v>1</v>
      </c>
      <c r="I458" s="10" t="s">
        <v>132</v>
      </c>
    </row>
    <row r="459" spans="1:9" x14ac:dyDescent="0.5">
      <c r="A459" s="10">
        <v>1834365</v>
      </c>
      <c r="B459" s="10" t="s">
        <v>370</v>
      </c>
      <c r="C459" s="10">
        <v>1</v>
      </c>
      <c r="H459" s="10">
        <v>1</v>
      </c>
      <c r="I459" s="10" t="s">
        <v>132</v>
      </c>
    </row>
    <row r="460" spans="1:9" x14ac:dyDescent="0.5">
      <c r="A460" s="10">
        <v>1840548</v>
      </c>
      <c r="B460" s="10" t="s">
        <v>155</v>
      </c>
      <c r="E460" s="10">
        <v>1</v>
      </c>
      <c r="H460" s="10">
        <v>1</v>
      </c>
      <c r="I460" s="10" t="s">
        <v>132</v>
      </c>
    </row>
    <row r="461" spans="1:9" x14ac:dyDescent="0.5">
      <c r="A461" s="10">
        <v>1909551</v>
      </c>
      <c r="B461" s="10" t="s">
        <v>371</v>
      </c>
      <c r="E461" s="10">
        <v>1</v>
      </c>
      <c r="H461" s="10">
        <v>1</v>
      </c>
      <c r="I461" s="10" t="s">
        <v>132</v>
      </c>
    </row>
    <row r="462" spans="1:9" x14ac:dyDescent="0.5">
      <c r="A462" s="10">
        <v>1832456</v>
      </c>
      <c r="B462" s="10" t="s">
        <v>372</v>
      </c>
      <c r="E462" s="10">
        <v>1</v>
      </c>
      <c r="H462" s="10">
        <v>1</v>
      </c>
      <c r="I462" s="10" t="s">
        <v>132</v>
      </c>
    </row>
    <row r="463" spans="1:9" x14ac:dyDescent="0.5">
      <c r="A463" s="10">
        <v>1872889</v>
      </c>
      <c r="B463" s="10" t="s">
        <v>214</v>
      </c>
      <c r="E463" s="10">
        <v>1</v>
      </c>
      <c r="H463" s="10">
        <v>1</v>
      </c>
      <c r="I463" s="10" t="s">
        <v>132</v>
      </c>
    </row>
    <row r="464" spans="1:9" x14ac:dyDescent="0.5">
      <c r="A464" s="10">
        <v>1898337</v>
      </c>
      <c r="B464" s="10" t="s">
        <v>373</v>
      </c>
      <c r="E464" s="10">
        <v>1</v>
      </c>
      <c r="H464" s="10">
        <v>1</v>
      </c>
      <c r="I464" s="10" t="s">
        <v>132</v>
      </c>
    </row>
    <row r="465" spans="1:9" x14ac:dyDescent="0.5">
      <c r="A465" s="10">
        <v>1907466</v>
      </c>
      <c r="B465" s="10" t="s">
        <v>166</v>
      </c>
      <c r="C465" s="10">
        <v>1</v>
      </c>
      <c r="H465" s="10">
        <v>1</v>
      </c>
      <c r="I465" s="10" t="s">
        <v>132</v>
      </c>
    </row>
    <row r="466" spans="1:9" x14ac:dyDescent="0.5">
      <c r="A466" s="10">
        <v>1910679</v>
      </c>
      <c r="B466" s="10" t="s">
        <v>303</v>
      </c>
      <c r="C466" s="10">
        <v>1</v>
      </c>
      <c r="H466" s="10">
        <v>1</v>
      </c>
      <c r="I466" s="10" t="s">
        <v>132</v>
      </c>
    </row>
    <row r="467" spans="1:9" x14ac:dyDescent="0.5">
      <c r="A467" s="10">
        <v>1877115</v>
      </c>
      <c r="B467" s="10" t="s">
        <v>374</v>
      </c>
      <c r="D467" s="10">
        <v>1</v>
      </c>
      <c r="H467" s="10">
        <v>1</v>
      </c>
      <c r="I467" s="10" t="s">
        <v>132</v>
      </c>
    </row>
    <row r="468" spans="1:9" x14ac:dyDescent="0.5">
      <c r="A468" s="10">
        <v>1893103</v>
      </c>
      <c r="B468" s="10" t="s">
        <v>375</v>
      </c>
      <c r="E468" s="10">
        <v>1</v>
      </c>
      <c r="H468" s="10">
        <v>1</v>
      </c>
      <c r="I468" s="10" t="s">
        <v>132</v>
      </c>
    </row>
    <row r="469" spans="1:9" x14ac:dyDescent="0.5">
      <c r="A469" s="10">
        <v>1899585</v>
      </c>
      <c r="B469" s="10" t="s">
        <v>376</v>
      </c>
      <c r="E469" s="10">
        <v>1</v>
      </c>
      <c r="H469" s="10">
        <v>1</v>
      </c>
      <c r="I469" s="10" t="s">
        <v>132</v>
      </c>
    </row>
    <row r="470" spans="1:9" x14ac:dyDescent="0.5">
      <c r="A470" s="10">
        <v>1884826</v>
      </c>
      <c r="B470" s="10" t="s">
        <v>377</v>
      </c>
      <c r="E470" s="10">
        <v>2</v>
      </c>
      <c r="H470" s="10">
        <v>1</v>
      </c>
      <c r="I470" s="10" t="s">
        <v>132</v>
      </c>
    </row>
    <row r="471" spans="1:9" x14ac:dyDescent="0.5">
      <c r="A471" s="10">
        <v>1900790</v>
      </c>
      <c r="B471" s="10" t="s">
        <v>241</v>
      </c>
      <c r="E471" s="10">
        <v>1</v>
      </c>
      <c r="H471" s="10">
        <v>1</v>
      </c>
      <c r="I471" s="10" t="s">
        <v>132</v>
      </c>
    </row>
    <row r="472" spans="1:9" x14ac:dyDescent="0.5">
      <c r="A472" s="10">
        <v>1880863</v>
      </c>
      <c r="B472" s="10" t="s">
        <v>361</v>
      </c>
      <c r="E472" s="10">
        <v>1</v>
      </c>
      <c r="I472" s="10" t="s">
        <v>132</v>
      </c>
    </row>
    <row r="473" spans="1:9" x14ac:dyDescent="0.5">
      <c r="A473" s="10">
        <v>1873367</v>
      </c>
      <c r="B473" s="10" t="s">
        <v>378</v>
      </c>
      <c r="E473" s="10">
        <v>1</v>
      </c>
      <c r="H473" s="10">
        <v>1</v>
      </c>
      <c r="I473" s="10" t="s">
        <v>132</v>
      </c>
    </row>
    <row r="474" spans="1:9" x14ac:dyDescent="0.5">
      <c r="A474" s="10">
        <v>1871563</v>
      </c>
      <c r="B474" s="10" t="s">
        <v>379</v>
      </c>
      <c r="C474" s="10">
        <v>1</v>
      </c>
      <c r="H474" s="10">
        <v>1</v>
      </c>
      <c r="I474" s="10" t="s">
        <v>132</v>
      </c>
    </row>
    <row r="475" spans="1:9" x14ac:dyDescent="0.5">
      <c r="A475" s="10">
        <v>1671416</v>
      </c>
      <c r="B475" s="10" t="s">
        <v>319</v>
      </c>
      <c r="D475" s="10">
        <v>3</v>
      </c>
      <c r="H475" s="10">
        <v>1</v>
      </c>
      <c r="I475" s="10" t="s">
        <v>132</v>
      </c>
    </row>
    <row r="476" spans="1:9" x14ac:dyDescent="0.5">
      <c r="A476" s="10">
        <v>1894913</v>
      </c>
      <c r="B476" s="10" t="s">
        <v>380</v>
      </c>
      <c r="E476" s="10">
        <v>1</v>
      </c>
      <c r="H476" s="10">
        <v>1</v>
      </c>
      <c r="I476" s="10" t="s">
        <v>132</v>
      </c>
    </row>
    <row r="477" spans="1:9" x14ac:dyDescent="0.5">
      <c r="A477" s="10">
        <v>1890802</v>
      </c>
      <c r="B477" s="10" t="s">
        <v>266</v>
      </c>
      <c r="E477" s="10">
        <v>1</v>
      </c>
      <c r="H477" s="10">
        <v>1</v>
      </c>
      <c r="I477" s="10" t="s">
        <v>132</v>
      </c>
    </row>
    <row r="478" spans="1:9" x14ac:dyDescent="0.5">
      <c r="A478" s="10">
        <v>1911822</v>
      </c>
      <c r="B478" s="10" t="s">
        <v>141</v>
      </c>
      <c r="E478" s="10">
        <v>1</v>
      </c>
      <c r="H478" s="10">
        <v>1</v>
      </c>
      <c r="I478" s="10" t="s">
        <v>132</v>
      </c>
    </row>
    <row r="479" spans="1:9" x14ac:dyDescent="0.5">
      <c r="A479" s="10">
        <v>1805011</v>
      </c>
      <c r="B479" s="10" t="s">
        <v>381</v>
      </c>
      <c r="E479" s="10">
        <v>1</v>
      </c>
      <c r="H479" s="10">
        <v>1</v>
      </c>
      <c r="I479" s="10" t="s">
        <v>132</v>
      </c>
    </row>
    <row r="480" spans="1:9" x14ac:dyDescent="0.5">
      <c r="A480" s="10">
        <v>1905647</v>
      </c>
      <c r="B480" s="10" t="s">
        <v>382</v>
      </c>
      <c r="C480" s="10">
        <v>1</v>
      </c>
      <c r="H480" s="10">
        <v>1</v>
      </c>
      <c r="I480" s="10" t="s">
        <v>132</v>
      </c>
    </row>
    <row r="481" spans="1:9" x14ac:dyDescent="0.5">
      <c r="A481" s="10">
        <v>1858616</v>
      </c>
      <c r="B481" s="10" t="s">
        <v>163</v>
      </c>
      <c r="E481" s="10">
        <v>1</v>
      </c>
      <c r="H481" s="10">
        <v>1</v>
      </c>
      <c r="I481" s="10" t="s">
        <v>132</v>
      </c>
    </row>
    <row r="482" spans="1:9" x14ac:dyDescent="0.5">
      <c r="A482" s="10">
        <v>1891614</v>
      </c>
      <c r="B482" s="10" t="s">
        <v>163</v>
      </c>
      <c r="E482" s="10">
        <v>1</v>
      </c>
      <c r="H482" s="10">
        <v>1</v>
      </c>
      <c r="I482" s="10" t="s">
        <v>132</v>
      </c>
    </row>
    <row r="483" spans="1:9" x14ac:dyDescent="0.5">
      <c r="A483" s="10">
        <v>1892150</v>
      </c>
      <c r="B483" s="10" t="s">
        <v>189</v>
      </c>
      <c r="E483" s="10">
        <v>1</v>
      </c>
      <c r="H483" s="10">
        <v>1</v>
      </c>
      <c r="I483" s="10" t="s">
        <v>132</v>
      </c>
    </row>
    <row r="484" spans="1:9" x14ac:dyDescent="0.5">
      <c r="A484" s="10">
        <v>1920979</v>
      </c>
      <c r="B484" s="10" t="s">
        <v>383</v>
      </c>
      <c r="C484" s="10">
        <v>1</v>
      </c>
      <c r="H484" s="10">
        <v>1</v>
      </c>
      <c r="I484" s="10" t="s">
        <v>132</v>
      </c>
    </row>
    <row r="485" spans="1:9" x14ac:dyDescent="0.5">
      <c r="A485" s="10">
        <v>1897199</v>
      </c>
      <c r="B485" s="10" t="s">
        <v>95</v>
      </c>
      <c r="D485" s="10">
        <v>0</v>
      </c>
      <c r="E485" s="10">
        <v>1</v>
      </c>
      <c r="H485" s="10">
        <v>1</v>
      </c>
      <c r="I485" s="10" t="s">
        <v>132</v>
      </c>
    </row>
    <row r="486" spans="1:9" x14ac:dyDescent="0.5">
      <c r="A486" s="10">
        <v>1868483</v>
      </c>
      <c r="B486" s="10" t="s">
        <v>185</v>
      </c>
      <c r="E486" s="10">
        <v>1</v>
      </c>
      <c r="H486" s="10">
        <v>1</v>
      </c>
      <c r="I486" s="10" t="s">
        <v>132</v>
      </c>
    </row>
    <row r="487" spans="1:9" x14ac:dyDescent="0.5">
      <c r="A487" s="10">
        <v>1893024</v>
      </c>
      <c r="B487" s="10" t="s">
        <v>185</v>
      </c>
      <c r="D487" s="10">
        <v>1</v>
      </c>
      <c r="H487" s="10">
        <v>1</v>
      </c>
      <c r="I487" s="10" t="s">
        <v>132</v>
      </c>
    </row>
    <row r="488" spans="1:9" x14ac:dyDescent="0.5">
      <c r="A488" s="10">
        <v>1895037</v>
      </c>
      <c r="B488" s="10" t="s">
        <v>384</v>
      </c>
      <c r="E488" s="10">
        <v>1</v>
      </c>
      <c r="H488" s="10">
        <v>1</v>
      </c>
      <c r="I488" s="10" t="s">
        <v>132</v>
      </c>
    </row>
    <row r="489" spans="1:9" x14ac:dyDescent="0.5">
      <c r="A489" s="10">
        <v>1872812</v>
      </c>
      <c r="B489" s="10" t="s">
        <v>151</v>
      </c>
      <c r="I489" s="10" t="s">
        <v>132</v>
      </c>
    </row>
    <row r="490" spans="1:9" x14ac:dyDescent="0.5">
      <c r="A490" s="10">
        <v>1828273</v>
      </c>
      <c r="B490" s="10" t="s">
        <v>379</v>
      </c>
      <c r="C490" s="10">
        <v>1</v>
      </c>
      <c r="H490" s="10">
        <v>1</v>
      </c>
      <c r="I490" s="10" t="s">
        <v>132</v>
      </c>
    </row>
    <row r="491" spans="1:9" x14ac:dyDescent="0.5">
      <c r="A491" s="10">
        <v>1870945</v>
      </c>
      <c r="B491" s="10" t="s">
        <v>147</v>
      </c>
      <c r="E491" s="10">
        <v>4</v>
      </c>
      <c r="H491" s="10">
        <v>1</v>
      </c>
      <c r="I491" s="10" t="s">
        <v>132</v>
      </c>
    </row>
    <row r="492" spans="1:9" x14ac:dyDescent="0.5">
      <c r="A492" s="10">
        <v>1884538</v>
      </c>
      <c r="B492" s="10" t="s">
        <v>385</v>
      </c>
      <c r="E492" s="10">
        <v>1</v>
      </c>
      <c r="H492" s="10">
        <v>1</v>
      </c>
      <c r="I492" s="10" t="s">
        <v>132</v>
      </c>
    </row>
    <row r="493" spans="1:9" x14ac:dyDescent="0.5">
      <c r="A493" s="10">
        <v>1905756</v>
      </c>
      <c r="B493" s="10" t="s">
        <v>367</v>
      </c>
      <c r="E493" s="10">
        <v>2</v>
      </c>
      <c r="H493" s="10">
        <v>1</v>
      </c>
      <c r="I493" s="10" t="s">
        <v>132</v>
      </c>
    </row>
    <row r="494" spans="1:9" x14ac:dyDescent="0.5">
      <c r="A494" s="10">
        <v>1895516</v>
      </c>
      <c r="B494" s="10" t="s">
        <v>363</v>
      </c>
      <c r="E494" s="10">
        <v>5</v>
      </c>
      <c r="H494" s="10">
        <v>1</v>
      </c>
      <c r="I494" s="10" t="s">
        <v>132</v>
      </c>
    </row>
    <row r="495" spans="1:9" x14ac:dyDescent="0.5">
      <c r="A495" s="10">
        <v>1873609</v>
      </c>
      <c r="B495" s="10" t="s">
        <v>241</v>
      </c>
      <c r="C495" s="10">
        <v>1</v>
      </c>
      <c r="H495" s="10">
        <v>1</v>
      </c>
      <c r="I495" s="10" t="s">
        <v>132</v>
      </c>
    </row>
    <row r="496" spans="1:9" x14ac:dyDescent="0.5">
      <c r="A496" s="10">
        <v>1891815</v>
      </c>
      <c r="B496" s="10" t="s">
        <v>386</v>
      </c>
      <c r="E496" s="10">
        <v>1</v>
      </c>
      <c r="H496" s="10">
        <v>1</v>
      </c>
      <c r="I496" s="10" t="s">
        <v>132</v>
      </c>
    </row>
    <row r="497" spans="1:9" x14ac:dyDescent="0.5">
      <c r="A497" s="10">
        <v>1903890</v>
      </c>
      <c r="B497" s="10" t="s">
        <v>119</v>
      </c>
      <c r="E497" s="10">
        <v>1</v>
      </c>
      <c r="H497" s="10">
        <v>1</v>
      </c>
      <c r="I497" s="10" t="s">
        <v>132</v>
      </c>
    </row>
    <row r="498" spans="1:9" x14ac:dyDescent="0.5">
      <c r="A498" s="10">
        <v>1905414</v>
      </c>
      <c r="B498" s="10" t="s">
        <v>387</v>
      </c>
      <c r="C498" s="10">
        <v>1</v>
      </c>
      <c r="H498" s="10">
        <v>1</v>
      </c>
      <c r="I498" s="10" t="s">
        <v>132</v>
      </c>
    </row>
    <row r="499" spans="1:9" x14ac:dyDescent="0.5">
      <c r="A499" s="10">
        <v>1899475</v>
      </c>
      <c r="B499" s="10" t="s">
        <v>146</v>
      </c>
      <c r="E499" s="10">
        <v>1</v>
      </c>
      <c r="H499" s="10">
        <v>1</v>
      </c>
      <c r="I499" s="10" t="s">
        <v>132</v>
      </c>
    </row>
    <row r="500" spans="1:9" x14ac:dyDescent="0.5">
      <c r="A500" s="10">
        <v>1879301</v>
      </c>
      <c r="B500" s="10" t="s">
        <v>263</v>
      </c>
      <c r="C500" s="10">
        <v>1</v>
      </c>
      <c r="H500" s="10">
        <v>1</v>
      </c>
      <c r="I500" s="10" t="s">
        <v>132</v>
      </c>
    </row>
    <row r="501" spans="1:9" x14ac:dyDescent="0.5">
      <c r="A501" s="10">
        <v>1866313</v>
      </c>
      <c r="B501" s="10" t="s">
        <v>171</v>
      </c>
      <c r="E501" s="10">
        <v>1</v>
      </c>
      <c r="H501" s="10">
        <v>1</v>
      </c>
      <c r="I501" s="10" t="s">
        <v>132</v>
      </c>
    </row>
    <row r="502" spans="1:9" x14ac:dyDescent="0.5">
      <c r="A502" s="10">
        <v>1904443</v>
      </c>
      <c r="B502" s="10" t="s">
        <v>388</v>
      </c>
      <c r="E502" s="10">
        <v>1</v>
      </c>
      <c r="G502" s="10">
        <v>0</v>
      </c>
      <c r="H502" s="10">
        <v>1</v>
      </c>
      <c r="I502" s="10" t="s">
        <v>132</v>
      </c>
    </row>
    <row r="503" spans="1:9" x14ac:dyDescent="0.5">
      <c r="A503" s="10">
        <v>1868491</v>
      </c>
      <c r="B503" s="10" t="s">
        <v>185</v>
      </c>
      <c r="E503" s="10">
        <v>1</v>
      </c>
      <c r="H503" s="10">
        <v>1</v>
      </c>
      <c r="I503" s="10" t="s">
        <v>132</v>
      </c>
    </row>
    <row r="504" spans="1:9" x14ac:dyDescent="0.5">
      <c r="A504" s="10">
        <v>1918251</v>
      </c>
      <c r="B504" s="10" t="s">
        <v>389</v>
      </c>
      <c r="D504" s="10">
        <v>1</v>
      </c>
      <c r="H504" s="10">
        <v>1</v>
      </c>
      <c r="I504" s="10" t="s">
        <v>132</v>
      </c>
    </row>
    <row r="505" spans="1:9" x14ac:dyDescent="0.5">
      <c r="A505" s="10">
        <v>1890861</v>
      </c>
      <c r="B505" s="10" t="s">
        <v>159</v>
      </c>
      <c r="E505" s="10">
        <v>2</v>
      </c>
      <c r="H505" s="10">
        <v>1</v>
      </c>
      <c r="I505" s="10" t="s">
        <v>132</v>
      </c>
    </row>
    <row r="506" spans="1:9" x14ac:dyDescent="0.5">
      <c r="A506" s="10">
        <v>1882087</v>
      </c>
      <c r="B506" s="10" t="s">
        <v>390</v>
      </c>
      <c r="E506" s="10">
        <v>1</v>
      </c>
      <c r="H506" s="10">
        <v>1</v>
      </c>
      <c r="I506" s="10" t="s">
        <v>132</v>
      </c>
    </row>
    <row r="507" spans="1:9" x14ac:dyDescent="0.5">
      <c r="A507" s="10">
        <v>1901616</v>
      </c>
      <c r="B507" s="10" t="s">
        <v>274</v>
      </c>
      <c r="E507" s="10">
        <v>1</v>
      </c>
      <c r="H507" s="10">
        <v>1</v>
      </c>
      <c r="I507" s="10" t="s">
        <v>132</v>
      </c>
    </row>
    <row r="508" spans="1:9" x14ac:dyDescent="0.5">
      <c r="A508" s="10">
        <v>1866282</v>
      </c>
      <c r="B508" s="10" t="s">
        <v>171</v>
      </c>
      <c r="E508" s="10">
        <v>1</v>
      </c>
      <c r="H508" s="10">
        <v>1</v>
      </c>
      <c r="I508" s="10" t="s">
        <v>132</v>
      </c>
    </row>
    <row r="509" spans="1:9" x14ac:dyDescent="0.5">
      <c r="A509" s="10">
        <v>1896667</v>
      </c>
      <c r="B509" s="10" t="s">
        <v>123</v>
      </c>
      <c r="E509" s="10">
        <v>1</v>
      </c>
      <c r="H509" s="10">
        <v>1</v>
      </c>
      <c r="I509" s="10" t="s">
        <v>132</v>
      </c>
    </row>
    <row r="510" spans="1:9" x14ac:dyDescent="0.5">
      <c r="A510" s="10">
        <v>1901108</v>
      </c>
      <c r="B510" s="10" t="s">
        <v>391</v>
      </c>
      <c r="E510" s="10">
        <v>1</v>
      </c>
      <c r="H510" s="10">
        <v>1</v>
      </c>
      <c r="I510" s="10" t="s">
        <v>132</v>
      </c>
    </row>
    <row r="511" spans="1:9" x14ac:dyDescent="0.5">
      <c r="A511" s="10">
        <v>1871171</v>
      </c>
      <c r="B511" s="10" t="s">
        <v>151</v>
      </c>
      <c r="I511" s="10" t="s">
        <v>132</v>
      </c>
    </row>
    <row r="512" spans="1:9" x14ac:dyDescent="0.5">
      <c r="A512" s="10">
        <v>1886064</v>
      </c>
      <c r="B512" s="10" t="s">
        <v>317</v>
      </c>
      <c r="C512" s="10">
        <v>1</v>
      </c>
      <c r="H512" s="10">
        <v>1</v>
      </c>
      <c r="I512" s="10" t="s">
        <v>132</v>
      </c>
    </row>
    <row r="513" spans="1:9" x14ac:dyDescent="0.5">
      <c r="A513" s="10">
        <v>1901605</v>
      </c>
      <c r="B513" s="10" t="s">
        <v>385</v>
      </c>
      <c r="E513" s="10">
        <v>1</v>
      </c>
      <c r="H513" s="10">
        <v>1</v>
      </c>
      <c r="I513" s="10" t="s">
        <v>132</v>
      </c>
    </row>
    <row r="514" spans="1:9" x14ac:dyDescent="0.5">
      <c r="A514" s="10">
        <v>1884900</v>
      </c>
      <c r="B514" s="10" t="s">
        <v>123</v>
      </c>
      <c r="E514" s="10">
        <v>1</v>
      </c>
      <c r="H514" s="10">
        <v>1</v>
      </c>
      <c r="I514" s="10" t="s">
        <v>132</v>
      </c>
    </row>
    <row r="515" spans="1:9" x14ac:dyDescent="0.5">
      <c r="A515" s="10">
        <v>1891515</v>
      </c>
      <c r="B515" s="10" t="s">
        <v>392</v>
      </c>
      <c r="C515" s="10">
        <v>1</v>
      </c>
      <c r="H515" s="10">
        <v>1</v>
      </c>
      <c r="I515" s="10" t="s">
        <v>132</v>
      </c>
    </row>
    <row r="516" spans="1:9" x14ac:dyDescent="0.5">
      <c r="A516" s="10">
        <v>1850205</v>
      </c>
      <c r="B516" s="10" t="s">
        <v>151</v>
      </c>
      <c r="I516" s="10" t="s">
        <v>132</v>
      </c>
    </row>
    <row r="517" spans="1:9" x14ac:dyDescent="0.5">
      <c r="A517" s="10">
        <v>1893312</v>
      </c>
      <c r="B517" s="10" t="s">
        <v>393</v>
      </c>
      <c r="C517" s="10">
        <v>1</v>
      </c>
      <c r="H517" s="10">
        <v>1</v>
      </c>
      <c r="I517" s="10" t="s">
        <v>132</v>
      </c>
    </row>
    <row r="518" spans="1:9" x14ac:dyDescent="0.5">
      <c r="A518" s="10">
        <v>1886462</v>
      </c>
      <c r="B518" s="10" t="s">
        <v>315</v>
      </c>
      <c r="E518" s="10">
        <v>1</v>
      </c>
      <c r="H518" s="10">
        <v>1</v>
      </c>
      <c r="I518" s="10" t="s">
        <v>132</v>
      </c>
    </row>
    <row r="519" spans="1:9" x14ac:dyDescent="0.5">
      <c r="A519" s="10">
        <v>1879263</v>
      </c>
      <c r="B519" s="10" t="s">
        <v>263</v>
      </c>
      <c r="E519" s="10">
        <v>2</v>
      </c>
      <c r="H519" s="10">
        <v>1</v>
      </c>
      <c r="I519" s="10" t="s">
        <v>132</v>
      </c>
    </row>
    <row r="520" spans="1:9" x14ac:dyDescent="0.5">
      <c r="A520" s="10">
        <v>1888859</v>
      </c>
      <c r="B520" s="10" t="s">
        <v>140</v>
      </c>
      <c r="E520" s="10">
        <v>1</v>
      </c>
      <c r="H520" s="10">
        <v>1</v>
      </c>
      <c r="I520" s="10" t="s">
        <v>132</v>
      </c>
    </row>
    <row r="521" spans="1:9" x14ac:dyDescent="0.5">
      <c r="A521" s="10">
        <v>1876765</v>
      </c>
      <c r="B521" s="10" t="s">
        <v>394</v>
      </c>
      <c r="C521" s="10">
        <v>1</v>
      </c>
      <c r="H521" s="10">
        <v>1</v>
      </c>
      <c r="I521" s="10" t="s">
        <v>132</v>
      </c>
    </row>
    <row r="522" spans="1:9" x14ac:dyDescent="0.5">
      <c r="A522" s="10">
        <v>1850277</v>
      </c>
      <c r="B522" s="10" t="s">
        <v>151</v>
      </c>
      <c r="I522" s="10" t="s">
        <v>132</v>
      </c>
    </row>
    <row r="523" spans="1:9" x14ac:dyDescent="0.5">
      <c r="A523" s="10">
        <v>1908496</v>
      </c>
      <c r="B523" s="10" t="s">
        <v>154</v>
      </c>
      <c r="E523" s="10">
        <v>2</v>
      </c>
      <c r="H523" s="10">
        <v>1</v>
      </c>
      <c r="I523" s="10" t="s">
        <v>132</v>
      </c>
    </row>
    <row r="524" spans="1:9" x14ac:dyDescent="0.5">
      <c r="A524" s="10">
        <v>1867166</v>
      </c>
      <c r="B524" s="10" t="s">
        <v>200</v>
      </c>
      <c r="E524" s="10">
        <v>1</v>
      </c>
      <c r="H524" s="10">
        <v>2</v>
      </c>
      <c r="I524" s="10" t="s">
        <v>132</v>
      </c>
    </row>
    <row r="525" spans="1:9" x14ac:dyDescent="0.5">
      <c r="A525" s="10">
        <v>1848796</v>
      </c>
      <c r="B525" s="10" t="s">
        <v>146</v>
      </c>
      <c r="E525" s="10">
        <v>1</v>
      </c>
      <c r="H525" s="10">
        <v>1</v>
      </c>
      <c r="I525" s="10" t="s">
        <v>132</v>
      </c>
    </row>
    <row r="526" spans="1:9" x14ac:dyDescent="0.5">
      <c r="A526" s="10">
        <v>1902253</v>
      </c>
      <c r="B526" s="10" t="s">
        <v>395</v>
      </c>
      <c r="D526" s="10">
        <v>2</v>
      </c>
      <c r="H526" s="10">
        <v>1</v>
      </c>
      <c r="I526" s="10" t="s">
        <v>132</v>
      </c>
    </row>
    <row r="527" spans="1:9" x14ac:dyDescent="0.5">
      <c r="A527" s="10">
        <v>1863003</v>
      </c>
      <c r="B527" s="10" t="s">
        <v>396</v>
      </c>
      <c r="E527" s="10">
        <v>3</v>
      </c>
      <c r="H527" s="10">
        <v>1</v>
      </c>
      <c r="I527" s="10" t="s">
        <v>132</v>
      </c>
    </row>
    <row r="528" spans="1:9" x14ac:dyDescent="0.5">
      <c r="A528" s="10">
        <v>1863226</v>
      </c>
      <c r="B528" s="10" t="s">
        <v>171</v>
      </c>
      <c r="E528" s="10">
        <v>2</v>
      </c>
      <c r="H528" s="10">
        <v>1</v>
      </c>
      <c r="I528" s="10" t="s">
        <v>132</v>
      </c>
    </row>
    <row r="529" spans="1:9" x14ac:dyDescent="0.5">
      <c r="A529" s="10">
        <v>1891320</v>
      </c>
      <c r="B529" s="10" t="s">
        <v>397</v>
      </c>
      <c r="C529" s="10">
        <v>1</v>
      </c>
      <c r="H529" s="10">
        <v>1</v>
      </c>
      <c r="I529" s="10" t="s">
        <v>132</v>
      </c>
    </row>
    <row r="530" spans="1:9" x14ac:dyDescent="0.5">
      <c r="A530" s="10">
        <v>1923920</v>
      </c>
      <c r="B530" s="10" t="s">
        <v>398</v>
      </c>
      <c r="D530" s="10">
        <v>1</v>
      </c>
      <c r="E530" s="10">
        <v>1</v>
      </c>
      <c r="H530" s="10">
        <v>1</v>
      </c>
      <c r="I530" s="10" t="s">
        <v>132</v>
      </c>
    </row>
    <row r="531" spans="1:9" x14ac:dyDescent="0.5">
      <c r="A531" s="10">
        <v>1830499</v>
      </c>
      <c r="B531" s="10" t="s">
        <v>190</v>
      </c>
      <c r="D531" s="10">
        <v>2</v>
      </c>
      <c r="H531" s="10">
        <v>1</v>
      </c>
      <c r="I531" s="10" t="s">
        <v>132</v>
      </c>
    </row>
    <row r="532" spans="1:9" x14ac:dyDescent="0.5">
      <c r="A532" s="10">
        <v>1883306</v>
      </c>
      <c r="B532" s="10" t="s">
        <v>399</v>
      </c>
      <c r="D532" s="10">
        <v>0</v>
      </c>
      <c r="E532" s="10">
        <v>1</v>
      </c>
      <c r="H532" s="10">
        <v>1</v>
      </c>
      <c r="I532" s="10" t="s">
        <v>132</v>
      </c>
    </row>
    <row r="533" spans="1:9" x14ac:dyDescent="0.5">
      <c r="A533" s="10">
        <v>1877863</v>
      </c>
      <c r="B533" s="10" t="s">
        <v>400</v>
      </c>
      <c r="E533" s="10">
        <v>2</v>
      </c>
      <c r="H533" s="10">
        <v>1</v>
      </c>
      <c r="I533" s="10" t="s">
        <v>132</v>
      </c>
    </row>
    <row r="534" spans="1:9" x14ac:dyDescent="0.5">
      <c r="A534" s="10">
        <v>1903328</v>
      </c>
      <c r="B534" s="10" t="s">
        <v>401</v>
      </c>
      <c r="E534" s="10">
        <v>1</v>
      </c>
      <c r="H534" s="10">
        <v>1</v>
      </c>
      <c r="I534" s="10" t="s">
        <v>132</v>
      </c>
    </row>
    <row r="535" spans="1:9" x14ac:dyDescent="0.5">
      <c r="A535" s="10">
        <v>1803816</v>
      </c>
      <c r="B535" s="10" t="s">
        <v>244</v>
      </c>
      <c r="C535" s="10">
        <v>1</v>
      </c>
      <c r="H535" s="10">
        <v>1</v>
      </c>
      <c r="I535" s="10" t="s">
        <v>132</v>
      </c>
    </row>
    <row r="536" spans="1:9" x14ac:dyDescent="0.5">
      <c r="A536" s="10">
        <v>1908498</v>
      </c>
      <c r="B536" s="10" t="s">
        <v>154</v>
      </c>
      <c r="E536" s="10">
        <v>2</v>
      </c>
      <c r="H536" s="10">
        <v>1</v>
      </c>
      <c r="I536" s="10" t="s">
        <v>132</v>
      </c>
    </row>
    <row r="537" spans="1:9" x14ac:dyDescent="0.5">
      <c r="A537" s="10">
        <v>1888214</v>
      </c>
      <c r="B537" s="10" t="s">
        <v>402</v>
      </c>
      <c r="C537" s="10">
        <v>1</v>
      </c>
      <c r="H537" s="10">
        <v>1</v>
      </c>
      <c r="I537" s="10" t="s">
        <v>132</v>
      </c>
    </row>
    <row r="538" spans="1:9" x14ac:dyDescent="0.5">
      <c r="A538" s="10">
        <v>1886437</v>
      </c>
      <c r="B538" s="10" t="s">
        <v>148</v>
      </c>
      <c r="E538" s="10">
        <v>1</v>
      </c>
      <c r="H538" s="10">
        <v>1</v>
      </c>
      <c r="I538" s="10" t="s">
        <v>132</v>
      </c>
    </row>
    <row r="539" spans="1:9" x14ac:dyDescent="0.5">
      <c r="A539" s="10">
        <v>1911501</v>
      </c>
      <c r="B539" s="10" t="s">
        <v>141</v>
      </c>
      <c r="E539" s="10">
        <v>5</v>
      </c>
      <c r="H539" s="10">
        <v>1</v>
      </c>
      <c r="I539" s="10" t="s">
        <v>132</v>
      </c>
    </row>
    <row r="540" spans="1:9" x14ac:dyDescent="0.5">
      <c r="A540" s="10">
        <v>1888891</v>
      </c>
      <c r="B540" s="10" t="s">
        <v>140</v>
      </c>
      <c r="E540" s="10">
        <v>1</v>
      </c>
      <c r="H540" s="10">
        <v>1</v>
      </c>
      <c r="I540" s="10" t="s">
        <v>132</v>
      </c>
    </row>
    <row r="541" spans="1:9" x14ac:dyDescent="0.5">
      <c r="A541" s="10">
        <v>1832902</v>
      </c>
      <c r="B541" s="10" t="s">
        <v>403</v>
      </c>
      <c r="E541" s="10">
        <v>2</v>
      </c>
      <c r="H541" s="10">
        <v>1</v>
      </c>
      <c r="I541" s="10" t="s">
        <v>132</v>
      </c>
    </row>
    <row r="542" spans="1:9" x14ac:dyDescent="0.5">
      <c r="A542" s="10">
        <v>1903385</v>
      </c>
      <c r="B542" s="10" t="s">
        <v>141</v>
      </c>
      <c r="E542" s="10">
        <v>5</v>
      </c>
      <c r="H542" s="10">
        <v>1</v>
      </c>
      <c r="I542" s="10" t="s">
        <v>132</v>
      </c>
    </row>
    <row r="543" spans="1:9" x14ac:dyDescent="0.5">
      <c r="A543" s="10">
        <v>1897906</v>
      </c>
      <c r="B543" s="10" t="s">
        <v>404</v>
      </c>
      <c r="D543" s="10">
        <v>1</v>
      </c>
      <c r="H543" s="10">
        <v>1</v>
      </c>
      <c r="I543" s="10" t="s">
        <v>132</v>
      </c>
    </row>
    <row r="544" spans="1:9" x14ac:dyDescent="0.5">
      <c r="A544" s="10">
        <v>1877775</v>
      </c>
      <c r="B544" s="10" t="s">
        <v>405</v>
      </c>
      <c r="E544" s="10">
        <v>1</v>
      </c>
      <c r="H544" s="10">
        <v>1</v>
      </c>
      <c r="I544" s="10" t="s">
        <v>132</v>
      </c>
    </row>
    <row r="545" spans="1:9" x14ac:dyDescent="0.5">
      <c r="A545" s="10">
        <v>1866513</v>
      </c>
      <c r="B545" s="10" t="s">
        <v>171</v>
      </c>
      <c r="E545" s="10">
        <v>1</v>
      </c>
      <c r="H545" s="10">
        <v>1</v>
      </c>
      <c r="I545" s="10" t="s">
        <v>132</v>
      </c>
    </row>
    <row r="546" spans="1:9" x14ac:dyDescent="0.5">
      <c r="A546" s="10">
        <v>1851118</v>
      </c>
      <c r="B546" s="10" t="s">
        <v>181</v>
      </c>
      <c r="D546" s="10">
        <v>1</v>
      </c>
      <c r="H546" s="10">
        <v>1</v>
      </c>
      <c r="I546" s="10" t="s">
        <v>132</v>
      </c>
    </row>
    <row r="547" spans="1:9" x14ac:dyDescent="0.5">
      <c r="A547" s="10">
        <v>1874161</v>
      </c>
      <c r="B547" s="10" t="s">
        <v>406</v>
      </c>
      <c r="D547" s="10">
        <v>1</v>
      </c>
      <c r="H547" s="10">
        <v>1</v>
      </c>
      <c r="I547" s="10" t="s">
        <v>132</v>
      </c>
    </row>
    <row r="548" spans="1:9" x14ac:dyDescent="0.5">
      <c r="A548" s="10">
        <v>1909577</v>
      </c>
      <c r="B548" s="10" t="s">
        <v>271</v>
      </c>
      <c r="G548" s="10">
        <v>1</v>
      </c>
      <c r="H548" s="10">
        <v>1</v>
      </c>
      <c r="I548" s="10" t="s">
        <v>132</v>
      </c>
    </row>
    <row r="549" spans="1:9" x14ac:dyDescent="0.5">
      <c r="A549" s="10">
        <v>1870810</v>
      </c>
      <c r="B549" s="10" t="s">
        <v>147</v>
      </c>
      <c r="E549" s="10">
        <v>2</v>
      </c>
      <c r="H549" s="10">
        <v>1</v>
      </c>
      <c r="I549" s="10" t="s">
        <v>132</v>
      </c>
    </row>
    <row r="550" spans="1:9" x14ac:dyDescent="0.5">
      <c r="A550" s="10">
        <v>1873325</v>
      </c>
      <c r="B550" s="10" t="s">
        <v>407</v>
      </c>
      <c r="D550" s="10">
        <v>1</v>
      </c>
      <c r="H550" s="10">
        <v>1</v>
      </c>
      <c r="I550" s="10" t="s">
        <v>132</v>
      </c>
    </row>
    <row r="551" spans="1:9" x14ac:dyDescent="0.5">
      <c r="A551" s="10">
        <v>1807349</v>
      </c>
      <c r="B551" s="10" t="s">
        <v>343</v>
      </c>
      <c r="D551" s="10">
        <v>1</v>
      </c>
      <c r="H551" s="10">
        <v>1</v>
      </c>
      <c r="I551" s="10" t="s">
        <v>132</v>
      </c>
    </row>
    <row r="552" spans="1:9" x14ac:dyDescent="0.5">
      <c r="A552" s="10">
        <v>1894499</v>
      </c>
      <c r="B552" s="10" t="s">
        <v>408</v>
      </c>
      <c r="D552" s="10">
        <v>0</v>
      </c>
      <c r="E552" s="10">
        <v>1</v>
      </c>
      <c r="H552" s="10">
        <v>1</v>
      </c>
      <c r="I552" s="10" t="s">
        <v>132</v>
      </c>
    </row>
    <row r="553" spans="1:9" x14ac:dyDescent="0.5">
      <c r="A553" s="10">
        <v>1905424</v>
      </c>
      <c r="B553" s="10" t="s">
        <v>139</v>
      </c>
      <c r="D553" s="10">
        <v>1</v>
      </c>
      <c r="H553" s="10">
        <v>1</v>
      </c>
      <c r="I553" s="10" t="s">
        <v>132</v>
      </c>
    </row>
    <row r="554" spans="1:9" x14ac:dyDescent="0.5">
      <c r="A554" s="10">
        <v>1880018</v>
      </c>
      <c r="B554" s="10" t="s">
        <v>151</v>
      </c>
      <c r="I554" s="10" t="s">
        <v>132</v>
      </c>
    </row>
    <row r="555" spans="1:9" x14ac:dyDescent="0.5">
      <c r="A555" s="10">
        <v>1893704</v>
      </c>
      <c r="B555" s="10" t="s">
        <v>409</v>
      </c>
      <c r="E555" s="10">
        <v>1</v>
      </c>
      <c r="I555" s="10" t="s">
        <v>132</v>
      </c>
    </row>
    <row r="556" spans="1:9" x14ac:dyDescent="0.5">
      <c r="A556" s="10">
        <v>1771191</v>
      </c>
      <c r="B556" s="10" t="s">
        <v>256</v>
      </c>
      <c r="E556" s="10">
        <v>1</v>
      </c>
      <c r="H556" s="10">
        <v>1</v>
      </c>
      <c r="I556" s="10" t="s">
        <v>132</v>
      </c>
    </row>
    <row r="557" spans="1:9" x14ac:dyDescent="0.5">
      <c r="A557" s="10">
        <v>1882480</v>
      </c>
      <c r="B557" s="10" t="s">
        <v>179</v>
      </c>
      <c r="E557" s="10">
        <v>2</v>
      </c>
      <c r="H557" s="10">
        <v>1</v>
      </c>
      <c r="I557" s="10" t="s">
        <v>132</v>
      </c>
    </row>
    <row r="558" spans="1:9" x14ac:dyDescent="0.5">
      <c r="A558" s="10">
        <v>1895303</v>
      </c>
      <c r="B558" s="10" t="s">
        <v>410</v>
      </c>
      <c r="E558" s="10">
        <v>1</v>
      </c>
      <c r="H558" s="10">
        <v>1</v>
      </c>
      <c r="I558" s="10" t="s">
        <v>132</v>
      </c>
    </row>
    <row r="559" spans="1:9" x14ac:dyDescent="0.5">
      <c r="A559" s="10">
        <v>1863987</v>
      </c>
      <c r="B559" s="10" t="s">
        <v>140</v>
      </c>
      <c r="E559" s="10">
        <v>1</v>
      </c>
      <c r="H559" s="10">
        <v>1</v>
      </c>
      <c r="I559" s="10" t="s">
        <v>132</v>
      </c>
    </row>
    <row r="560" spans="1:9" x14ac:dyDescent="0.5">
      <c r="A560" s="10">
        <v>1903341</v>
      </c>
      <c r="B560" s="10" t="s">
        <v>411</v>
      </c>
      <c r="D560" s="10">
        <v>1</v>
      </c>
      <c r="H560" s="10">
        <v>1</v>
      </c>
      <c r="I560" s="10" t="s">
        <v>132</v>
      </c>
    </row>
    <row r="561" spans="1:9" x14ac:dyDescent="0.5">
      <c r="A561" s="10">
        <v>1854077</v>
      </c>
      <c r="B561" s="10" t="s">
        <v>236</v>
      </c>
      <c r="E561" s="10">
        <v>1</v>
      </c>
      <c r="H561" s="10">
        <v>1</v>
      </c>
      <c r="I561" s="10" t="s">
        <v>132</v>
      </c>
    </row>
    <row r="562" spans="1:9" x14ac:dyDescent="0.5">
      <c r="A562" s="10">
        <v>1867696</v>
      </c>
      <c r="B562" s="10" t="s">
        <v>412</v>
      </c>
      <c r="E562" s="10">
        <v>1</v>
      </c>
      <c r="H562" s="10">
        <v>1</v>
      </c>
      <c r="I562" s="10" t="s">
        <v>132</v>
      </c>
    </row>
    <row r="563" spans="1:9" x14ac:dyDescent="0.5">
      <c r="A563" s="10">
        <v>1852687</v>
      </c>
      <c r="B563" s="10" t="s">
        <v>246</v>
      </c>
      <c r="D563" s="10">
        <v>1</v>
      </c>
      <c r="H563" s="10">
        <v>1</v>
      </c>
      <c r="I563" s="10" t="s">
        <v>132</v>
      </c>
    </row>
    <row r="564" spans="1:9" x14ac:dyDescent="0.5">
      <c r="A564" s="10">
        <v>1905817</v>
      </c>
      <c r="B564" s="10" t="s">
        <v>369</v>
      </c>
      <c r="E564" s="10">
        <v>1</v>
      </c>
      <c r="H564" s="10">
        <v>1</v>
      </c>
      <c r="I564" s="10" t="s">
        <v>132</v>
      </c>
    </row>
    <row r="565" spans="1:9" x14ac:dyDescent="0.5">
      <c r="A565" s="10">
        <v>1896971</v>
      </c>
      <c r="B565" s="10" t="s">
        <v>217</v>
      </c>
      <c r="D565" s="10">
        <v>1</v>
      </c>
      <c r="H565" s="10">
        <v>1</v>
      </c>
      <c r="I565" s="10" t="s">
        <v>132</v>
      </c>
    </row>
    <row r="566" spans="1:9" x14ac:dyDescent="0.5">
      <c r="A566" s="10">
        <v>1866710</v>
      </c>
      <c r="B566" s="10" t="s">
        <v>338</v>
      </c>
      <c r="E566" s="10">
        <v>3</v>
      </c>
      <c r="H566" s="10">
        <v>1</v>
      </c>
      <c r="I566" s="10" t="s">
        <v>132</v>
      </c>
    </row>
    <row r="567" spans="1:9" x14ac:dyDescent="0.5">
      <c r="A567" s="10">
        <v>1855848</v>
      </c>
      <c r="B567" s="10" t="s">
        <v>337</v>
      </c>
      <c r="E567" s="10">
        <v>1</v>
      </c>
      <c r="H567" s="10">
        <v>1</v>
      </c>
      <c r="I567" s="10" t="s">
        <v>132</v>
      </c>
    </row>
    <row r="568" spans="1:9" x14ac:dyDescent="0.5">
      <c r="A568" s="10">
        <v>1834708</v>
      </c>
      <c r="B568" s="10" t="s">
        <v>413</v>
      </c>
      <c r="D568" s="10">
        <v>3</v>
      </c>
      <c r="E568" s="10">
        <v>1</v>
      </c>
      <c r="H568" s="10">
        <v>1</v>
      </c>
      <c r="I568" s="10" t="s">
        <v>132</v>
      </c>
    </row>
    <row r="569" spans="1:9" x14ac:dyDescent="0.5">
      <c r="A569" s="10">
        <v>1895382</v>
      </c>
      <c r="B569" s="10" t="s">
        <v>414</v>
      </c>
      <c r="C569" s="10">
        <v>1</v>
      </c>
      <c r="H569" s="10">
        <v>1</v>
      </c>
      <c r="I569" s="10" t="s">
        <v>132</v>
      </c>
    </row>
    <row r="570" spans="1:9" x14ac:dyDescent="0.5">
      <c r="A570" s="10">
        <v>1859930</v>
      </c>
      <c r="B570" s="10" t="s">
        <v>151</v>
      </c>
      <c r="I570" s="10" t="s">
        <v>132</v>
      </c>
    </row>
    <row r="571" spans="1:9" x14ac:dyDescent="0.5">
      <c r="A571" s="10">
        <v>1785431</v>
      </c>
      <c r="B571" s="10" t="s">
        <v>415</v>
      </c>
      <c r="E571" s="10">
        <v>5</v>
      </c>
      <c r="H571" s="10">
        <v>1</v>
      </c>
      <c r="I571" s="10" t="s">
        <v>132</v>
      </c>
    </row>
    <row r="572" spans="1:9" x14ac:dyDescent="0.5">
      <c r="A572" s="10">
        <v>1886764</v>
      </c>
      <c r="B572" s="10" t="s">
        <v>345</v>
      </c>
      <c r="C572" s="10">
        <v>1</v>
      </c>
      <c r="H572" s="10">
        <v>2</v>
      </c>
      <c r="I572" s="10" t="s">
        <v>132</v>
      </c>
    </row>
    <row r="573" spans="1:9" x14ac:dyDescent="0.5">
      <c r="A573" s="10">
        <v>1881961</v>
      </c>
      <c r="B573" s="10" t="s">
        <v>220</v>
      </c>
      <c r="E573" s="10">
        <v>1</v>
      </c>
      <c r="H573" s="10">
        <v>1</v>
      </c>
      <c r="I573" s="10" t="s">
        <v>132</v>
      </c>
    </row>
    <row r="574" spans="1:9" x14ac:dyDescent="0.5">
      <c r="A574" s="10">
        <v>1886665</v>
      </c>
      <c r="B574" s="10" t="s">
        <v>416</v>
      </c>
      <c r="E574" s="10">
        <v>1</v>
      </c>
      <c r="H574" s="10">
        <v>1</v>
      </c>
      <c r="I574" s="10" t="s">
        <v>132</v>
      </c>
    </row>
    <row r="575" spans="1:9" x14ac:dyDescent="0.5">
      <c r="A575" s="10">
        <v>1867075</v>
      </c>
      <c r="B575" s="10" t="s">
        <v>417</v>
      </c>
      <c r="D575" s="10">
        <v>1</v>
      </c>
      <c r="H575" s="10">
        <v>1</v>
      </c>
      <c r="I575" s="10" t="s">
        <v>132</v>
      </c>
    </row>
    <row r="576" spans="1:9" x14ac:dyDescent="0.5">
      <c r="A576" s="10">
        <v>1853045</v>
      </c>
      <c r="B576" s="10" t="s">
        <v>418</v>
      </c>
      <c r="C576" s="10">
        <v>1</v>
      </c>
      <c r="E576" s="10">
        <v>2</v>
      </c>
      <c r="H576" s="10">
        <v>1</v>
      </c>
      <c r="I576" s="10" t="s">
        <v>132</v>
      </c>
    </row>
    <row r="577" spans="1:9" x14ac:dyDescent="0.5">
      <c r="A577" s="10">
        <v>1771221</v>
      </c>
      <c r="B577" s="10" t="s">
        <v>256</v>
      </c>
      <c r="E577" s="10">
        <v>1</v>
      </c>
      <c r="H577" s="10">
        <v>1</v>
      </c>
      <c r="I577" s="10" t="s">
        <v>132</v>
      </c>
    </row>
    <row r="578" spans="1:9" x14ac:dyDescent="0.5">
      <c r="A578" s="10">
        <v>1793191</v>
      </c>
      <c r="B578" s="10" t="s">
        <v>319</v>
      </c>
      <c r="E578" s="10">
        <v>3</v>
      </c>
      <c r="H578" s="10">
        <v>1</v>
      </c>
      <c r="I578" s="10" t="s">
        <v>132</v>
      </c>
    </row>
    <row r="579" spans="1:9" x14ac:dyDescent="0.5">
      <c r="A579" s="10">
        <v>1884028</v>
      </c>
      <c r="B579" s="10" t="s">
        <v>139</v>
      </c>
      <c r="D579" s="10">
        <v>1</v>
      </c>
      <c r="H579" s="10">
        <v>1</v>
      </c>
      <c r="I579" s="10" t="s">
        <v>132</v>
      </c>
    </row>
    <row r="580" spans="1:9" x14ac:dyDescent="0.5">
      <c r="A580" s="10">
        <v>1893118</v>
      </c>
      <c r="B580" s="10" t="s">
        <v>155</v>
      </c>
      <c r="E580" s="10">
        <v>5</v>
      </c>
      <c r="H580" s="10">
        <v>1</v>
      </c>
      <c r="I580" s="10" t="s">
        <v>132</v>
      </c>
    </row>
    <row r="581" spans="1:9" x14ac:dyDescent="0.5">
      <c r="A581" s="10">
        <v>1843648</v>
      </c>
      <c r="B581" s="10" t="s">
        <v>144</v>
      </c>
      <c r="E581" s="10">
        <v>1</v>
      </c>
      <c r="H581" s="10">
        <v>1</v>
      </c>
      <c r="I581" s="10" t="s">
        <v>132</v>
      </c>
    </row>
    <row r="582" spans="1:9" x14ac:dyDescent="0.5">
      <c r="A582" s="10">
        <v>1890828</v>
      </c>
      <c r="B582" s="10" t="s">
        <v>419</v>
      </c>
      <c r="C582" s="10">
        <v>1</v>
      </c>
      <c r="H582" s="10">
        <v>1</v>
      </c>
      <c r="I582" s="10" t="s">
        <v>132</v>
      </c>
    </row>
    <row r="583" spans="1:9" x14ac:dyDescent="0.5">
      <c r="A583" s="10">
        <v>1850580</v>
      </c>
      <c r="B583" s="10" t="s">
        <v>236</v>
      </c>
      <c r="E583" s="10">
        <v>1</v>
      </c>
      <c r="H583" s="10">
        <v>1</v>
      </c>
      <c r="I583" s="10" t="s">
        <v>132</v>
      </c>
    </row>
    <row r="584" spans="1:9" x14ac:dyDescent="0.5">
      <c r="A584" s="10">
        <v>1909585</v>
      </c>
      <c r="B584" s="10" t="s">
        <v>271</v>
      </c>
      <c r="D584" s="10">
        <v>1</v>
      </c>
      <c r="H584" s="10">
        <v>1</v>
      </c>
      <c r="I584" s="10" t="s">
        <v>132</v>
      </c>
    </row>
    <row r="585" spans="1:9" x14ac:dyDescent="0.5">
      <c r="A585" s="10">
        <v>1903939</v>
      </c>
      <c r="B585" s="10" t="s">
        <v>401</v>
      </c>
      <c r="D585" s="10">
        <v>2</v>
      </c>
      <c r="H585" s="10">
        <v>1</v>
      </c>
      <c r="I585" s="10" t="s">
        <v>132</v>
      </c>
    </row>
    <row r="586" spans="1:9" x14ac:dyDescent="0.5">
      <c r="A586" s="10">
        <v>1909625</v>
      </c>
      <c r="B586" s="10" t="s">
        <v>148</v>
      </c>
      <c r="E586" s="10">
        <v>1</v>
      </c>
      <c r="H586" s="10">
        <v>1</v>
      </c>
      <c r="I586" s="10" t="s">
        <v>132</v>
      </c>
    </row>
    <row r="587" spans="1:9" x14ac:dyDescent="0.5">
      <c r="A587" s="10">
        <v>1913053</v>
      </c>
      <c r="B587" s="10" t="s">
        <v>123</v>
      </c>
      <c r="E587" s="10">
        <v>1</v>
      </c>
      <c r="H587" s="10">
        <v>1</v>
      </c>
      <c r="I587" s="10" t="s">
        <v>132</v>
      </c>
    </row>
    <row r="588" spans="1:9" x14ac:dyDescent="0.5">
      <c r="A588" s="10">
        <v>1871068</v>
      </c>
      <c r="B588" s="10" t="s">
        <v>151</v>
      </c>
      <c r="I588" s="10" t="s">
        <v>132</v>
      </c>
    </row>
    <row r="589" spans="1:9" x14ac:dyDescent="0.5">
      <c r="A589" s="10">
        <v>1904047</v>
      </c>
      <c r="B589" s="10" t="s">
        <v>420</v>
      </c>
      <c r="E589" s="10">
        <v>4</v>
      </c>
      <c r="H589" s="10">
        <v>1</v>
      </c>
      <c r="I589" s="10" t="s">
        <v>132</v>
      </c>
    </row>
    <row r="590" spans="1:9" x14ac:dyDescent="0.5">
      <c r="A590" s="10">
        <v>1587005</v>
      </c>
      <c r="B590" s="10" t="s">
        <v>319</v>
      </c>
      <c r="E590" s="10">
        <v>5</v>
      </c>
      <c r="H590" s="10">
        <v>1</v>
      </c>
      <c r="I590" s="10" t="s">
        <v>132</v>
      </c>
    </row>
    <row r="591" spans="1:9" x14ac:dyDescent="0.5">
      <c r="A591" s="10">
        <v>1849045</v>
      </c>
      <c r="B591" s="10" t="s">
        <v>421</v>
      </c>
      <c r="D591" s="10">
        <v>1</v>
      </c>
      <c r="H591" s="10">
        <v>1</v>
      </c>
      <c r="I591" s="10" t="s">
        <v>132</v>
      </c>
    </row>
    <row r="592" spans="1:9" x14ac:dyDescent="0.5">
      <c r="A592" s="10">
        <v>1878067</v>
      </c>
      <c r="B592" s="10" t="s">
        <v>407</v>
      </c>
      <c r="D592" s="10">
        <v>1</v>
      </c>
      <c r="H592" s="10">
        <v>1</v>
      </c>
      <c r="I592" s="10" t="s">
        <v>132</v>
      </c>
    </row>
    <row r="593" spans="1:9" x14ac:dyDescent="0.5">
      <c r="A593" s="10">
        <v>1896996</v>
      </c>
      <c r="B593" s="10" t="s">
        <v>422</v>
      </c>
      <c r="E593" s="10">
        <v>1</v>
      </c>
      <c r="H593" s="10">
        <v>1</v>
      </c>
      <c r="I593" s="10" t="s">
        <v>132</v>
      </c>
    </row>
    <row r="594" spans="1:9" x14ac:dyDescent="0.5">
      <c r="A594" s="10">
        <v>1909496</v>
      </c>
      <c r="B594" s="10" t="s">
        <v>212</v>
      </c>
      <c r="D594" s="10">
        <v>0</v>
      </c>
      <c r="E594" s="10">
        <v>2</v>
      </c>
      <c r="H594" s="10">
        <v>1</v>
      </c>
      <c r="I594" s="10" t="s">
        <v>132</v>
      </c>
    </row>
    <row r="595" spans="1:9" x14ac:dyDescent="0.5">
      <c r="A595" s="10">
        <v>1874240</v>
      </c>
      <c r="B595" s="10" t="s">
        <v>423</v>
      </c>
      <c r="C595" s="10">
        <v>1</v>
      </c>
      <c r="H595" s="10">
        <v>1</v>
      </c>
      <c r="I595" s="10" t="s">
        <v>132</v>
      </c>
    </row>
    <row r="596" spans="1:9" x14ac:dyDescent="0.5">
      <c r="A596" s="10">
        <v>1831529</v>
      </c>
      <c r="B596" s="10" t="s">
        <v>424</v>
      </c>
      <c r="C596" s="10">
        <v>1</v>
      </c>
      <c r="H596" s="10">
        <v>1</v>
      </c>
      <c r="I596" s="10" t="s">
        <v>132</v>
      </c>
    </row>
    <row r="597" spans="1:9" x14ac:dyDescent="0.5">
      <c r="A597" s="10">
        <v>1840812</v>
      </c>
      <c r="B597" s="10" t="s">
        <v>151</v>
      </c>
      <c r="I597" s="10" t="s">
        <v>132</v>
      </c>
    </row>
    <row r="598" spans="1:9" x14ac:dyDescent="0.5">
      <c r="A598" s="10">
        <v>1899119</v>
      </c>
      <c r="B598" s="10" t="s">
        <v>321</v>
      </c>
      <c r="E598" s="10">
        <v>1</v>
      </c>
      <c r="H598" s="10">
        <v>1</v>
      </c>
      <c r="I598" s="10" t="s">
        <v>132</v>
      </c>
    </row>
    <row r="599" spans="1:9" x14ac:dyDescent="0.5">
      <c r="A599" s="10">
        <v>1890642</v>
      </c>
      <c r="B599" s="10" t="s">
        <v>425</v>
      </c>
      <c r="E599" s="10">
        <v>1</v>
      </c>
      <c r="H599" s="10">
        <v>1</v>
      </c>
      <c r="I599" s="10" t="s">
        <v>132</v>
      </c>
    </row>
    <row r="600" spans="1:9" x14ac:dyDescent="0.5">
      <c r="A600" s="10">
        <v>1903336</v>
      </c>
      <c r="B600" s="10" t="s">
        <v>411</v>
      </c>
      <c r="C600" s="10">
        <v>1</v>
      </c>
      <c r="H600" s="10">
        <v>1</v>
      </c>
      <c r="I600" s="10" t="s">
        <v>132</v>
      </c>
    </row>
    <row r="601" spans="1:9" x14ac:dyDescent="0.5">
      <c r="A601" s="10">
        <v>1860958</v>
      </c>
      <c r="B601" s="10" t="s">
        <v>207</v>
      </c>
      <c r="D601" s="10">
        <v>1</v>
      </c>
      <c r="E601" s="10">
        <v>4</v>
      </c>
      <c r="H601" s="10">
        <v>1</v>
      </c>
      <c r="I601" s="10" t="s">
        <v>132</v>
      </c>
    </row>
    <row r="602" spans="1:9" x14ac:dyDescent="0.5">
      <c r="A602" s="10">
        <v>1880756</v>
      </c>
      <c r="B602" s="10" t="s">
        <v>151</v>
      </c>
      <c r="I602" s="10" t="s">
        <v>132</v>
      </c>
    </row>
    <row r="603" spans="1:9" x14ac:dyDescent="0.5">
      <c r="A603" s="10">
        <v>1858604</v>
      </c>
      <c r="B603" s="10" t="s">
        <v>163</v>
      </c>
      <c r="E603" s="10">
        <v>1</v>
      </c>
      <c r="H603" s="10">
        <v>1</v>
      </c>
      <c r="I603" s="10" t="s">
        <v>132</v>
      </c>
    </row>
    <row r="604" spans="1:9" x14ac:dyDescent="0.5">
      <c r="A604" s="10">
        <v>1871466</v>
      </c>
      <c r="B604" s="10" t="s">
        <v>113</v>
      </c>
      <c r="E604" s="10">
        <v>1</v>
      </c>
      <c r="H604" s="10">
        <v>1</v>
      </c>
      <c r="I604" s="10" t="s">
        <v>132</v>
      </c>
    </row>
    <row r="605" spans="1:9" x14ac:dyDescent="0.5">
      <c r="A605" s="10">
        <v>1858449</v>
      </c>
      <c r="B605" s="10" t="s">
        <v>155</v>
      </c>
      <c r="E605" s="10">
        <v>5</v>
      </c>
      <c r="H605" s="10">
        <v>1</v>
      </c>
      <c r="I605" s="10" t="s">
        <v>132</v>
      </c>
    </row>
    <row r="606" spans="1:9" x14ac:dyDescent="0.5">
      <c r="A606" s="10">
        <v>1822789</v>
      </c>
      <c r="B606" s="10" t="s">
        <v>415</v>
      </c>
      <c r="E606" s="10">
        <v>3</v>
      </c>
      <c r="H606" s="10">
        <v>1</v>
      </c>
      <c r="I606" s="10" t="s">
        <v>132</v>
      </c>
    </row>
    <row r="607" spans="1:9" x14ac:dyDescent="0.5">
      <c r="A607" s="10">
        <v>1896603</v>
      </c>
      <c r="B607" s="10" t="s">
        <v>422</v>
      </c>
      <c r="E607" s="10">
        <v>1</v>
      </c>
      <c r="H607" s="10">
        <v>1</v>
      </c>
      <c r="I607" s="10" t="s">
        <v>132</v>
      </c>
    </row>
    <row r="608" spans="1:9" x14ac:dyDescent="0.5">
      <c r="A608" s="10">
        <v>1833863</v>
      </c>
      <c r="B608" s="10" t="s">
        <v>234</v>
      </c>
      <c r="D608" s="10">
        <v>1</v>
      </c>
      <c r="H608" s="10">
        <v>1</v>
      </c>
      <c r="I608" s="10" t="s">
        <v>132</v>
      </c>
    </row>
    <row r="609" spans="1:9" x14ac:dyDescent="0.5">
      <c r="A609" s="10">
        <v>1888153</v>
      </c>
      <c r="B609" s="10" t="s">
        <v>141</v>
      </c>
      <c r="E609" s="10">
        <v>1</v>
      </c>
      <c r="H609" s="10">
        <v>1</v>
      </c>
      <c r="I609" s="10" t="s">
        <v>132</v>
      </c>
    </row>
    <row r="610" spans="1:9" x14ac:dyDescent="0.5">
      <c r="A610" s="10">
        <v>1850267</v>
      </c>
      <c r="B610" s="10" t="s">
        <v>377</v>
      </c>
      <c r="E610" s="10">
        <v>1</v>
      </c>
      <c r="H610" s="10">
        <v>1</v>
      </c>
      <c r="I610" s="10" t="s">
        <v>132</v>
      </c>
    </row>
    <row r="611" spans="1:9" x14ac:dyDescent="0.5">
      <c r="A611" s="10">
        <v>1856650</v>
      </c>
      <c r="B611" s="10" t="s">
        <v>263</v>
      </c>
      <c r="D611" s="10">
        <v>1</v>
      </c>
      <c r="H611" s="10">
        <v>1</v>
      </c>
      <c r="I611" s="10" t="s">
        <v>132</v>
      </c>
    </row>
    <row r="612" spans="1:9" x14ac:dyDescent="0.5">
      <c r="A612" s="10">
        <v>1915343</v>
      </c>
      <c r="B612" s="10" t="s">
        <v>334</v>
      </c>
      <c r="E612" s="10">
        <v>1</v>
      </c>
      <c r="H612" s="10">
        <v>1</v>
      </c>
      <c r="I612" s="10" t="s">
        <v>132</v>
      </c>
    </row>
    <row r="613" spans="1:9" x14ac:dyDescent="0.5">
      <c r="A613" s="10">
        <v>1828380</v>
      </c>
      <c r="B613" s="10" t="s">
        <v>426</v>
      </c>
      <c r="E613" s="10">
        <v>1</v>
      </c>
      <c r="H613" s="10">
        <v>1</v>
      </c>
      <c r="I613" s="10" t="s">
        <v>132</v>
      </c>
    </row>
    <row r="614" spans="1:9" x14ac:dyDescent="0.5">
      <c r="A614" s="10">
        <v>1894769</v>
      </c>
      <c r="B614" s="10" t="s">
        <v>427</v>
      </c>
      <c r="E614" s="10">
        <v>1</v>
      </c>
      <c r="H614" s="10">
        <v>1</v>
      </c>
      <c r="I614" s="10" t="s">
        <v>132</v>
      </c>
    </row>
    <row r="615" spans="1:9" x14ac:dyDescent="0.5">
      <c r="A615" s="10">
        <v>1876636</v>
      </c>
      <c r="B615" s="10" t="s">
        <v>169</v>
      </c>
      <c r="D615" s="10">
        <v>2</v>
      </c>
      <c r="H615" s="10">
        <v>1</v>
      </c>
      <c r="I615" s="10" t="s">
        <v>132</v>
      </c>
    </row>
    <row r="616" spans="1:9" x14ac:dyDescent="0.5">
      <c r="A616" s="10">
        <v>1884207</v>
      </c>
      <c r="B616" s="10" t="s">
        <v>274</v>
      </c>
      <c r="E616" s="10">
        <v>1</v>
      </c>
      <c r="H616" s="10">
        <v>1</v>
      </c>
      <c r="I616" s="10" t="s">
        <v>132</v>
      </c>
    </row>
    <row r="617" spans="1:9" x14ac:dyDescent="0.5">
      <c r="A617" s="10">
        <v>1856587</v>
      </c>
      <c r="B617" s="10" t="s">
        <v>428</v>
      </c>
      <c r="E617" s="10">
        <v>2</v>
      </c>
      <c r="H617" s="10">
        <v>1</v>
      </c>
      <c r="I617" s="10" t="s">
        <v>132</v>
      </c>
    </row>
    <row r="618" spans="1:9" x14ac:dyDescent="0.5">
      <c r="A618" s="10">
        <v>1891340</v>
      </c>
      <c r="B618" s="10" t="s">
        <v>187</v>
      </c>
      <c r="E618" s="10">
        <v>1</v>
      </c>
      <c r="H618" s="10">
        <v>1</v>
      </c>
      <c r="I618" s="10" t="s">
        <v>132</v>
      </c>
    </row>
    <row r="619" spans="1:9" x14ac:dyDescent="0.5">
      <c r="A619" s="10">
        <v>1922297</v>
      </c>
      <c r="B619" s="10" t="s">
        <v>429</v>
      </c>
      <c r="C619" s="10">
        <v>1</v>
      </c>
      <c r="H619" s="10">
        <v>1</v>
      </c>
      <c r="I619" s="10" t="s">
        <v>132</v>
      </c>
    </row>
    <row r="620" spans="1:9" x14ac:dyDescent="0.5">
      <c r="A620" s="10">
        <v>1909837</v>
      </c>
      <c r="B620" s="10" t="s">
        <v>271</v>
      </c>
      <c r="E620" s="10">
        <v>1</v>
      </c>
      <c r="H620" s="10">
        <v>1</v>
      </c>
      <c r="I620" s="10" t="s">
        <v>132</v>
      </c>
    </row>
    <row r="621" spans="1:9" x14ac:dyDescent="0.5">
      <c r="A621" s="10">
        <v>1838355</v>
      </c>
      <c r="B621" s="10" t="s">
        <v>430</v>
      </c>
      <c r="E621" s="10">
        <v>1</v>
      </c>
      <c r="H621" s="10">
        <v>1</v>
      </c>
      <c r="I621" s="10" t="s">
        <v>132</v>
      </c>
    </row>
    <row r="622" spans="1:9" x14ac:dyDescent="0.5">
      <c r="A622" s="10">
        <v>1891936</v>
      </c>
      <c r="B622" s="10" t="s">
        <v>279</v>
      </c>
      <c r="E622" s="10">
        <v>1</v>
      </c>
      <c r="H622" s="10">
        <v>1</v>
      </c>
      <c r="I622" s="10" t="s">
        <v>132</v>
      </c>
    </row>
    <row r="623" spans="1:9" x14ac:dyDescent="0.5">
      <c r="A623" s="10">
        <v>1884905</v>
      </c>
      <c r="B623" s="10" t="s">
        <v>123</v>
      </c>
      <c r="E623" s="10">
        <v>1</v>
      </c>
      <c r="H623" s="10">
        <v>1</v>
      </c>
      <c r="I623" s="10" t="s">
        <v>132</v>
      </c>
    </row>
    <row r="624" spans="1:9" x14ac:dyDescent="0.5">
      <c r="A624" s="10">
        <v>1877967</v>
      </c>
      <c r="B624" s="10" t="s">
        <v>379</v>
      </c>
      <c r="C624" s="10">
        <v>1</v>
      </c>
      <c r="H624" s="10">
        <v>1</v>
      </c>
      <c r="I624" s="10" t="s">
        <v>132</v>
      </c>
    </row>
    <row r="625" spans="1:9" x14ac:dyDescent="0.5">
      <c r="A625" s="10">
        <v>1880866</v>
      </c>
      <c r="B625" s="10" t="s">
        <v>151</v>
      </c>
      <c r="I625" s="10" t="s">
        <v>132</v>
      </c>
    </row>
    <row r="626" spans="1:9" x14ac:dyDescent="0.5">
      <c r="A626" s="10">
        <v>1860673</v>
      </c>
      <c r="B626" s="10" t="s">
        <v>214</v>
      </c>
      <c r="E626" s="10">
        <v>1</v>
      </c>
      <c r="H626" s="10">
        <v>1</v>
      </c>
      <c r="I626" s="10" t="s">
        <v>132</v>
      </c>
    </row>
    <row r="627" spans="1:9" x14ac:dyDescent="0.5">
      <c r="A627" s="10">
        <v>1848856</v>
      </c>
      <c r="B627" s="10" t="s">
        <v>341</v>
      </c>
      <c r="D627" s="10">
        <v>1</v>
      </c>
      <c r="H627" s="10">
        <v>1</v>
      </c>
      <c r="I627" s="10" t="s">
        <v>132</v>
      </c>
    </row>
    <row r="628" spans="1:9" x14ac:dyDescent="0.5">
      <c r="A628" s="10">
        <v>1911884</v>
      </c>
      <c r="B628" s="10" t="s">
        <v>166</v>
      </c>
      <c r="E628" s="10">
        <v>1</v>
      </c>
      <c r="H628" s="10">
        <v>1</v>
      </c>
      <c r="I628" s="10" t="s">
        <v>132</v>
      </c>
    </row>
    <row r="629" spans="1:9" x14ac:dyDescent="0.5">
      <c r="A629" s="10">
        <v>1889302</v>
      </c>
      <c r="B629" s="10" t="s">
        <v>431</v>
      </c>
      <c r="D629" s="10">
        <v>1</v>
      </c>
      <c r="H629" s="10">
        <v>1</v>
      </c>
      <c r="I629" s="10" t="s">
        <v>132</v>
      </c>
    </row>
    <row r="630" spans="1:9" x14ac:dyDescent="0.5">
      <c r="A630" s="10">
        <v>1891735</v>
      </c>
      <c r="B630" s="10" t="s">
        <v>168</v>
      </c>
      <c r="E630" s="10">
        <v>1</v>
      </c>
      <c r="H630" s="10">
        <v>1</v>
      </c>
      <c r="I630" s="10" t="s">
        <v>132</v>
      </c>
    </row>
    <row r="631" spans="1:9" x14ac:dyDescent="0.5">
      <c r="A631" s="10">
        <v>1861225</v>
      </c>
      <c r="B631" s="10" t="s">
        <v>432</v>
      </c>
      <c r="E631" s="10">
        <v>1</v>
      </c>
      <c r="H631" s="10">
        <v>1</v>
      </c>
      <c r="I631" s="10" t="s">
        <v>132</v>
      </c>
    </row>
    <row r="632" spans="1:9" x14ac:dyDescent="0.5">
      <c r="A632" s="10">
        <v>1902056</v>
      </c>
      <c r="B632" s="10" t="s">
        <v>433</v>
      </c>
      <c r="E632" s="10">
        <v>1</v>
      </c>
      <c r="H632" s="10">
        <v>1</v>
      </c>
      <c r="I632" s="10" t="s">
        <v>132</v>
      </c>
    </row>
    <row r="633" spans="1:9" x14ac:dyDescent="0.5">
      <c r="A633" s="10">
        <v>1899129</v>
      </c>
      <c r="B633" s="10" t="s">
        <v>294</v>
      </c>
      <c r="D633" s="10">
        <v>1</v>
      </c>
      <c r="H633" s="10">
        <v>1</v>
      </c>
      <c r="I633" s="10" t="s">
        <v>132</v>
      </c>
    </row>
    <row r="634" spans="1:9" x14ac:dyDescent="0.5">
      <c r="A634" s="10">
        <v>1879265</v>
      </c>
      <c r="B634" s="10" t="s">
        <v>263</v>
      </c>
      <c r="E634" s="10">
        <v>2</v>
      </c>
      <c r="H634" s="10">
        <v>1</v>
      </c>
      <c r="I634" s="10" t="s">
        <v>132</v>
      </c>
    </row>
    <row r="635" spans="1:9" x14ac:dyDescent="0.5">
      <c r="A635" s="10">
        <v>1873463</v>
      </c>
      <c r="B635" s="10" t="s">
        <v>434</v>
      </c>
      <c r="C635" s="10">
        <v>1</v>
      </c>
      <c r="H635" s="10">
        <v>2</v>
      </c>
      <c r="I635" s="10" t="s">
        <v>132</v>
      </c>
    </row>
    <row r="636" spans="1:9" x14ac:dyDescent="0.5">
      <c r="A636" s="10">
        <v>1876938</v>
      </c>
      <c r="B636" s="10" t="s">
        <v>435</v>
      </c>
      <c r="D636" s="10">
        <v>1</v>
      </c>
      <c r="H636" s="10">
        <v>1</v>
      </c>
      <c r="I636" s="10" t="s">
        <v>132</v>
      </c>
    </row>
    <row r="637" spans="1:9" x14ac:dyDescent="0.5">
      <c r="A637" s="10">
        <v>1857816</v>
      </c>
      <c r="B637" s="10" t="s">
        <v>436</v>
      </c>
      <c r="E637" s="10">
        <v>1</v>
      </c>
      <c r="H637" s="10">
        <v>1</v>
      </c>
      <c r="I637" s="10" t="s">
        <v>132</v>
      </c>
    </row>
    <row r="638" spans="1:9" x14ac:dyDescent="0.5">
      <c r="A638" s="10">
        <v>1871458</v>
      </c>
      <c r="B638" s="10" t="s">
        <v>113</v>
      </c>
      <c r="E638" s="10">
        <v>1</v>
      </c>
      <c r="H638" s="10">
        <v>1</v>
      </c>
      <c r="I638" s="10" t="s">
        <v>132</v>
      </c>
    </row>
    <row r="639" spans="1:9" x14ac:dyDescent="0.5">
      <c r="A639" s="10">
        <v>1896602</v>
      </c>
      <c r="B639" s="10" t="s">
        <v>422</v>
      </c>
      <c r="E639" s="10">
        <v>1</v>
      </c>
      <c r="H639" s="10">
        <v>1</v>
      </c>
      <c r="I639" s="10" t="s">
        <v>132</v>
      </c>
    </row>
    <row r="640" spans="1:9" x14ac:dyDescent="0.5">
      <c r="A640" s="10">
        <v>1902515</v>
      </c>
      <c r="B640" s="10" t="s">
        <v>361</v>
      </c>
      <c r="E640" s="10">
        <v>1</v>
      </c>
      <c r="I640" s="10" t="s">
        <v>132</v>
      </c>
    </row>
    <row r="641" spans="1:9" x14ac:dyDescent="0.5">
      <c r="A641" s="10">
        <v>1900551</v>
      </c>
      <c r="B641" s="10" t="s">
        <v>437</v>
      </c>
      <c r="E641" s="10">
        <v>1</v>
      </c>
      <c r="H641" s="10">
        <v>1</v>
      </c>
      <c r="I641" s="10" t="s">
        <v>132</v>
      </c>
    </row>
    <row r="642" spans="1:9" x14ac:dyDescent="0.5">
      <c r="A642" s="10">
        <v>1903699</v>
      </c>
      <c r="B642" s="10" t="s">
        <v>212</v>
      </c>
      <c r="D642" s="10">
        <v>2</v>
      </c>
      <c r="H642" s="10">
        <v>1</v>
      </c>
      <c r="I642" s="10" t="s">
        <v>132</v>
      </c>
    </row>
    <row r="643" spans="1:9" x14ac:dyDescent="0.5">
      <c r="A643" s="10">
        <v>1849072</v>
      </c>
      <c r="B643" s="10" t="s">
        <v>168</v>
      </c>
      <c r="E643" s="10">
        <v>1</v>
      </c>
      <c r="H643" s="10">
        <v>1</v>
      </c>
      <c r="I643" s="10" t="s">
        <v>132</v>
      </c>
    </row>
    <row r="644" spans="1:9" x14ac:dyDescent="0.5">
      <c r="A644" s="10">
        <v>1894918</v>
      </c>
      <c r="B644" s="10" t="s">
        <v>380</v>
      </c>
      <c r="E644" s="10">
        <v>1</v>
      </c>
      <c r="H644" s="10">
        <v>1</v>
      </c>
      <c r="I644" s="10" t="s">
        <v>132</v>
      </c>
    </row>
    <row r="645" spans="1:9" x14ac:dyDescent="0.5">
      <c r="A645" s="10">
        <v>1871423</v>
      </c>
      <c r="B645" s="10" t="s">
        <v>113</v>
      </c>
      <c r="E645" s="10">
        <v>1</v>
      </c>
      <c r="H645" s="10">
        <v>1</v>
      </c>
      <c r="I645" s="10" t="s">
        <v>132</v>
      </c>
    </row>
    <row r="646" spans="1:9" x14ac:dyDescent="0.5">
      <c r="A646" s="10">
        <v>1860499</v>
      </c>
      <c r="B646" s="10" t="s">
        <v>263</v>
      </c>
      <c r="E646" s="10">
        <v>2</v>
      </c>
      <c r="H646" s="10">
        <v>1</v>
      </c>
      <c r="I646" s="10" t="s">
        <v>132</v>
      </c>
    </row>
    <row r="647" spans="1:9" x14ac:dyDescent="0.5">
      <c r="A647" s="10">
        <v>1863238</v>
      </c>
      <c r="B647" s="10" t="s">
        <v>113</v>
      </c>
      <c r="E647" s="10">
        <v>1</v>
      </c>
      <c r="H647" s="10">
        <v>1</v>
      </c>
      <c r="I647" s="10" t="s">
        <v>132</v>
      </c>
    </row>
    <row r="648" spans="1:9" x14ac:dyDescent="0.5">
      <c r="A648" s="10">
        <v>1900547</v>
      </c>
      <c r="B648" s="10" t="s">
        <v>306</v>
      </c>
      <c r="E648" s="10">
        <v>2</v>
      </c>
      <c r="H648" s="10">
        <v>1</v>
      </c>
      <c r="I648" s="10" t="s">
        <v>132</v>
      </c>
    </row>
    <row r="649" spans="1:9" x14ac:dyDescent="0.5">
      <c r="A649" s="10">
        <v>1895064</v>
      </c>
      <c r="B649" s="10" t="s">
        <v>438</v>
      </c>
      <c r="C649" s="10">
        <v>1</v>
      </c>
      <c r="H649" s="10">
        <v>1</v>
      </c>
      <c r="I649" s="10" t="s">
        <v>132</v>
      </c>
    </row>
    <row r="650" spans="1:9" x14ac:dyDescent="0.5">
      <c r="A650" s="10">
        <v>1852704</v>
      </c>
      <c r="B650" s="10" t="s">
        <v>349</v>
      </c>
      <c r="D650" s="10">
        <v>0</v>
      </c>
      <c r="E650" s="10">
        <v>3</v>
      </c>
      <c r="H650" s="10">
        <v>1</v>
      </c>
      <c r="I650" s="10" t="s">
        <v>132</v>
      </c>
    </row>
    <row r="651" spans="1:9" x14ac:dyDescent="0.5">
      <c r="A651" s="10">
        <v>1879126</v>
      </c>
      <c r="B651" s="10" t="s">
        <v>439</v>
      </c>
      <c r="C651" s="10">
        <v>1</v>
      </c>
      <c r="H651" s="10">
        <v>1</v>
      </c>
      <c r="I651" s="10" t="s">
        <v>132</v>
      </c>
    </row>
    <row r="652" spans="1:9" x14ac:dyDescent="0.5">
      <c r="A652" s="10">
        <v>1852790</v>
      </c>
      <c r="B652" s="10" t="s">
        <v>440</v>
      </c>
      <c r="E652" s="10">
        <v>7</v>
      </c>
      <c r="H652" s="10">
        <v>1</v>
      </c>
      <c r="I652" s="10" t="s">
        <v>132</v>
      </c>
    </row>
    <row r="653" spans="1:9" x14ac:dyDescent="0.5">
      <c r="A653" s="10">
        <v>1904056</v>
      </c>
      <c r="B653" s="10" t="s">
        <v>420</v>
      </c>
      <c r="E653" s="10">
        <v>5</v>
      </c>
      <c r="H653" s="10">
        <v>1</v>
      </c>
      <c r="I653" s="10" t="s">
        <v>132</v>
      </c>
    </row>
    <row r="654" spans="1:9" x14ac:dyDescent="0.5">
      <c r="A654" s="10">
        <v>1890711</v>
      </c>
      <c r="B654" s="10" t="s">
        <v>225</v>
      </c>
      <c r="C654" s="10">
        <v>1</v>
      </c>
      <c r="H654" s="10">
        <v>1</v>
      </c>
      <c r="I654" s="10" t="s">
        <v>132</v>
      </c>
    </row>
    <row r="655" spans="1:9" x14ac:dyDescent="0.5">
      <c r="A655" s="10">
        <v>1898270</v>
      </c>
      <c r="B655" s="10" t="s">
        <v>166</v>
      </c>
      <c r="D655" s="10">
        <v>1</v>
      </c>
      <c r="H655" s="10">
        <v>1</v>
      </c>
      <c r="I655" s="10" t="s">
        <v>132</v>
      </c>
    </row>
    <row r="656" spans="1:9" x14ac:dyDescent="0.5">
      <c r="A656" s="10">
        <v>1860542</v>
      </c>
      <c r="B656" s="10" t="s">
        <v>263</v>
      </c>
      <c r="D656" s="10">
        <v>1</v>
      </c>
      <c r="H656" s="10">
        <v>1</v>
      </c>
      <c r="I656" s="10" t="s">
        <v>132</v>
      </c>
    </row>
    <row r="657" spans="1:9" x14ac:dyDescent="0.5">
      <c r="A657" s="10">
        <v>1905911</v>
      </c>
      <c r="B657" s="10" t="s">
        <v>404</v>
      </c>
      <c r="D657" s="10">
        <v>1</v>
      </c>
      <c r="H657" s="10">
        <v>1</v>
      </c>
      <c r="I657" s="10" t="s">
        <v>132</v>
      </c>
    </row>
    <row r="658" spans="1:9" x14ac:dyDescent="0.5">
      <c r="A658" s="10">
        <v>1866807</v>
      </c>
      <c r="B658" s="10" t="s">
        <v>441</v>
      </c>
      <c r="C658" s="10">
        <v>1</v>
      </c>
      <c r="H658" s="10">
        <v>1</v>
      </c>
      <c r="I658" s="10" t="s">
        <v>132</v>
      </c>
    </row>
    <row r="659" spans="1:9" x14ac:dyDescent="0.5">
      <c r="A659" s="10">
        <v>1911483</v>
      </c>
      <c r="B659" s="10" t="s">
        <v>109</v>
      </c>
      <c r="C659" s="10">
        <v>1</v>
      </c>
      <c r="H659" s="10">
        <v>1</v>
      </c>
      <c r="I659" s="10" t="s">
        <v>132</v>
      </c>
    </row>
    <row r="660" spans="1:9" x14ac:dyDescent="0.5">
      <c r="A660" s="10">
        <v>1891240</v>
      </c>
      <c r="B660" s="10" t="s">
        <v>301</v>
      </c>
      <c r="E660" s="10">
        <v>1</v>
      </c>
      <c r="H660" s="10">
        <v>1</v>
      </c>
      <c r="I660" s="10" t="s">
        <v>132</v>
      </c>
    </row>
    <row r="661" spans="1:9" x14ac:dyDescent="0.5">
      <c r="A661" s="10">
        <v>1831919</v>
      </c>
      <c r="B661" s="10" t="s">
        <v>144</v>
      </c>
      <c r="E661" s="10">
        <v>1</v>
      </c>
      <c r="H661" s="10">
        <v>1</v>
      </c>
      <c r="I661" s="10" t="s">
        <v>132</v>
      </c>
    </row>
    <row r="662" spans="1:9" x14ac:dyDescent="0.5">
      <c r="A662" s="10">
        <v>1886169</v>
      </c>
      <c r="B662" s="10" t="s">
        <v>442</v>
      </c>
      <c r="C662" s="10">
        <v>1</v>
      </c>
      <c r="H662" s="10">
        <v>1</v>
      </c>
      <c r="I662" s="10" t="s">
        <v>132</v>
      </c>
    </row>
    <row r="663" spans="1:9" x14ac:dyDescent="0.5">
      <c r="A663" s="10">
        <v>1852800</v>
      </c>
      <c r="B663" s="10" t="s">
        <v>139</v>
      </c>
      <c r="D663" s="10">
        <v>1</v>
      </c>
      <c r="H663" s="10">
        <v>1</v>
      </c>
      <c r="I663" s="10" t="s">
        <v>132</v>
      </c>
    </row>
    <row r="664" spans="1:9" x14ac:dyDescent="0.5">
      <c r="A664" s="10">
        <v>1907848</v>
      </c>
      <c r="B664" s="10" t="s">
        <v>443</v>
      </c>
      <c r="E664" s="10">
        <v>1</v>
      </c>
      <c r="H664" s="10">
        <v>1</v>
      </c>
      <c r="I664" s="10" t="s">
        <v>132</v>
      </c>
    </row>
    <row r="665" spans="1:9" x14ac:dyDescent="0.5">
      <c r="A665" s="10">
        <v>1893074</v>
      </c>
      <c r="B665" s="10" t="s">
        <v>297</v>
      </c>
      <c r="D665" s="10">
        <v>1</v>
      </c>
      <c r="H665" s="10">
        <v>1</v>
      </c>
      <c r="I665" s="10" t="s">
        <v>132</v>
      </c>
    </row>
    <row r="666" spans="1:9" x14ac:dyDescent="0.5">
      <c r="A666" s="10">
        <v>1873207</v>
      </c>
      <c r="B666" s="10" t="s">
        <v>444</v>
      </c>
      <c r="D666" s="10">
        <v>1</v>
      </c>
      <c r="H666" s="10">
        <v>1</v>
      </c>
      <c r="I666" s="10" t="s">
        <v>132</v>
      </c>
    </row>
    <row r="667" spans="1:9" x14ac:dyDescent="0.5">
      <c r="A667" s="10">
        <v>1920128</v>
      </c>
      <c r="B667" s="10" t="s">
        <v>189</v>
      </c>
      <c r="E667" s="10">
        <v>1</v>
      </c>
      <c r="H667" s="10">
        <v>1</v>
      </c>
      <c r="I667" s="10" t="s">
        <v>132</v>
      </c>
    </row>
    <row r="668" spans="1:9" x14ac:dyDescent="0.5">
      <c r="A668" s="10">
        <v>1851011</v>
      </c>
      <c r="B668" s="10" t="s">
        <v>361</v>
      </c>
      <c r="E668" s="10">
        <v>1</v>
      </c>
      <c r="I668" s="10" t="s">
        <v>132</v>
      </c>
    </row>
    <row r="669" spans="1:9" x14ac:dyDescent="0.5">
      <c r="A669" s="10">
        <v>1904052</v>
      </c>
      <c r="B669" s="10" t="s">
        <v>420</v>
      </c>
      <c r="E669" s="10">
        <v>1</v>
      </c>
      <c r="H669" s="10">
        <v>1</v>
      </c>
      <c r="I669" s="10" t="s">
        <v>132</v>
      </c>
    </row>
    <row r="670" spans="1:9" x14ac:dyDescent="0.5">
      <c r="A670" s="10">
        <v>1859913</v>
      </c>
      <c r="B670" s="10" t="s">
        <v>151</v>
      </c>
      <c r="I670" s="10" t="s">
        <v>132</v>
      </c>
    </row>
    <row r="671" spans="1:9" x14ac:dyDescent="0.5">
      <c r="A671" s="10">
        <v>1909816</v>
      </c>
      <c r="B671" s="10" t="s">
        <v>271</v>
      </c>
      <c r="E671" s="10">
        <v>1</v>
      </c>
      <c r="H671" s="10">
        <v>1</v>
      </c>
      <c r="I671" s="10" t="s">
        <v>132</v>
      </c>
    </row>
    <row r="672" spans="1:9" x14ac:dyDescent="0.5">
      <c r="A672" s="10">
        <v>1863254</v>
      </c>
      <c r="B672" s="10" t="s">
        <v>113</v>
      </c>
      <c r="E672" s="10">
        <v>1</v>
      </c>
      <c r="H672" s="10">
        <v>1</v>
      </c>
      <c r="I672" s="10" t="s">
        <v>132</v>
      </c>
    </row>
    <row r="673" spans="1:9" x14ac:dyDescent="0.5">
      <c r="A673" s="10">
        <v>1895013</v>
      </c>
      <c r="B673" s="10" t="s">
        <v>238</v>
      </c>
      <c r="D673" s="10">
        <v>1</v>
      </c>
      <c r="H673" s="10">
        <v>1</v>
      </c>
      <c r="I673" s="10" t="s">
        <v>132</v>
      </c>
    </row>
    <row r="674" spans="1:9" x14ac:dyDescent="0.5">
      <c r="A674" s="10">
        <v>1892146</v>
      </c>
      <c r="B674" s="10" t="s">
        <v>189</v>
      </c>
      <c r="E674" s="10">
        <v>1</v>
      </c>
      <c r="H674" s="10">
        <v>1</v>
      </c>
      <c r="I674" s="10" t="s">
        <v>132</v>
      </c>
    </row>
    <row r="675" spans="1:9" x14ac:dyDescent="0.5">
      <c r="A675" s="10">
        <v>1892583</v>
      </c>
      <c r="B675" s="10" t="s">
        <v>265</v>
      </c>
      <c r="D675" s="10">
        <v>1</v>
      </c>
      <c r="H675" s="10">
        <v>1</v>
      </c>
      <c r="I675" s="10" t="s">
        <v>132</v>
      </c>
    </row>
    <row r="676" spans="1:9" x14ac:dyDescent="0.5">
      <c r="A676" s="10">
        <v>1884506</v>
      </c>
      <c r="B676" s="10" t="s">
        <v>380</v>
      </c>
      <c r="E676" s="10">
        <v>1</v>
      </c>
      <c r="H676" s="10">
        <v>1</v>
      </c>
      <c r="I676" s="10" t="s">
        <v>132</v>
      </c>
    </row>
    <row r="677" spans="1:9" x14ac:dyDescent="0.5">
      <c r="A677" s="10">
        <v>1893207</v>
      </c>
      <c r="B677" s="10" t="s">
        <v>445</v>
      </c>
      <c r="E677" s="10">
        <v>1</v>
      </c>
      <c r="H677" s="10">
        <v>1</v>
      </c>
      <c r="I677" s="10" t="s">
        <v>132</v>
      </c>
    </row>
    <row r="678" spans="1:9" x14ac:dyDescent="0.5">
      <c r="A678" s="10">
        <v>1913564</v>
      </c>
      <c r="B678" s="10" t="s">
        <v>200</v>
      </c>
      <c r="E678" s="10">
        <v>1</v>
      </c>
      <c r="H678" s="10">
        <v>1</v>
      </c>
      <c r="I678" s="10" t="s">
        <v>132</v>
      </c>
    </row>
    <row r="679" spans="1:9" x14ac:dyDescent="0.5">
      <c r="A679" s="10">
        <v>1880633</v>
      </c>
      <c r="B679" s="10" t="s">
        <v>446</v>
      </c>
      <c r="D679" s="10">
        <v>1</v>
      </c>
      <c r="H679" s="10">
        <v>1</v>
      </c>
      <c r="I679" s="10" t="s">
        <v>132</v>
      </c>
    </row>
    <row r="680" spans="1:9" x14ac:dyDescent="0.5">
      <c r="A680" s="10">
        <v>1850403</v>
      </c>
      <c r="B680" s="10" t="s">
        <v>447</v>
      </c>
      <c r="C680" s="10">
        <v>1</v>
      </c>
      <c r="D680" s="10">
        <v>1</v>
      </c>
      <c r="H680" s="10">
        <v>1</v>
      </c>
      <c r="I680" s="10" t="s">
        <v>132</v>
      </c>
    </row>
    <row r="681" spans="1:9" x14ac:dyDescent="0.5">
      <c r="A681" s="10">
        <v>1858354</v>
      </c>
      <c r="B681" s="10" t="s">
        <v>448</v>
      </c>
      <c r="C681" s="10">
        <v>1</v>
      </c>
      <c r="D681" s="10">
        <v>1</v>
      </c>
      <c r="E681" s="10">
        <v>1</v>
      </c>
      <c r="H681" s="10">
        <v>1</v>
      </c>
      <c r="I681" s="10" t="s">
        <v>132</v>
      </c>
    </row>
    <row r="682" spans="1:9" x14ac:dyDescent="0.5">
      <c r="A682" s="10">
        <v>1913040</v>
      </c>
      <c r="B682" s="10" t="s">
        <v>123</v>
      </c>
      <c r="E682" s="10">
        <v>1</v>
      </c>
      <c r="H682" s="10">
        <v>1</v>
      </c>
      <c r="I682" s="10" t="s">
        <v>132</v>
      </c>
    </row>
    <row r="683" spans="1:9" x14ac:dyDescent="0.5">
      <c r="A683" s="10">
        <v>1887499</v>
      </c>
      <c r="B683" s="10" t="s">
        <v>346</v>
      </c>
      <c r="C683" s="10">
        <v>1</v>
      </c>
      <c r="H683" s="10">
        <v>1</v>
      </c>
      <c r="I683" s="10" t="s">
        <v>132</v>
      </c>
    </row>
    <row r="684" spans="1:9" x14ac:dyDescent="0.5">
      <c r="A684" s="10">
        <v>1866587</v>
      </c>
      <c r="B684" s="10" t="s">
        <v>171</v>
      </c>
      <c r="E684" s="10">
        <v>1</v>
      </c>
      <c r="H684" s="10">
        <v>1</v>
      </c>
      <c r="I684" s="10" t="s">
        <v>132</v>
      </c>
    </row>
    <row r="685" spans="1:9" x14ac:dyDescent="0.5">
      <c r="A685" s="10">
        <v>1871484</v>
      </c>
      <c r="B685" s="10" t="s">
        <v>113</v>
      </c>
      <c r="E685" s="10">
        <v>1</v>
      </c>
      <c r="H685" s="10">
        <v>1</v>
      </c>
      <c r="I685" s="10" t="s">
        <v>132</v>
      </c>
    </row>
    <row r="686" spans="1:9" x14ac:dyDescent="0.5">
      <c r="A686" s="10">
        <v>1885030</v>
      </c>
      <c r="B686" s="10" t="s">
        <v>249</v>
      </c>
      <c r="E686" s="10">
        <v>1</v>
      </c>
      <c r="H686" s="10">
        <v>1</v>
      </c>
      <c r="I686" s="10" t="s">
        <v>132</v>
      </c>
    </row>
    <row r="687" spans="1:9" x14ac:dyDescent="0.5">
      <c r="A687" s="10">
        <v>1871746</v>
      </c>
      <c r="B687" s="10" t="s">
        <v>449</v>
      </c>
      <c r="E687" s="10">
        <v>1</v>
      </c>
      <c r="H687" s="10">
        <v>2</v>
      </c>
      <c r="I687" s="10" t="s">
        <v>132</v>
      </c>
    </row>
    <row r="688" spans="1:9" x14ac:dyDescent="0.5">
      <c r="A688" s="10">
        <v>1870020</v>
      </c>
      <c r="B688" s="10" t="s">
        <v>450</v>
      </c>
      <c r="E688" s="10">
        <v>2</v>
      </c>
      <c r="H688" s="10">
        <v>1</v>
      </c>
      <c r="I688" s="10" t="s">
        <v>132</v>
      </c>
    </row>
    <row r="689" spans="1:9" x14ac:dyDescent="0.5">
      <c r="A689" s="10">
        <v>1900303</v>
      </c>
      <c r="B689" s="10" t="s">
        <v>217</v>
      </c>
      <c r="D689" s="10">
        <v>1</v>
      </c>
      <c r="H689" s="10">
        <v>1</v>
      </c>
      <c r="I689" s="10" t="s">
        <v>132</v>
      </c>
    </row>
    <row r="690" spans="1:9" x14ac:dyDescent="0.5">
      <c r="A690" s="10">
        <v>1872781</v>
      </c>
      <c r="B690" s="10" t="s">
        <v>451</v>
      </c>
      <c r="E690" s="10">
        <v>1</v>
      </c>
      <c r="H690" s="10">
        <v>1</v>
      </c>
      <c r="I690" s="10" t="s">
        <v>132</v>
      </c>
    </row>
    <row r="691" spans="1:9" x14ac:dyDescent="0.5">
      <c r="A691" s="10">
        <v>1896606</v>
      </c>
      <c r="B691" s="10" t="s">
        <v>452</v>
      </c>
      <c r="E691" s="10">
        <v>1</v>
      </c>
      <c r="H691" s="10">
        <v>1</v>
      </c>
      <c r="I691" s="10" t="s">
        <v>132</v>
      </c>
    </row>
    <row r="692" spans="1:9" x14ac:dyDescent="0.5">
      <c r="A692" s="10">
        <v>1839339</v>
      </c>
      <c r="B692" s="10" t="s">
        <v>143</v>
      </c>
      <c r="E692" s="10">
        <v>1</v>
      </c>
      <c r="H692" s="10">
        <v>1</v>
      </c>
      <c r="I692" s="10" t="s">
        <v>132</v>
      </c>
    </row>
    <row r="693" spans="1:9" x14ac:dyDescent="0.5">
      <c r="A693" s="10">
        <v>1856412</v>
      </c>
      <c r="B693" s="10" t="s">
        <v>437</v>
      </c>
      <c r="E693" s="10">
        <v>1</v>
      </c>
      <c r="H693" s="10">
        <v>1</v>
      </c>
      <c r="I693" s="10" t="s">
        <v>132</v>
      </c>
    </row>
    <row r="694" spans="1:9" x14ac:dyDescent="0.5">
      <c r="A694" s="10">
        <v>1921115</v>
      </c>
      <c r="B694" s="10" t="s">
        <v>453</v>
      </c>
      <c r="E694" s="10">
        <v>1</v>
      </c>
      <c r="H694" s="10">
        <v>1</v>
      </c>
      <c r="I694" s="10" t="s">
        <v>132</v>
      </c>
    </row>
    <row r="695" spans="1:9" x14ac:dyDescent="0.5">
      <c r="A695" s="10">
        <v>1905703</v>
      </c>
      <c r="B695" s="10" t="s">
        <v>317</v>
      </c>
      <c r="E695" s="10">
        <v>1</v>
      </c>
      <c r="H695" s="10">
        <v>1</v>
      </c>
      <c r="I695" s="10" t="s">
        <v>132</v>
      </c>
    </row>
    <row r="696" spans="1:9" x14ac:dyDescent="0.5">
      <c r="A696" s="10">
        <v>1909176</v>
      </c>
      <c r="B696" s="10" t="s">
        <v>138</v>
      </c>
      <c r="D696" s="10">
        <v>1</v>
      </c>
      <c r="H696" s="10">
        <v>1</v>
      </c>
      <c r="I696" s="10" t="s">
        <v>132</v>
      </c>
    </row>
    <row r="697" spans="1:9" x14ac:dyDescent="0.5">
      <c r="A697" s="10">
        <v>1868840</v>
      </c>
      <c r="B697" s="10" t="s">
        <v>454</v>
      </c>
      <c r="E697" s="10">
        <v>1</v>
      </c>
      <c r="H697" s="10">
        <v>1</v>
      </c>
      <c r="I697" s="10" t="s">
        <v>132</v>
      </c>
    </row>
    <row r="698" spans="1:9" x14ac:dyDescent="0.5">
      <c r="A698" s="10">
        <v>1891468</v>
      </c>
      <c r="B698" s="10" t="s">
        <v>455</v>
      </c>
      <c r="E698" s="10">
        <v>5</v>
      </c>
      <c r="H698" s="10">
        <v>1</v>
      </c>
      <c r="I698" s="10" t="s">
        <v>132</v>
      </c>
    </row>
    <row r="699" spans="1:9" x14ac:dyDescent="0.5">
      <c r="A699" s="10">
        <v>1834497</v>
      </c>
      <c r="B699" s="10" t="s">
        <v>456</v>
      </c>
      <c r="C699" s="10">
        <v>1</v>
      </c>
      <c r="D699" s="10">
        <v>0</v>
      </c>
      <c r="H699" s="10">
        <v>1</v>
      </c>
      <c r="I699" s="10" t="s">
        <v>132</v>
      </c>
    </row>
    <row r="700" spans="1:9" x14ac:dyDescent="0.5">
      <c r="A700" s="10">
        <v>1897246</v>
      </c>
      <c r="B700" s="10" t="s">
        <v>457</v>
      </c>
      <c r="D700" s="10">
        <v>1</v>
      </c>
      <c r="H700" s="10">
        <v>1</v>
      </c>
      <c r="I700" s="10" t="s">
        <v>132</v>
      </c>
    </row>
    <row r="701" spans="1:9" x14ac:dyDescent="0.5">
      <c r="A701" s="10">
        <v>1904157</v>
      </c>
      <c r="B701" s="10" t="s">
        <v>119</v>
      </c>
      <c r="E701" s="10">
        <v>1</v>
      </c>
      <c r="H701" s="10">
        <v>1</v>
      </c>
      <c r="I701" s="10" t="s">
        <v>132</v>
      </c>
    </row>
    <row r="702" spans="1:9" x14ac:dyDescent="0.5">
      <c r="A702" s="10">
        <v>1894947</v>
      </c>
      <c r="B702" s="10" t="s">
        <v>287</v>
      </c>
      <c r="E702" s="10">
        <v>1</v>
      </c>
      <c r="H702" s="10">
        <v>1</v>
      </c>
      <c r="I702" s="10" t="s">
        <v>132</v>
      </c>
    </row>
    <row r="703" spans="1:9" x14ac:dyDescent="0.5">
      <c r="A703" s="10">
        <v>1885985</v>
      </c>
      <c r="B703" s="10" t="s">
        <v>147</v>
      </c>
      <c r="E703" s="10">
        <v>4</v>
      </c>
      <c r="H703" s="10">
        <v>1</v>
      </c>
      <c r="I703" s="10" t="s">
        <v>132</v>
      </c>
    </row>
    <row r="704" spans="1:9" x14ac:dyDescent="0.5">
      <c r="A704" s="10">
        <v>1891637</v>
      </c>
      <c r="B704" s="10" t="s">
        <v>163</v>
      </c>
      <c r="E704" s="10">
        <v>1</v>
      </c>
      <c r="H704" s="10">
        <v>1</v>
      </c>
      <c r="I704" s="10" t="s">
        <v>132</v>
      </c>
    </row>
    <row r="705" spans="1:9" x14ac:dyDescent="0.5">
      <c r="A705" s="10">
        <v>1919541</v>
      </c>
      <c r="B705" s="10" t="s">
        <v>115</v>
      </c>
      <c r="D705" s="10">
        <v>3</v>
      </c>
      <c r="H705" s="10">
        <v>1</v>
      </c>
      <c r="I705" s="10" t="s">
        <v>132</v>
      </c>
    </row>
    <row r="706" spans="1:9" x14ac:dyDescent="0.5">
      <c r="A706" s="10">
        <v>1818371</v>
      </c>
      <c r="B706" s="10" t="s">
        <v>286</v>
      </c>
      <c r="C706" s="10">
        <v>1</v>
      </c>
      <c r="H706" s="10">
        <v>1</v>
      </c>
      <c r="I706" s="10" t="s">
        <v>132</v>
      </c>
    </row>
    <row r="707" spans="1:9" x14ac:dyDescent="0.5">
      <c r="A707" s="10">
        <v>1874671</v>
      </c>
      <c r="B707" s="10" t="s">
        <v>458</v>
      </c>
      <c r="D707" s="10">
        <v>2</v>
      </c>
      <c r="H707" s="10">
        <v>1</v>
      </c>
      <c r="I707" s="10" t="s">
        <v>132</v>
      </c>
    </row>
    <row r="708" spans="1:9" x14ac:dyDescent="0.5">
      <c r="A708" s="10">
        <v>1862671</v>
      </c>
      <c r="B708" s="10" t="s">
        <v>317</v>
      </c>
      <c r="D708" s="10">
        <v>1</v>
      </c>
      <c r="H708" s="10">
        <v>1</v>
      </c>
      <c r="I708" s="10" t="s">
        <v>132</v>
      </c>
    </row>
    <row r="709" spans="1:9" x14ac:dyDescent="0.5">
      <c r="A709" s="10">
        <v>1891619</v>
      </c>
      <c r="B709" s="10" t="s">
        <v>131</v>
      </c>
      <c r="E709" s="10">
        <v>1</v>
      </c>
      <c r="H709" s="10">
        <v>1</v>
      </c>
      <c r="I709" s="10" t="s">
        <v>132</v>
      </c>
    </row>
    <row r="710" spans="1:9" x14ac:dyDescent="0.5">
      <c r="A710" s="10">
        <v>1902172</v>
      </c>
      <c r="B710" s="10" t="s">
        <v>459</v>
      </c>
      <c r="E710" s="10">
        <v>8</v>
      </c>
      <c r="H710" s="10">
        <v>1</v>
      </c>
      <c r="I710" s="10" t="s">
        <v>132</v>
      </c>
    </row>
    <row r="711" spans="1:9" x14ac:dyDescent="0.5">
      <c r="A711" s="10">
        <v>1894948</v>
      </c>
      <c r="B711" s="10" t="s">
        <v>238</v>
      </c>
      <c r="D711" s="10">
        <v>1</v>
      </c>
      <c r="H711" s="10">
        <v>1</v>
      </c>
      <c r="I711" s="10" t="s">
        <v>132</v>
      </c>
    </row>
    <row r="712" spans="1:9" x14ac:dyDescent="0.5">
      <c r="A712" s="10">
        <v>1834961</v>
      </c>
      <c r="B712" s="10" t="s">
        <v>273</v>
      </c>
      <c r="E712" s="10">
        <v>4</v>
      </c>
      <c r="H712" s="10">
        <v>1</v>
      </c>
      <c r="I712" s="10" t="s">
        <v>132</v>
      </c>
    </row>
    <row r="713" spans="1:9" x14ac:dyDescent="0.5">
      <c r="A713" s="10">
        <v>1910904</v>
      </c>
      <c r="B713" s="10" t="s">
        <v>460</v>
      </c>
      <c r="E713" s="10">
        <v>1</v>
      </c>
      <c r="H713" s="10">
        <v>1</v>
      </c>
      <c r="I713" s="10" t="s">
        <v>132</v>
      </c>
    </row>
    <row r="714" spans="1:9" x14ac:dyDescent="0.5">
      <c r="A714" s="10">
        <v>1893434</v>
      </c>
      <c r="B714" s="10" t="s">
        <v>461</v>
      </c>
      <c r="E714" s="10">
        <v>1</v>
      </c>
      <c r="H714" s="10">
        <v>1</v>
      </c>
      <c r="I714" s="10" t="s">
        <v>132</v>
      </c>
    </row>
    <row r="715" spans="1:9" x14ac:dyDescent="0.5">
      <c r="A715" s="10">
        <v>1858237</v>
      </c>
      <c r="B715" s="10" t="s">
        <v>462</v>
      </c>
      <c r="E715" s="10">
        <v>1</v>
      </c>
      <c r="H715" s="10">
        <v>1</v>
      </c>
      <c r="I715" s="10" t="s">
        <v>132</v>
      </c>
    </row>
    <row r="716" spans="1:9" x14ac:dyDescent="0.5">
      <c r="A716" s="10">
        <v>1840561</v>
      </c>
      <c r="B716" s="10" t="s">
        <v>155</v>
      </c>
      <c r="E716" s="10">
        <v>1</v>
      </c>
      <c r="H716" s="10">
        <v>1</v>
      </c>
      <c r="I716" s="10" t="s">
        <v>132</v>
      </c>
    </row>
    <row r="717" spans="1:9" x14ac:dyDescent="0.5">
      <c r="A717" s="10">
        <v>1882561</v>
      </c>
      <c r="B717" s="10" t="s">
        <v>463</v>
      </c>
      <c r="E717" s="10">
        <v>1</v>
      </c>
      <c r="H717" s="10">
        <v>1</v>
      </c>
      <c r="I717" s="10" t="s">
        <v>132</v>
      </c>
    </row>
    <row r="718" spans="1:9" x14ac:dyDescent="0.5">
      <c r="A718" s="10">
        <v>1864754</v>
      </c>
      <c r="B718" s="10" t="s">
        <v>333</v>
      </c>
      <c r="D718" s="10">
        <v>4</v>
      </c>
      <c r="H718" s="10">
        <v>1</v>
      </c>
      <c r="I718" s="10" t="s">
        <v>132</v>
      </c>
    </row>
    <row r="719" spans="1:9" x14ac:dyDescent="0.5">
      <c r="A719" s="10">
        <v>1834474</v>
      </c>
      <c r="B719" s="10" t="s">
        <v>456</v>
      </c>
      <c r="C719" s="10">
        <v>1</v>
      </c>
      <c r="H719" s="10">
        <v>1</v>
      </c>
      <c r="I719" s="10" t="s">
        <v>132</v>
      </c>
    </row>
    <row r="720" spans="1:9" x14ac:dyDescent="0.5">
      <c r="A720" s="10">
        <v>1916616</v>
      </c>
      <c r="B720" s="10" t="s">
        <v>464</v>
      </c>
      <c r="C720" s="10">
        <v>1</v>
      </c>
      <c r="H720" s="10">
        <v>1</v>
      </c>
      <c r="I720" s="10" t="s">
        <v>132</v>
      </c>
    </row>
    <row r="721" spans="1:9" x14ac:dyDescent="0.5">
      <c r="A721" s="10">
        <v>1900416</v>
      </c>
      <c r="B721" s="10" t="s">
        <v>465</v>
      </c>
      <c r="E721" s="10">
        <v>2</v>
      </c>
      <c r="H721" s="10">
        <v>1</v>
      </c>
      <c r="I721" s="10" t="s">
        <v>132</v>
      </c>
    </row>
    <row r="722" spans="1:9" x14ac:dyDescent="0.5">
      <c r="A722" s="10">
        <v>1858608</v>
      </c>
      <c r="B722" s="10" t="s">
        <v>163</v>
      </c>
      <c r="E722" s="10">
        <v>1</v>
      </c>
      <c r="H722" s="10">
        <v>1</v>
      </c>
      <c r="I722" s="10" t="s">
        <v>132</v>
      </c>
    </row>
    <row r="723" spans="1:9" x14ac:dyDescent="0.5">
      <c r="A723" s="10">
        <v>1859935</v>
      </c>
      <c r="B723" s="10" t="s">
        <v>151</v>
      </c>
      <c r="I723" s="10" t="s">
        <v>132</v>
      </c>
    </row>
    <row r="724" spans="1:9" x14ac:dyDescent="0.5">
      <c r="A724" s="10">
        <v>1866852</v>
      </c>
      <c r="B724" s="10" t="s">
        <v>171</v>
      </c>
      <c r="E724" s="10">
        <v>1</v>
      </c>
      <c r="H724" s="10">
        <v>1</v>
      </c>
      <c r="I724" s="10" t="s">
        <v>132</v>
      </c>
    </row>
    <row r="725" spans="1:9" x14ac:dyDescent="0.5">
      <c r="A725" s="10">
        <v>1902501</v>
      </c>
      <c r="B725" s="10" t="s">
        <v>119</v>
      </c>
      <c r="E725" s="10">
        <v>1</v>
      </c>
      <c r="H725" s="10">
        <v>1</v>
      </c>
      <c r="I725" s="10" t="s">
        <v>132</v>
      </c>
    </row>
    <row r="726" spans="1:9" x14ac:dyDescent="0.5">
      <c r="A726" s="10">
        <v>1861017</v>
      </c>
      <c r="B726" s="10" t="s">
        <v>466</v>
      </c>
      <c r="D726" s="10">
        <v>1</v>
      </c>
      <c r="H726" s="10">
        <v>1</v>
      </c>
      <c r="I726" s="10" t="s">
        <v>132</v>
      </c>
    </row>
    <row r="727" spans="1:9" x14ac:dyDescent="0.5">
      <c r="A727" s="10">
        <v>1877519</v>
      </c>
      <c r="B727" s="10" t="s">
        <v>411</v>
      </c>
      <c r="E727" s="10">
        <v>2</v>
      </c>
      <c r="H727" s="10">
        <v>1</v>
      </c>
      <c r="I727" s="10" t="s">
        <v>132</v>
      </c>
    </row>
    <row r="728" spans="1:9" x14ac:dyDescent="0.5">
      <c r="A728" s="10">
        <v>1829462</v>
      </c>
      <c r="B728" s="10" t="s">
        <v>467</v>
      </c>
      <c r="E728" s="10">
        <v>1</v>
      </c>
      <c r="H728" s="10">
        <v>1</v>
      </c>
      <c r="I728" s="10" t="s">
        <v>132</v>
      </c>
    </row>
    <row r="729" spans="1:9" x14ac:dyDescent="0.5">
      <c r="A729" s="10">
        <v>1854072</v>
      </c>
      <c r="B729" s="10" t="s">
        <v>236</v>
      </c>
      <c r="E729" s="10">
        <v>1</v>
      </c>
      <c r="H729" s="10">
        <v>1</v>
      </c>
      <c r="I729" s="10" t="s">
        <v>132</v>
      </c>
    </row>
    <row r="730" spans="1:9" x14ac:dyDescent="0.5">
      <c r="A730" s="10">
        <v>1880924</v>
      </c>
      <c r="B730" s="10" t="s">
        <v>468</v>
      </c>
      <c r="E730" s="10">
        <v>1</v>
      </c>
      <c r="H730" s="10">
        <v>1</v>
      </c>
      <c r="I730" s="10" t="s">
        <v>132</v>
      </c>
    </row>
    <row r="731" spans="1:9" x14ac:dyDescent="0.5">
      <c r="A731" s="10">
        <v>1876582</v>
      </c>
      <c r="B731" s="10" t="s">
        <v>455</v>
      </c>
      <c r="E731" s="10">
        <v>2</v>
      </c>
      <c r="H731" s="10">
        <v>1</v>
      </c>
      <c r="I731" s="10" t="s">
        <v>132</v>
      </c>
    </row>
    <row r="732" spans="1:9" x14ac:dyDescent="0.5">
      <c r="A732" s="10">
        <v>1875303</v>
      </c>
      <c r="B732" s="10" t="s">
        <v>469</v>
      </c>
      <c r="E732" s="10">
        <v>1</v>
      </c>
      <c r="H732" s="10">
        <v>1</v>
      </c>
      <c r="I732" s="10" t="s">
        <v>132</v>
      </c>
    </row>
    <row r="733" spans="1:9" x14ac:dyDescent="0.5">
      <c r="A733" s="10">
        <v>1915953</v>
      </c>
      <c r="B733" s="10" t="s">
        <v>380</v>
      </c>
      <c r="E733" s="10">
        <v>1</v>
      </c>
      <c r="H733" s="10">
        <v>1</v>
      </c>
      <c r="I733" s="10" t="s">
        <v>132</v>
      </c>
    </row>
    <row r="734" spans="1:9" x14ac:dyDescent="0.5">
      <c r="A734" s="10">
        <v>1897644</v>
      </c>
      <c r="B734" s="10" t="s">
        <v>470</v>
      </c>
      <c r="E734" s="10">
        <v>1</v>
      </c>
      <c r="H734" s="10">
        <v>1</v>
      </c>
      <c r="I734" s="10" t="s">
        <v>132</v>
      </c>
    </row>
    <row r="735" spans="1:9" x14ac:dyDescent="0.5">
      <c r="A735" s="10">
        <v>1888252</v>
      </c>
      <c r="B735" s="10" t="s">
        <v>471</v>
      </c>
      <c r="E735" s="10">
        <v>1</v>
      </c>
      <c r="H735" s="10">
        <v>1</v>
      </c>
      <c r="I735" s="10" t="s">
        <v>132</v>
      </c>
    </row>
    <row r="736" spans="1:9" x14ac:dyDescent="0.5">
      <c r="A736" s="10">
        <v>1813075</v>
      </c>
      <c r="B736" s="10" t="s">
        <v>472</v>
      </c>
      <c r="E736" s="10">
        <v>1</v>
      </c>
      <c r="H736" s="10">
        <v>1</v>
      </c>
      <c r="I736" s="10" t="s">
        <v>132</v>
      </c>
    </row>
    <row r="737" spans="1:9" x14ac:dyDescent="0.5">
      <c r="A737" s="10">
        <v>1859931</v>
      </c>
      <c r="B737" s="10" t="s">
        <v>151</v>
      </c>
      <c r="I737" s="10" t="s">
        <v>132</v>
      </c>
    </row>
    <row r="738" spans="1:9" x14ac:dyDescent="0.5">
      <c r="A738" s="10">
        <v>1614444</v>
      </c>
      <c r="B738" s="10" t="s">
        <v>473</v>
      </c>
      <c r="E738" s="10">
        <v>1</v>
      </c>
      <c r="H738" s="10">
        <v>1</v>
      </c>
      <c r="I738" s="10" t="s">
        <v>132</v>
      </c>
    </row>
    <row r="739" spans="1:9" x14ac:dyDescent="0.5">
      <c r="A739" s="10">
        <v>1879140</v>
      </c>
      <c r="B739" s="10" t="s">
        <v>474</v>
      </c>
      <c r="E739" s="10">
        <v>1</v>
      </c>
      <c r="H739" s="10">
        <v>1</v>
      </c>
      <c r="I739" s="10" t="s">
        <v>132</v>
      </c>
    </row>
    <row r="740" spans="1:9" x14ac:dyDescent="0.5">
      <c r="A740" s="10">
        <v>1900862</v>
      </c>
      <c r="B740" s="10" t="s">
        <v>265</v>
      </c>
      <c r="D740" s="10">
        <v>1</v>
      </c>
      <c r="H740" s="10">
        <v>1</v>
      </c>
      <c r="I740" s="10" t="s">
        <v>132</v>
      </c>
    </row>
    <row r="741" spans="1:9" x14ac:dyDescent="0.5">
      <c r="A741" s="10">
        <v>1871940</v>
      </c>
      <c r="B741" s="10" t="s">
        <v>475</v>
      </c>
      <c r="D741" s="10">
        <v>1</v>
      </c>
      <c r="H741" s="10">
        <v>1</v>
      </c>
      <c r="I741" s="10" t="s">
        <v>132</v>
      </c>
    </row>
    <row r="742" spans="1:9" x14ac:dyDescent="0.5">
      <c r="A742" s="10">
        <v>1873152</v>
      </c>
      <c r="B742" s="10" t="s">
        <v>476</v>
      </c>
      <c r="E742" s="10">
        <v>1</v>
      </c>
      <c r="H742" s="10">
        <v>1</v>
      </c>
      <c r="I742" s="10" t="s">
        <v>132</v>
      </c>
    </row>
    <row r="743" spans="1:9" x14ac:dyDescent="0.5">
      <c r="A743" s="10">
        <v>1840243</v>
      </c>
      <c r="B743" s="10" t="s">
        <v>477</v>
      </c>
      <c r="D743" s="10">
        <v>1</v>
      </c>
      <c r="H743" s="10">
        <v>1</v>
      </c>
      <c r="I743" s="10" t="s">
        <v>132</v>
      </c>
    </row>
    <row r="744" spans="1:9" x14ac:dyDescent="0.5">
      <c r="A744" s="10">
        <v>1872854</v>
      </c>
      <c r="B744" s="10" t="s">
        <v>151</v>
      </c>
      <c r="I744" s="10" t="s">
        <v>132</v>
      </c>
    </row>
    <row r="745" spans="1:9" x14ac:dyDescent="0.5">
      <c r="A745" s="10">
        <v>1858617</v>
      </c>
      <c r="B745" s="10" t="s">
        <v>163</v>
      </c>
      <c r="E745" s="10">
        <v>1</v>
      </c>
      <c r="H745" s="10">
        <v>1</v>
      </c>
      <c r="I745" s="10" t="s">
        <v>132</v>
      </c>
    </row>
    <row r="746" spans="1:9" x14ac:dyDescent="0.5">
      <c r="A746" s="10">
        <v>1896551</v>
      </c>
      <c r="B746" s="10" t="s">
        <v>478</v>
      </c>
      <c r="E746" s="10">
        <v>1</v>
      </c>
      <c r="H746" s="10">
        <v>1</v>
      </c>
      <c r="I746" s="10" t="s">
        <v>132</v>
      </c>
    </row>
    <row r="747" spans="1:9" x14ac:dyDescent="0.5">
      <c r="A747" s="10">
        <v>1878776</v>
      </c>
      <c r="B747" s="10" t="s">
        <v>141</v>
      </c>
      <c r="E747" s="10">
        <v>1</v>
      </c>
      <c r="H747" s="10">
        <v>1</v>
      </c>
      <c r="I747" s="10" t="s">
        <v>132</v>
      </c>
    </row>
    <row r="748" spans="1:9" x14ac:dyDescent="0.5">
      <c r="A748" s="10">
        <v>1836217</v>
      </c>
      <c r="B748" s="10" t="s">
        <v>479</v>
      </c>
      <c r="D748" s="10">
        <v>0</v>
      </c>
      <c r="E748" s="10">
        <v>1</v>
      </c>
      <c r="H748" s="10">
        <v>1</v>
      </c>
      <c r="I748" s="10" t="s">
        <v>132</v>
      </c>
    </row>
    <row r="749" spans="1:9" x14ac:dyDescent="0.5">
      <c r="A749" s="10">
        <v>1880461</v>
      </c>
      <c r="B749" s="10" t="s">
        <v>480</v>
      </c>
      <c r="D749" s="10">
        <v>2</v>
      </c>
      <c r="H749" s="10">
        <v>1</v>
      </c>
      <c r="I749" s="10" t="s">
        <v>132</v>
      </c>
    </row>
    <row r="750" spans="1:9" x14ac:dyDescent="0.5">
      <c r="A750" s="10">
        <v>1889435</v>
      </c>
      <c r="B750" s="10" t="s">
        <v>308</v>
      </c>
      <c r="E750" s="10">
        <v>1</v>
      </c>
      <c r="H750" s="10">
        <v>1</v>
      </c>
      <c r="I750" s="10" t="s">
        <v>132</v>
      </c>
    </row>
    <row r="751" spans="1:9" x14ac:dyDescent="0.5">
      <c r="A751" s="10">
        <v>1891634</v>
      </c>
      <c r="B751" s="10" t="s">
        <v>163</v>
      </c>
      <c r="E751" s="10">
        <v>1</v>
      </c>
      <c r="H751" s="10">
        <v>1</v>
      </c>
      <c r="I751" s="10" t="s">
        <v>132</v>
      </c>
    </row>
    <row r="752" spans="1:9" x14ac:dyDescent="0.5">
      <c r="A752" s="10">
        <v>1895054</v>
      </c>
      <c r="B752" s="10" t="s">
        <v>481</v>
      </c>
      <c r="E752" s="10">
        <v>1</v>
      </c>
      <c r="H752" s="10">
        <v>1</v>
      </c>
      <c r="I752" s="10" t="s">
        <v>132</v>
      </c>
    </row>
    <row r="753" spans="1:9" x14ac:dyDescent="0.5">
      <c r="A753" s="10">
        <v>1931884</v>
      </c>
      <c r="B753" s="10" t="s">
        <v>151</v>
      </c>
      <c r="I753" s="10" t="s">
        <v>132</v>
      </c>
    </row>
    <row r="754" spans="1:9" x14ac:dyDescent="0.5">
      <c r="A754" s="10">
        <v>1869741</v>
      </c>
      <c r="B754" s="10" t="s">
        <v>144</v>
      </c>
      <c r="E754" s="10">
        <v>1</v>
      </c>
      <c r="H754" s="10">
        <v>1</v>
      </c>
      <c r="I754" s="10" t="s">
        <v>132</v>
      </c>
    </row>
    <row r="755" spans="1:9" x14ac:dyDescent="0.5">
      <c r="A755" s="10">
        <v>1861345</v>
      </c>
      <c r="B755" s="10" t="s">
        <v>482</v>
      </c>
      <c r="E755" s="10">
        <v>1</v>
      </c>
      <c r="H755" s="10">
        <v>1</v>
      </c>
      <c r="I755" s="10" t="s">
        <v>132</v>
      </c>
    </row>
    <row r="756" spans="1:9" x14ac:dyDescent="0.5">
      <c r="A756" s="10">
        <v>1893708</v>
      </c>
      <c r="B756" s="10" t="s">
        <v>138</v>
      </c>
      <c r="C756" s="10">
        <v>1</v>
      </c>
      <c r="H756" s="10">
        <v>1</v>
      </c>
      <c r="I756" s="10" t="s">
        <v>132</v>
      </c>
    </row>
    <row r="757" spans="1:9" x14ac:dyDescent="0.5">
      <c r="A757" s="10">
        <v>1873360</v>
      </c>
      <c r="B757" s="10" t="s">
        <v>378</v>
      </c>
      <c r="E757" s="10">
        <v>1</v>
      </c>
      <c r="H757" s="10">
        <v>1</v>
      </c>
      <c r="I757" s="10" t="s">
        <v>132</v>
      </c>
    </row>
    <row r="758" spans="1:9" x14ac:dyDescent="0.5">
      <c r="A758" s="10">
        <v>1877118</v>
      </c>
      <c r="B758" s="10" t="s">
        <v>374</v>
      </c>
      <c r="E758" s="10">
        <v>1</v>
      </c>
      <c r="H758" s="10">
        <v>1</v>
      </c>
      <c r="I758" s="10" t="s">
        <v>132</v>
      </c>
    </row>
    <row r="759" spans="1:9" x14ac:dyDescent="0.5">
      <c r="A759" s="10">
        <v>1911769</v>
      </c>
      <c r="B759" s="10" t="s">
        <v>483</v>
      </c>
      <c r="D759" s="10">
        <v>1</v>
      </c>
      <c r="H759" s="10">
        <v>1</v>
      </c>
      <c r="I759" s="10" t="s">
        <v>132</v>
      </c>
    </row>
    <row r="760" spans="1:9" x14ac:dyDescent="0.5">
      <c r="A760" s="10">
        <v>1887887</v>
      </c>
      <c r="B760" s="10" t="s">
        <v>246</v>
      </c>
      <c r="C760" s="10">
        <v>1</v>
      </c>
      <c r="H760" s="10">
        <v>1</v>
      </c>
      <c r="I760" s="10" t="s">
        <v>132</v>
      </c>
    </row>
    <row r="761" spans="1:9" x14ac:dyDescent="0.5">
      <c r="A761" s="10">
        <v>1916136</v>
      </c>
      <c r="B761" s="10" t="s">
        <v>368</v>
      </c>
      <c r="E761" s="10">
        <v>1</v>
      </c>
      <c r="H761" s="10">
        <v>1</v>
      </c>
      <c r="I761" s="10" t="s">
        <v>132</v>
      </c>
    </row>
    <row r="762" spans="1:9" x14ac:dyDescent="0.5">
      <c r="A762" s="10">
        <v>1893469</v>
      </c>
      <c r="B762" s="10" t="s">
        <v>176</v>
      </c>
      <c r="E762" s="10">
        <v>2</v>
      </c>
      <c r="H762" s="10">
        <v>1</v>
      </c>
      <c r="I762" s="10" t="s">
        <v>132</v>
      </c>
    </row>
    <row r="763" spans="1:9" x14ac:dyDescent="0.5">
      <c r="A763" s="10">
        <v>1882948</v>
      </c>
      <c r="B763" s="10" t="s">
        <v>484</v>
      </c>
      <c r="C763" s="10">
        <v>3</v>
      </c>
      <c r="H763" s="10">
        <v>1</v>
      </c>
      <c r="I763" s="10" t="s">
        <v>132</v>
      </c>
    </row>
    <row r="764" spans="1:9" x14ac:dyDescent="0.5">
      <c r="A764" s="10">
        <v>1880455</v>
      </c>
      <c r="B764" s="10" t="s">
        <v>263</v>
      </c>
      <c r="E764" s="10">
        <v>1</v>
      </c>
      <c r="H764" s="10">
        <v>1</v>
      </c>
      <c r="I764" s="10" t="s">
        <v>132</v>
      </c>
    </row>
    <row r="765" spans="1:9" x14ac:dyDescent="0.5">
      <c r="A765" s="10">
        <v>1818373</v>
      </c>
      <c r="B765" s="10" t="s">
        <v>286</v>
      </c>
      <c r="C765" s="10">
        <v>1</v>
      </c>
      <c r="H765" s="10">
        <v>1</v>
      </c>
      <c r="I765" s="10" t="s">
        <v>132</v>
      </c>
    </row>
    <row r="766" spans="1:9" x14ac:dyDescent="0.5">
      <c r="A766" s="10">
        <v>1898742</v>
      </c>
      <c r="B766" s="10" t="s">
        <v>141</v>
      </c>
      <c r="E766" s="10">
        <v>1</v>
      </c>
      <c r="H766" s="10">
        <v>1</v>
      </c>
      <c r="I766" s="10" t="s">
        <v>132</v>
      </c>
    </row>
    <row r="767" spans="1:9" x14ac:dyDescent="0.5">
      <c r="A767" s="10">
        <v>1898627</v>
      </c>
      <c r="B767" s="10" t="s">
        <v>194</v>
      </c>
      <c r="E767" s="10">
        <v>1</v>
      </c>
      <c r="H767" s="10">
        <v>1</v>
      </c>
      <c r="I767" s="10" t="s">
        <v>132</v>
      </c>
    </row>
    <row r="768" spans="1:9" x14ac:dyDescent="0.5">
      <c r="A768" s="10">
        <v>1888243</v>
      </c>
      <c r="B768" s="10" t="s">
        <v>223</v>
      </c>
      <c r="E768" s="10">
        <v>1</v>
      </c>
      <c r="H768" s="10">
        <v>1</v>
      </c>
      <c r="I768" s="10" t="s">
        <v>132</v>
      </c>
    </row>
    <row r="769" spans="1:9" x14ac:dyDescent="0.5">
      <c r="A769" s="10">
        <v>1799033</v>
      </c>
      <c r="B769" s="10" t="s">
        <v>143</v>
      </c>
      <c r="E769" s="10">
        <v>3</v>
      </c>
      <c r="H769" s="10">
        <v>1</v>
      </c>
      <c r="I769" s="10" t="s">
        <v>132</v>
      </c>
    </row>
    <row r="770" spans="1:9" x14ac:dyDescent="0.5">
      <c r="A770" s="10">
        <v>1845576</v>
      </c>
      <c r="B770" s="10" t="s">
        <v>485</v>
      </c>
      <c r="C770" s="10">
        <v>1</v>
      </c>
      <c r="H770" s="10">
        <v>1</v>
      </c>
      <c r="I770" s="10" t="s">
        <v>132</v>
      </c>
    </row>
    <row r="771" spans="1:9" x14ac:dyDescent="0.5">
      <c r="A771" s="10">
        <v>1909877</v>
      </c>
      <c r="B771" s="10" t="s">
        <v>141</v>
      </c>
      <c r="E771" s="10">
        <v>1</v>
      </c>
      <c r="H771" s="10">
        <v>1</v>
      </c>
      <c r="I771" s="10" t="s">
        <v>132</v>
      </c>
    </row>
    <row r="772" spans="1:9" x14ac:dyDescent="0.5">
      <c r="A772" s="10">
        <v>1888240</v>
      </c>
      <c r="B772" s="10" t="s">
        <v>486</v>
      </c>
      <c r="E772" s="10">
        <v>2</v>
      </c>
      <c r="H772" s="10">
        <v>1</v>
      </c>
      <c r="I772" s="10" t="s">
        <v>132</v>
      </c>
    </row>
    <row r="773" spans="1:9" x14ac:dyDescent="0.5">
      <c r="A773" s="10">
        <v>1840435</v>
      </c>
      <c r="B773" s="10" t="s">
        <v>487</v>
      </c>
      <c r="E773" s="10">
        <v>1</v>
      </c>
      <c r="H773" s="10">
        <v>1</v>
      </c>
      <c r="I773" s="10" t="s">
        <v>132</v>
      </c>
    </row>
    <row r="774" spans="1:9" x14ac:dyDescent="0.5">
      <c r="A774" s="10">
        <v>1871299</v>
      </c>
      <c r="B774" s="10" t="s">
        <v>488</v>
      </c>
      <c r="C774" s="10">
        <v>3</v>
      </c>
      <c r="H774" s="10">
        <v>1</v>
      </c>
      <c r="I774" s="10" t="s">
        <v>132</v>
      </c>
    </row>
    <row r="775" spans="1:9" x14ac:dyDescent="0.5">
      <c r="A775" s="10">
        <v>1897187</v>
      </c>
      <c r="B775" s="10" t="s">
        <v>489</v>
      </c>
      <c r="E775" s="10">
        <v>1</v>
      </c>
      <c r="H775" s="10">
        <v>1</v>
      </c>
      <c r="I775" s="10" t="s">
        <v>132</v>
      </c>
    </row>
    <row r="776" spans="1:9" x14ac:dyDescent="0.5">
      <c r="A776" s="10">
        <v>1876610</v>
      </c>
      <c r="B776" s="10" t="s">
        <v>169</v>
      </c>
      <c r="D776" s="10">
        <v>2</v>
      </c>
      <c r="H776" s="10">
        <v>1</v>
      </c>
      <c r="I776" s="10" t="s">
        <v>132</v>
      </c>
    </row>
    <row r="777" spans="1:9" x14ac:dyDescent="0.5">
      <c r="A777" s="10">
        <v>1821060</v>
      </c>
      <c r="B777" s="10" t="s">
        <v>231</v>
      </c>
      <c r="D777" s="10">
        <v>1</v>
      </c>
      <c r="H777" s="10">
        <v>1</v>
      </c>
      <c r="I777" s="10" t="s">
        <v>132</v>
      </c>
    </row>
    <row r="778" spans="1:9" x14ac:dyDescent="0.5">
      <c r="A778" s="10">
        <v>1888476</v>
      </c>
      <c r="B778" s="10" t="s">
        <v>154</v>
      </c>
      <c r="E778" s="10">
        <v>2</v>
      </c>
      <c r="H778" s="10">
        <v>1</v>
      </c>
      <c r="I778" s="10" t="s">
        <v>132</v>
      </c>
    </row>
    <row r="779" spans="1:9" x14ac:dyDescent="0.5">
      <c r="A779" s="10">
        <v>1852786</v>
      </c>
      <c r="B779" s="10" t="s">
        <v>160</v>
      </c>
      <c r="E779" s="10">
        <v>1</v>
      </c>
      <c r="H779" s="10">
        <v>1</v>
      </c>
      <c r="I779" s="10" t="s">
        <v>132</v>
      </c>
    </row>
    <row r="780" spans="1:9" x14ac:dyDescent="0.5">
      <c r="A780" s="10">
        <v>1898492</v>
      </c>
      <c r="B780" s="10" t="s">
        <v>490</v>
      </c>
      <c r="D780" s="10">
        <v>1</v>
      </c>
      <c r="H780" s="10">
        <v>1</v>
      </c>
      <c r="I780" s="10" t="s">
        <v>132</v>
      </c>
    </row>
    <row r="781" spans="1:9" x14ac:dyDescent="0.5">
      <c r="A781" s="10">
        <v>1898736</v>
      </c>
      <c r="B781" s="10" t="s">
        <v>139</v>
      </c>
      <c r="D781" s="10">
        <v>1</v>
      </c>
      <c r="H781" s="10">
        <v>1</v>
      </c>
      <c r="I781" s="10" t="s">
        <v>132</v>
      </c>
    </row>
    <row r="782" spans="1:9" x14ac:dyDescent="0.5">
      <c r="A782" s="10">
        <v>1898373</v>
      </c>
      <c r="B782" s="10" t="s">
        <v>166</v>
      </c>
      <c r="D782" s="10">
        <v>1</v>
      </c>
      <c r="H782" s="10">
        <v>1</v>
      </c>
      <c r="I782" s="10" t="s">
        <v>132</v>
      </c>
    </row>
    <row r="783" spans="1:9" x14ac:dyDescent="0.5">
      <c r="A783" s="10">
        <v>1875549</v>
      </c>
      <c r="B783" s="10" t="s">
        <v>478</v>
      </c>
      <c r="E783" s="10">
        <v>1</v>
      </c>
      <c r="H783" s="10">
        <v>1</v>
      </c>
      <c r="I783" s="10" t="s">
        <v>132</v>
      </c>
    </row>
    <row r="784" spans="1:9" x14ac:dyDescent="0.5">
      <c r="A784" s="10">
        <v>1868204</v>
      </c>
      <c r="B784" s="10" t="s">
        <v>491</v>
      </c>
      <c r="E784" s="10">
        <v>2</v>
      </c>
      <c r="H784" s="10">
        <v>1</v>
      </c>
      <c r="I784" s="10" t="s">
        <v>132</v>
      </c>
    </row>
    <row r="785" spans="1:9" x14ac:dyDescent="0.5">
      <c r="A785" s="10">
        <v>1898870</v>
      </c>
      <c r="B785" s="10" t="s">
        <v>455</v>
      </c>
      <c r="E785" s="10">
        <v>3</v>
      </c>
      <c r="H785" s="10">
        <v>1</v>
      </c>
      <c r="I785" s="10" t="s">
        <v>132</v>
      </c>
    </row>
    <row r="786" spans="1:9" x14ac:dyDescent="0.5">
      <c r="A786" s="10">
        <v>1878482</v>
      </c>
      <c r="B786" s="10" t="s">
        <v>337</v>
      </c>
      <c r="E786" s="10">
        <v>1</v>
      </c>
      <c r="H786" s="10">
        <v>1</v>
      </c>
      <c r="I786" s="10" t="s">
        <v>132</v>
      </c>
    </row>
    <row r="787" spans="1:9" x14ac:dyDescent="0.5">
      <c r="A787" s="10">
        <v>1884162</v>
      </c>
      <c r="B787" s="10" t="s">
        <v>492</v>
      </c>
      <c r="C787" s="10">
        <v>1</v>
      </c>
      <c r="H787" s="10">
        <v>1</v>
      </c>
      <c r="I787" s="10" t="s">
        <v>132</v>
      </c>
    </row>
    <row r="788" spans="1:9" x14ac:dyDescent="0.5">
      <c r="A788" s="10">
        <v>1844318</v>
      </c>
      <c r="B788" s="10" t="s">
        <v>493</v>
      </c>
      <c r="C788" s="10">
        <v>1</v>
      </c>
      <c r="H788" s="10">
        <v>1</v>
      </c>
      <c r="I788" s="10" t="s">
        <v>132</v>
      </c>
    </row>
    <row r="789" spans="1:9" x14ac:dyDescent="0.5">
      <c r="A789" s="10">
        <v>1856391</v>
      </c>
      <c r="B789" s="10" t="s">
        <v>494</v>
      </c>
      <c r="C789" s="10">
        <v>1</v>
      </c>
      <c r="H789" s="10">
        <v>1</v>
      </c>
      <c r="I789" s="10" t="s">
        <v>132</v>
      </c>
    </row>
    <row r="790" spans="1:9" x14ac:dyDescent="0.5">
      <c r="A790" s="10">
        <v>1894733</v>
      </c>
      <c r="B790" s="10" t="s">
        <v>123</v>
      </c>
      <c r="E790" s="10">
        <v>1</v>
      </c>
      <c r="H790" s="10">
        <v>1</v>
      </c>
      <c r="I790" s="10" t="s">
        <v>132</v>
      </c>
    </row>
    <row r="791" spans="1:9" x14ac:dyDescent="0.5">
      <c r="A791" s="10">
        <v>1641030</v>
      </c>
      <c r="B791" s="10" t="s">
        <v>140</v>
      </c>
      <c r="E791" s="10">
        <v>1</v>
      </c>
      <c r="H791" s="10">
        <v>1</v>
      </c>
      <c r="I791" s="10" t="s">
        <v>132</v>
      </c>
    </row>
    <row r="792" spans="1:9" x14ac:dyDescent="0.5">
      <c r="A792" s="10">
        <v>1872660</v>
      </c>
      <c r="B792" s="10" t="s">
        <v>313</v>
      </c>
      <c r="C792" s="10">
        <v>1</v>
      </c>
      <c r="H792" s="10">
        <v>1</v>
      </c>
      <c r="I792" s="10" t="s">
        <v>132</v>
      </c>
    </row>
    <row r="793" spans="1:9" x14ac:dyDescent="0.5">
      <c r="A793" s="10">
        <v>1850268</v>
      </c>
      <c r="B793" s="10" t="s">
        <v>151</v>
      </c>
      <c r="I793" s="10" t="s">
        <v>132</v>
      </c>
    </row>
    <row r="794" spans="1:9" x14ac:dyDescent="0.5">
      <c r="A794" s="10">
        <v>1838250</v>
      </c>
      <c r="B794" s="10" t="s">
        <v>113</v>
      </c>
      <c r="E794" s="10">
        <v>1</v>
      </c>
      <c r="H794" s="10">
        <v>1</v>
      </c>
      <c r="I794" s="10" t="s">
        <v>132</v>
      </c>
    </row>
    <row r="795" spans="1:9" x14ac:dyDescent="0.5">
      <c r="A795" s="10">
        <v>1893578</v>
      </c>
      <c r="B795" s="10" t="s">
        <v>237</v>
      </c>
      <c r="D795" s="10">
        <v>0</v>
      </c>
      <c r="E795" s="10">
        <v>2</v>
      </c>
      <c r="H795" s="10">
        <v>1</v>
      </c>
      <c r="I795" s="10" t="s">
        <v>132</v>
      </c>
    </row>
    <row r="796" spans="1:9" x14ac:dyDescent="0.5">
      <c r="A796" s="10">
        <v>1856364</v>
      </c>
      <c r="B796" s="10" t="s">
        <v>160</v>
      </c>
      <c r="E796" s="10">
        <v>1</v>
      </c>
      <c r="H796" s="10">
        <v>1</v>
      </c>
      <c r="I796" s="10" t="s">
        <v>132</v>
      </c>
    </row>
    <row r="797" spans="1:9" x14ac:dyDescent="0.5">
      <c r="A797" s="10">
        <v>1849100</v>
      </c>
      <c r="B797" s="10" t="s">
        <v>310</v>
      </c>
      <c r="E797" s="10">
        <v>2</v>
      </c>
      <c r="H797" s="10">
        <v>1</v>
      </c>
      <c r="I797" s="10" t="s">
        <v>132</v>
      </c>
    </row>
    <row r="798" spans="1:9" x14ac:dyDescent="0.5">
      <c r="A798" s="10">
        <v>1880480</v>
      </c>
      <c r="B798" s="10" t="s">
        <v>263</v>
      </c>
      <c r="E798" s="10">
        <v>2</v>
      </c>
      <c r="H798" s="10">
        <v>1</v>
      </c>
      <c r="I798" s="10" t="s">
        <v>132</v>
      </c>
    </row>
    <row r="799" spans="1:9" x14ac:dyDescent="0.5">
      <c r="A799" s="10">
        <v>1853082</v>
      </c>
      <c r="B799" s="10" t="s">
        <v>495</v>
      </c>
      <c r="D799" s="10">
        <v>0</v>
      </c>
      <c r="E799" s="10">
        <v>1</v>
      </c>
      <c r="H799" s="10">
        <v>1</v>
      </c>
      <c r="I799" s="10" t="s">
        <v>132</v>
      </c>
    </row>
    <row r="800" spans="1:9" x14ac:dyDescent="0.5">
      <c r="A800" s="10">
        <v>1533691</v>
      </c>
      <c r="B800" s="10" t="s">
        <v>319</v>
      </c>
      <c r="E800" s="10">
        <v>2</v>
      </c>
      <c r="H800" s="10">
        <v>1</v>
      </c>
      <c r="I800" s="10" t="s">
        <v>132</v>
      </c>
    </row>
    <row r="801" spans="1:9" x14ac:dyDescent="0.5">
      <c r="A801" s="10">
        <v>1871756</v>
      </c>
      <c r="B801" s="10" t="s">
        <v>449</v>
      </c>
      <c r="E801" s="10">
        <v>1</v>
      </c>
      <c r="H801" s="10">
        <v>1</v>
      </c>
      <c r="I801" s="10" t="s">
        <v>132</v>
      </c>
    </row>
    <row r="802" spans="1:9" x14ac:dyDescent="0.5">
      <c r="A802" s="10">
        <v>1850144</v>
      </c>
      <c r="B802" s="10" t="s">
        <v>151</v>
      </c>
      <c r="I802" s="10" t="s">
        <v>132</v>
      </c>
    </row>
    <row r="803" spans="1:9" x14ac:dyDescent="0.5">
      <c r="A803" s="10">
        <v>1865420</v>
      </c>
      <c r="B803" s="10" t="s">
        <v>261</v>
      </c>
      <c r="G803" s="10">
        <v>1</v>
      </c>
      <c r="H803" s="10">
        <v>1</v>
      </c>
      <c r="I803" s="10" t="s">
        <v>132</v>
      </c>
    </row>
    <row r="804" spans="1:9" x14ac:dyDescent="0.5">
      <c r="A804" s="10">
        <v>1900357</v>
      </c>
      <c r="B804" s="10" t="s">
        <v>293</v>
      </c>
      <c r="E804" s="10">
        <v>2</v>
      </c>
      <c r="H804" s="10">
        <v>1</v>
      </c>
      <c r="I804" s="10" t="s">
        <v>132</v>
      </c>
    </row>
    <row r="805" spans="1:9" x14ac:dyDescent="0.5">
      <c r="A805" s="10">
        <v>1865329</v>
      </c>
      <c r="B805" s="10" t="s">
        <v>222</v>
      </c>
      <c r="E805" s="10">
        <v>1</v>
      </c>
      <c r="H805" s="10">
        <v>1</v>
      </c>
      <c r="I805" s="10" t="s">
        <v>132</v>
      </c>
    </row>
    <row r="806" spans="1:9" x14ac:dyDescent="0.5">
      <c r="A806" s="10">
        <v>1901682</v>
      </c>
      <c r="B806" s="10" t="s">
        <v>160</v>
      </c>
      <c r="E806" s="10">
        <v>2</v>
      </c>
      <c r="H806" s="10">
        <v>1</v>
      </c>
      <c r="I806" s="10" t="s">
        <v>132</v>
      </c>
    </row>
    <row r="807" spans="1:9" x14ac:dyDescent="0.5">
      <c r="A807" s="10">
        <v>1895019</v>
      </c>
      <c r="B807" s="10" t="s">
        <v>384</v>
      </c>
      <c r="E807" s="10">
        <v>1</v>
      </c>
      <c r="H807" s="10">
        <v>1</v>
      </c>
      <c r="I807" s="10" t="s">
        <v>132</v>
      </c>
    </row>
    <row r="808" spans="1:9" x14ac:dyDescent="0.5">
      <c r="A808" s="10">
        <v>1834480</v>
      </c>
      <c r="B808" s="10" t="s">
        <v>456</v>
      </c>
      <c r="C808" s="10">
        <v>1</v>
      </c>
      <c r="H808" s="10">
        <v>1</v>
      </c>
      <c r="I808" s="10" t="s">
        <v>132</v>
      </c>
    </row>
    <row r="809" spans="1:9" x14ac:dyDescent="0.5">
      <c r="A809" s="10">
        <v>1842491</v>
      </c>
      <c r="B809" s="10" t="s">
        <v>155</v>
      </c>
      <c r="E809" s="10">
        <v>5</v>
      </c>
      <c r="H809" s="10">
        <v>1</v>
      </c>
      <c r="I809" s="10" t="s">
        <v>132</v>
      </c>
    </row>
    <row r="810" spans="1:9" x14ac:dyDescent="0.5">
      <c r="A810" s="10">
        <v>1866273</v>
      </c>
      <c r="B810" s="10" t="s">
        <v>171</v>
      </c>
      <c r="E810" s="10">
        <v>1</v>
      </c>
      <c r="H810" s="10">
        <v>1</v>
      </c>
      <c r="I810" s="10" t="s">
        <v>132</v>
      </c>
    </row>
    <row r="811" spans="1:9" x14ac:dyDescent="0.5">
      <c r="A811" s="10">
        <v>1919623</v>
      </c>
      <c r="B811" s="10" t="s">
        <v>367</v>
      </c>
      <c r="E811" s="10">
        <v>2</v>
      </c>
      <c r="H811" s="10">
        <v>1</v>
      </c>
      <c r="I811" s="10" t="s">
        <v>132</v>
      </c>
    </row>
    <row r="812" spans="1:9" x14ac:dyDescent="0.5">
      <c r="A812" s="10">
        <v>1896552</v>
      </c>
      <c r="B812" s="10" t="s">
        <v>374</v>
      </c>
      <c r="E812" s="10">
        <v>1</v>
      </c>
      <c r="H812" s="10">
        <v>1</v>
      </c>
      <c r="I812" s="10" t="s">
        <v>132</v>
      </c>
    </row>
    <row r="813" spans="1:9" x14ac:dyDescent="0.5">
      <c r="A813" s="10">
        <v>1804647</v>
      </c>
      <c r="B813" s="10" t="s">
        <v>496</v>
      </c>
      <c r="D813" s="10">
        <v>1</v>
      </c>
      <c r="H813" s="10">
        <v>1</v>
      </c>
      <c r="I813" s="10" t="s">
        <v>132</v>
      </c>
    </row>
    <row r="814" spans="1:9" x14ac:dyDescent="0.5">
      <c r="A814" s="10">
        <v>1827810</v>
      </c>
      <c r="B814" s="10" t="s">
        <v>497</v>
      </c>
      <c r="C814" s="10">
        <v>1</v>
      </c>
      <c r="H814" s="10">
        <v>1</v>
      </c>
      <c r="I814" s="10" t="s">
        <v>132</v>
      </c>
    </row>
    <row r="815" spans="1:9" x14ac:dyDescent="0.5">
      <c r="A815" s="10">
        <v>1771203</v>
      </c>
      <c r="B815" s="10" t="s">
        <v>256</v>
      </c>
      <c r="E815" s="10">
        <v>1</v>
      </c>
      <c r="H815" s="10">
        <v>1</v>
      </c>
      <c r="I815" s="10" t="s">
        <v>132</v>
      </c>
    </row>
    <row r="816" spans="1:9" x14ac:dyDescent="0.5">
      <c r="A816" s="10">
        <v>1900465</v>
      </c>
      <c r="B816" s="10" t="s">
        <v>113</v>
      </c>
      <c r="E816" s="10">
        <v>1</v>
      </c>
      <c r="H816" s="10">
        <v>1</v>
      </c>
      <c r="I816" s="10" t="s">
        <v>132</v>
      </c>
    </row>
    <row r="817" spans="1:9" x14ac:dyDescent="0.5">
      <c r="A817" s="10">
        <v>1908495</v>
      </c>
      <c r="B817" s="10" t="s">
        <v>154</v>
      </c>
      <c r="E817" s="10">
        <v>2</v>
      </c>
      <c r="H817" s="10">
        <v>1</v>
      </c>
      <c r="I817" s="10" t="s">
        <v>132</v>
      </c>
    </row>
    <row r="818" spans="1:9" x14ac:dyDescent="0.5">
      <c r="A818" s="10">
        <v>1891570</v>
      </c>
      <c r="B818" s="10" t="s">
        <v>266</v>
      </c>
      <c r="E818" s="10">
        <v>1</v>
      </c>
      <c r="H818" s="10">
        <v>1</v>
      </c>
      <c r="I818" s="10" t="s">
        <v>132</v>
      </c>
    </row>
    <row r="819" spans="1:9" x14ac:dyDescent="0.5">
      <c r="A819" s="10">
        <v>1828040</v>
      </c>
      <c r="B819" s="10" t="s">
        <v>498</v>
      </c>
      <c r="E819" s="10">
        <v>1</v>
      </c>
      <c r="H819" s="10">
        <v>1</v>
      </c>
      <c r="I819" s="10" t="s">
        <v>132</v>
      </c>
    </row>
    <row r="820" spans="1:9" x14ac:dyDescent="0.5">
      <c r="A820" s="10">
        <v>1852783</v>
      </c>
      <c r="B820" s="10" t="s">
        <v>160</v>
      </c>
      <c r="E820" s="10">
        <v>1</v>
      </c>
      <c r="H820" s="10">
        <v>1</v>
      </c>
      <c r="I820" s="10" t="s">
        <v>132</v>
      </c>
    </row>
    <row r="821" spans="1:9" x14ac:dyDescent="0.5">
      <c r="A821" s="10">
        <v>1877156</v>
      </c>
      <c r="B821" s="10" t="s">
        <v>499</v>
      </c>
      <c r="D821" s="10">
        <v>1</v>
      </c>
      <c r="H821" s="10">
        <v>1</v>
      </c>
      <c r="I821" s="10" t="s">
        <v>132</v>
      </c>
    </row>
    <row r="822" spans="1:9" x14ac:dyDescent="0.5">
      <c r="A822" s="10">
        <v>1840270</v>
      </c>
      <c r="B822" s="10" t="s">
        <v>500</v>
      </c>
      <c r="E822" s="10">
        <v>5</v>
      </c>
      <c r="H822" s="10">
        <v>1</v>
      </c>
      <c r="I822" s="10" t="s">
        <v>132</v>
      </c>
    </row>
    <row r="823" spans="1:9" x14ac:dyDescent="0.5">
      <c r="A823" s="10">
        <v>1890847</v>
      </c>
      <c r="B823" s="10" t="s">
        <v>501</v>
      </c>
      <c r="E823" s="10">
        <v>1</v>
      </c>
      <c r="H823" s="10">
        <v>1</v>
      </c>
      <c r="I823" s="10" t="s">
        <v>132</v>
      </c>
    </row>
    <row r="824" spans="1:9" x14ac:dyDescent="0.5">
      <c r="A824" s="10">
        <v>1884776</v>
      </c>
      <c r="B824" s="10" t="s">
        <v>502</v>
      </c>
      <c r="C824" s="10">
        <v>1</v>
      </c>
      <c r="H824" s="10">
        <v>1</v>
      </c>
      <c r="I824" s="10" t="s">
        <v>132</v>
      </c>
    </row>
    <row r="825" spans="1:9" x14ac:dyDescent="0.5">
      <c r="A825" s="10">
        <v>1852623</v>
      </c>
      <c r="B825" s="10" t="s">
        <v>289</v>
      </c>
      <c r="D825" s="10">
        <v>0</v>
      </c>
      <c r="E825" s="10">
        <v>1</v>
      </c>
      <c r="H825" s="10">
        <v>1</v>
      </c>
      <c r="I825" s="10" t="s">
        <v>132</v>
      </c>
    </row>
    <row r="826" spans="1:9" x14ac:dyDescent="0.5">
      <c r="A826" s="10">
        <v>1898032</v>
      </c>
      <c r="B826" s="10" t="s">
        <v>144</v>
      </c>
      <c r="E826" s="10">
        <v>1</v>
      </c>
      <c r="H826" s="10">
        <v>1</v>
      </c>
      <c r="I826" s="10" t="s">
        <v>132</v>
      </c>
    </row>
    <row r="827" spans="1:9" x14ac:dyDescent="0.5">
      <c r="A827" s="10">
        <v>1912989</v>
      </c>
      <c r="B827" s="10" t="s">
        <v>503</v>
      </c>
      <c r="E827" s="10">
        <v>5</v>
      </c>
      <c r="H827" s="10">
        <v>1</v>
      </c>
      <c r="I827" s="10" t="s">
        <v>132</v>
      </c>
    </row>
    <row r="828" spans="1:9" x14ac:dyDescent="0.5">
      <c r="A828" s="10">
        <v>1899652</v>
      </c>
      <c r="B828" s="10" t="s">
        <v>356</v>
      </c>
      <c r="E828" s="10">
        <v>8</v>
      </c>
      <c r="H828" s="10">
        <v>1</v>
      </c>
      <c r="I828" s="10" t="s">
        <v>132</v>
      </c>
    </row>
    <row r="829" spans="1:9" x14ac:dyDescent="0.5">
      <c r="A829" s="10">
        <v>1904033</v>
      </c>
      <c r="B829" s="10" t="s">
        <v>461</v>
      </c>
      <c r="E829" s="10">
        <v>1</v>
      </c>
      <c r="H829" s="10">
        <v>2</v>
      </c>
      <c r="I829" s="10" t="s">
        <v>132</v>
      </c>
    </row>
    <row r="830" spans="1:9" x14ac:dyDescent="0.5">
      <c r="A830" s="10">
        <v>1880820</v>
      </c>
      <c r="B830" s="10" t="s">
        <v>183</v>
      </c>
      <c r="E830" s="10">
        <v>1</v>
      </c>
      <c r="H830" s="10">
        <v>1</v>
      </c>
      <c r="I830" s="10" t="s">
        <v>132</v>
      </c>
    </row>
    <row r="831" spans="1:9" x14ac:dyDescent="0.5">
      <c r="A831" s="10">
        <v>1815227</v>
      </c>
      <c r="B831" s="10" t="s">
        <v>215</v>
      </c>
      <c r="E831" s="10">
        <v>1</v>
      </c>
      <c r="H831" s="10">
        <v>1</v>
      </c>
      <c r="I831" s="10" t="s">
        <v>132</v>
      </c>
    </row>
    <row r="832" spans="1:9" x14ac:dyDescent="0.5">
      <c r="A832" s="10">
        <v>1896610</v>
      </c>
      <c r="B832" s="10" t="s">
        <v>504</v>
      </c>
      <c r="E832" s="10">
        <v>1</v>
      </c>
      <c r="H832" s="10">
        <v>1</v>
      </c>
      <c r="I832" s="10" t="s">
        <v>132</v>
      </c>
    </row>
    <row r="833" spans="1:9" x14ac:dyDescent="0.5">
      <c r="A833" s="10">
        <v>1888182</v>
      </c>
      <c r="B833" s="10" t="s">
        <v>505</v>
      </c>
      <c r="E833" s="10">
        <v>3</v>
      </c>
      <c r="H833" s="10">
        <v>1</v>
      </c>
      <c r="I833" s="10" t="s">
        <v>132</v>
      </c>
    </row>
    <row r="834" spans="1:9" x14ac:dyDescent="0.5">
      <c r="A834" s="10">
        <v>1827303</v>
      </c>
      <c r="B834" s="10" t="s">
        <v>140</v>
      </c>
      <c r="E834" s="10">
        <v>1</v>
      </c>
      <c r="H834" s="10">
        <v>1</v>
      </c>
      <c r="I834" s="10" t="s">
        <v>132</v>
      </c>
    </row>
    <row r="835" spans="1:9" x14ac:dyDescent="0.5">
      <c r="A835" s="10">
        <v>1899245</v>
      </c>
      <c r="B835" s="10" t="s">
        <v>222</v>
      </c>
      <c r="E835" s="10">
        <v>1</v>
      </c>
      <c r="H835" s="10">
        <v>1</v>
      </c>
      <c r="I835" s="10" t="s">
        <v>132</v>
      </c>
    </row>
    <row r="836" spans="1:9" x14ac:dyDescent="0.5">
      <c r="A836" s="10">
        <v>1858612</v>
      </c>
      <c r="B836" s="10" t="s">
        <v>163</v>
      </c>
      <c r="E836" s="10">
        <v>1</v>
      </c>
      <c r="H836" s="10">
        <v>1</v>
      </c>
      <c r="I836" s="10" t="s">
        <v>132</v>
      </c>
    </row>
    <row r="837" spans="1:9" x14ac:dyDescent="0.5">
      <c r="A837" s="10">
        <v>1860487</v>
      </c>
      <c r="B837" s="10" t="s">
        <v>263</v>
      </c>
      <c r="E837" s="10">
        <v>2</v>
      </c>
      <c r="H837" s="10">
        <v>1</v>
      </c>
      <c r="I837" s="10" t="s">
        <v>132</v>
      </c>
    </row>
    <row r="838" spans="1:9" x14ac:dyDescent="0.5">
      <c r="A838" s="10">
        <v>1880821</v>
      </c>
      <c r="B838" s="10" t="s">
        <v>183</v>
      </c>
      <c r="E838" s="10">
        <v>1</v>
      </c>
      <c r="H838" s="10">
        <v>1</v>
      </c>
      <c r="I838" s="10" t="s">
        <v>132</v>
      </c>
    </row>
    <row r="839" spans="1:9" x14ac:dyDescent="0.5">
      <c r="A839" s="10">
        <v>1891616</v>
      </c>
      <c r="B839" s="10" t="s">
        <v>163</v>
      </c>
      <c r="E839" s="10">
        <v>1</v>
      </c>
      <c r="H839" s="10">
        <v>1</v>
      </c>
      <c r="I839" s="10" t="s">
        <v>132</v>
      </c>
    </row>
    <row r="840" spans="1:9" x14ac:dyDescent="0.5">
      <c r="A840" s="10">
        <v>1905506</v>
      </c>
      <c r="B840" s="10" t="s">
        <v>279</v>
      </c>
      <c r="E840" s="10">
        <v>1</v>
      </c>
      <c r="H840" s="10">
        <v>1</v>
      </c>
      <c r="I840" s="10" t="s">
        <v>132</v>
      </c>
    </row>
    <row r="841" spans="1:9" x14ac:dyDescent="0.5">
      <c r="A841" s="10">
        <v>1866418</v>
      </c>
      <c r="B841" s="10" t="s">
        <v>171</v>
      </c>
      <c r="E841" s="10">
        <v>1</v>
      </c>
      <c r="H841" s="10">
        <v>1</v>
      </c>
      <c r="I841" s="10" t="s">
        <v>132</v>
      </c>
    </row>
    <row r="842" spans="1:9" x14ac:dyDescent="0.5">
      <c r="A842" s="10">
        <v>1878442</v>
      </c>
      <c r="B842" s="10" t="s">
        <v>337</v>
      </c>
      <c r="E842" s="10">
        <v>1</v>
      </c>
      <c r="H842" s="10">
        <v>2</v>
      </c>
      <c r="I842" s="10" t="s">
        <v>132</v>
      </c>
    </row>
    <row r="843" spans="1:9" x14ac:dyDescent="0.5">
      <c r="A843" s="10">
        <v>1842405</v>
      </c>
      <c r="B843" s="10" t="s">
        <v>215</v>
      </c>
      <c r="E843" s="10">
        <v>1</v>
      </c>
      <c r="H843" s="10">
        <v>1</v>
      </c>
      <c r="I843" s="10" t="s">
        <v>132</v>
      </c>
    </row>
    <row r="844" spans="1:9" x14ac:dyDescent="0.5">
      <c r="A844" s="10">
        <v>1867982</v>
      </c>
      <c r="B844" s="10" t="s">
        <v>491</v>
      </c>
      <c r="E844" s="10">
        <v>1</v>
      </c>
      <c r="H844" s="10">
        <v>1</v>
      </c>
      <c r="I844" s="10" t="s">
        <v>132</v>
      </c>
    </row>
    <row r="845" spans="1:9" x14ac:dyDescent="0.5">
      <c r="A845" s="10">
        <v>1902137</v>
      </c>
      <c r="B845" s="10" t="s">
        <v>506</v>
      </c>
      <c r="D845" s="10">
        <v>1</v>
      </c>
      <c r="I845" s="10" t="s">
        <v>132</v>
      </c>
    </row>
    <row r="846" spans="1:9" x14ac:dyDescent="0.5">
      <c r="A846" s="10">
        <v>1884054</v>
      </c>
      <c r="B846" s="10" t="s">
        <v>507</v>
      </c>
      <c r="E846" s="10">
        <v>1</v>
      </c>
      <c r="H846" s="10">
        <v>1</v>
      </c>
      <c r="I846" s="10" t="s">
        <v>132</v>
      </c>
    </row>
    <row r="847" spans="1:9" x14ac:dyDescent="0.5">
      <c r="A847" s="10">
        <v>1809076</v>
      </c>
      <c r="B847" s="10" t="s">
        <v>310</v>
      </c>
      <c r="E847" s="10">
        <v>3</v>
      </c>
      <c r="H847" s="10">
        <v>1</v>
      </c>
      <c r="I847" s="10" t="s">
        <v>132</v>
      </c>
    </row>
    <row r="848" spans="1:9" x14ac:dyDescent="0.5">
      <c r="A848" s="10">
        <v>1847863</v>
      </c>
      <c r="B848" s="10" t="s">
        <v>328</v>
      </c>
      <c r="D848" s="10">
        <v>1</v>
      </c>
      <c r="H848" s="10">
        <v>1</v>
      </c>
      <c r="I848" s="10" t="s">
        <v>132</v>
      </c>
    </row>
    <row r="849" spans="1:9" x14ac:dyDescent="0.5">
      <c r="A849" s="10">
        <v>1891615</v>
      </c>
      <c r="B849" s="10" t="s">
        <v>163</v>
      </c>
      <c r="E849" s="10">
        <v>1</v>
      </c>
      <c r="H849" s="10">
        <v>1</v>
      </c>
      <c r="I849" s="10" t="s">
        <v>132</v>
      </c>
    </row>
    <row r="850" spans="1:9" x14ac:dyDescent="0.5">
      <c r="A850" s="10">
        <v>1918278</v>
      </c>
      <c r="B850" s="10" t="s">
        <v>508</v>
      </c>
      <c r="E850" s="10">
        <v>1</v>
      </c>
      <c r="H850" s="10">
        <v>1</v>
      </c>
      <c r="I850" s="10" t="s">
        <v>132</v>
      </c>
    </row>
    <row r="851" spans="1:9" x14ac:dyDescent="0.5">
      <c r="A851" s="10">
        <v>1875582</v>
      </c>
      <c r="B851" s="10" t="s">
        <v>226</v>
      </c>
      <c r="E851" s="10">
        <v>1</v>
      </c>
      <c r="H851" s="10">
        <v>1</v>
      </c>
      <c r="I851" s="10" t="s">
        <v>132</v>
      </c>
    </row>
    <row r="852" spans="1:9" x14ac:dyDescent="0.5">
      <c r="A852" s="10">
        <v>1854218</v>
      </c>
      <c r="B852" s="10" t="s">
        <v>509</v>
      </c>
      <c r="C852" s="10">
        <v>1</v>
      </c>
      <c r="H852" s="10">
        <v>1</v>
      </c>
      <c r="I852" s="10" t="s">
        <v>132</v>
      </c>
    </row>
    <row r="853" spans="1:9" x14ac:dyDescent="0.5">
      <c r="A853" s="10">
        <v>1921988</v>
      </c>
      <c r="B853" s="10" t="s">
        <v>510</v>
      </c>
      <c r="D853" s="10">
        <v>1</v>
      </c>
      <c r="H853" s="10">
        <v>1</v>
      </c>
      <c r="I853" s="10" t="s">
        <v>132</v>
      </c>
    </row>
    <row r="854" spans="1:9" x14ac:dyDescent="0.5">
      <c r="A854" s="10">
        <v>1903300</v>
      </c>
      <c r="B854" s="10" t="s">
        <v>511</v>
      </c>
      <c r="E854" s="10">
        <v>1</v>
      </c>
      <c r="H854" s="10">
        <v>1</v>
      </c>
      <c r="I854" s="10" t="s">
        <v>132</v>
      </c>
    </row>
    <row r="855" spans="1:9" x14ac:dyDescent="0.5">
      <c r="A855" s="10">
        <v>1886261</v>
      </c>
      <c r="B855" s="10" t="s">
        <v>147</v>
      </c>
      <c r="E855" s="10">
        <v>4</v>
      </c>
      <c r="H855" s="10">
        <v>1</v>
      </c>
      <c r="I855" s="10" t="s">
        <v>132</v>
      </c>
    </row>
    <row r="856" spans="1:9" x14ac:dyDescent="0.5">
      <c r="A856" s="10">
        <v>1867043</v>
      </c>
      <c r="B856" s="10" t="s">
        <v>123</v>
      </c>
      <c r="E856" s="10">
        <v>1</v>
      </c>
      <c r="H856" s="10">
        <v>1</v>
      </c>
      <c r="I856" s="10" t="s">
        <v>132</v>
      </c>
    </row>
    <row r="857" spans="1:9" x14ac:dyDescent="0.5">
      <c r="A857" s="10">
        <v>1900114</v>
      </c>
      <c r="B857" s="10" t="s">
        <v>512</v>
      </c>
      <c r="C857" s="10">
        <v>1</v>
      </c>
      <c r="E857" s="10">
        <v>1</v>
      </c>
      <c r="H857" s="10">
        <v>1</v>
      </c>
      <c r="I857" s="10" t="s">
        <v>132</v>
      </c>
    </row>
    <row r="858" spans="1:9" x14ac:dyDescent="0.5">
      <c r="A858" s="10">
        <v>1895484</v>
      </c>
      <c r="B858" s="10" t="s">
        <v>361</v>
      </c>
      <c r="C858" s="10">
        <v>1</v>
      </c>
      <c r="I858" s="10" t="s">
        <v>132</v>
      </c>
    </row>
    <row r="859" spans="1:9" x14ac:dyDescent="0.5">
      <c r="A859" s="10">
        <v>1842353</v>
      </c>
      <c r="B859" s="10" t="s">
        <v>513</v>
      </c>
      <c r="D859" s="10">
        <v>1</v>
      </c>
      <c r="H859" s="10">
        <v>1</v>
      </c>
      <c r="I859" s="10" t="s">
        <v>132</v>
      </c>
    </row>
    <row r="860" spans="1:9" x14ac:dyDescent="0.5">
      <c r="A860" s="10">
        <v>1887975</v>
      </c>
      <c r="B860" s="10" t="s">
        <v>416</v>
      </c>
      <c r="E860" s="10">
        <v>1</v>
      </c>
      <c r="H860" s="10">
        <v>1</v>
      </c>
      <c r="I860" s="10" t="s">
        <v>132</v>
      </c>
    </row>
    <row r="861" spans="1:9" x14ac:dyDescent="0.5">
      <c r="A861" s="10">
        <v>1890087</v>
      </c>
      <c r="B861" s="10" t="s">
        <v>453</v>
      </c>
      <c r="E861" s="10">
        <v>1</v>
      </c>
      <c r="H861" s="10">
        <v>1</v>
      </c>
      <c r="I861" s="10" t="s">
        <v>132</v>
      </c>
    </row>
    <row r="862" spans="1:9" x14ac:dyDescent="0.5">
      <c r="A862" s="10">
        <v>1897156</v>
      </c>
      <c r="B862" s="10" t="s">
        <v>489</v>
      </c>
      <c r="E862" s="10">
        <v>1</v>
      </c>
      <c r="H862" s="10">
        <v>1</v>
      </c>
      <c r="I862" s="10" t="s">
        <v>132</v>
      </c>
    </row>
    <row r="863" spans="1:9" x14ac:dyDescent="0.5">
      <c r="A863" s="10">
        <v>1873080</v>
      </c>
      <c r="B863" s="10" t="s">
        <v>293</v>
      </c>
      <c r="E863" s="10">
        <v>3</v>
      </c>
      <c r="H863" s="10">
        <v>1</v>
      </c>
      <c r="I863" s="10" t="s">
        <v>132</v>
      </c>
    </row>
    <row r="864" spans="1:9" x14ac:dyDescent="0.5">
      <c r="A864" s="10">
        <v>1864976</v>
      </c>
      <c r="B864" s="10" t="s">
        <v>239</v>
      </c>
      <c r="E864" s="10">
        <v>1</v>
      </c>
      <c r="H864" s="10">
        <v>1</v>
      </c>
      <c r="I864" s="10" t="s">
        <v>132</v>
      </c>
    </row>
    <row r="865" spans="1:9" x14ac:dyDescent="0.5">
      <c r="A865" s="10">
        <v>1824215</v>
      </c>
      <c r="B865" s="10" t="s">
        <v>239</v>
      </c>
      <c r="E865" s="10">
        <v>1</v>
      </c>
      <c r="H865" s="10">
        <v>1</v>
      </c>
      <c r="I865" s="10" t="s">
        <v>132</v>
      </c>
    </row>
    <row r="866" spans="1:9" x14ac:dyDescent="0.5">
      <c r="A866" s="10">
        <v>1892630</v>
      </c>
      <c r="B866" s="10" t="s">
        <v>514</v>
      </c>
      <c r="E866" s="10">
        <v>1</v>
      </c>
      <c r="H866" s="10">
        <v>1</v>
      </c>
      <c r="I866" s="10" t="s">
        <v>132</v>
      </c>
    </row>
    <row r="867" spans="1:9" x14ac:dyDescent="0.5">
      <c r="A867" s="10">
        <v>1856721</v>
      </c>
      <c r="B867" s="10" t="s">
        <v>383</v>
      </c>
      <c r="E867" s="10">
        <v>1</v>
      </c>
      <c r="H867" s="10">
        <v>1</v>
      </c>
      <c r="I867" s="10" t="s">
        <v>132</v>
      </c>
    </row>
    <row r="868" spans="1:9" x14ac:dyDescent="0.5">
      <c r="A868" s="10">
        <v>1860751</v>
      </c>
      <c r="B868" s="10" t="s">
        <v>213</v>
      </c>
      <c r="D868" s="10">
        <v>2</v>
      </c>
      <c r="E868" s="10">
        <v>3</v>
      </c>
      <c r="H868" s="10">
        <v>1</v>
      </c>
      <c r="I868" s="10" t="s">
        <v>132</v>
      </c>
    </row>
    <row r="869" spans="1:9" x14ac:dyDescent="0.5">
      <c r="A869" s="10">
        <v>1829467</v>
      </c>
      <c r="B869" s="10" t="s">
        <v>467</v>
      </c>
      <c r="E869" s="10">
        <v>1</v>
      </c>
      <c r="H869" s="10">
        <v>1</v>
      </c>
      <c r="I869" s="10" t="s">
        <v>132</v>
      </c>
    </row>
    <row r="870" spans="1:9" x14ac:dyDescent="0.5">
      <c r="A870" s="10">
        <v>1886685</v>
      </c>
      <c r="B870" s="10" t="s">
        <v>515</v>
      </c>
      <c r="C870" s="10">
        <v>1</v>
      </c>
      <c r="E870" s="10">
        <v>1</v>
      </c>
      <c r="H870" s="10">
        <v>1</v>
      </c>
      <c r="I870" s="10" t="s">
        <v>132</v>
      </c>
    </row>
    <row r="871" spans="1:9" x14ac:dyDescent="0.5">
      <c r="A871" s="10">
        <v>1902161</v>
      </c>
      <c r="B871" s="10" t="s">
        <v>422</v>
      </c>
      <c r="E871" s="10">
        <v>1</v>
      </c>
      <c r="H871" s="10">
        <v>1</v>
      </c>
      <c r="I871" s="10" t="s">
        <v>132</v>
      </c>
    </row>
    <row r="872" spans="1:9" x14ac:dyDescent="0.5">
      <c r="A872" s="10">
        <v>1858805</v>
      </c>
      <c r="B872" s="10" t="s">
        <v>516</v>
      </c>
      <c r="E872" s="10">
        <v>1</v>
      </c>
      <c r="H872" s="10">
        <v>1</v>
      </c>
      <c r="I872" s="10" t="s">
        <v>132</v>
      </c>
    </row>
    <row r="873" spans="1:9" x14ac:dyDescent="0.5">
      <c r="A873" s="10">
        <v>1815135</v>
      </c>
      <c r="B873" s="10" t="s">
        <v>215</v>
      </c>
      <c r="E873" s="10">
        <v>1</v>
      </c>
      <c r="H873" s="10">
        <v>1</v>
      </c>
      <c r="I873" s="10" t="s">
        <v>132</v>
      </c>
    </row>
    <row r="874" spans="1:9" x14ac:dyDescent="0.5">
      <c r="A874" s="10">
        <v>1909914</v>
      </c>
      <c r="B874" s="10" t="s">
        <v>308</v>
      </c>
      <c r="D874" s="10">
        <v>1</v>
      </c>
      <c r="H874" s="10">
        <v>1</v>
      </c>
      <c r="I874" s="10" t="s">
        <v>132</v>
      </c>
    </row>
    <row r="875" spans="1:9" x14ac:dyDescent="0.5">
      <c r="A875" s="10">
        <v>1878518</v>
      </c>
      <c r="B875" s="10" t="s">
        <v>411</v>
      </c>
      <c r="E875" s="10">
        <v>1</v>
      </c>
      <c r="H875" s="10">
        <v>1</v>
      </c>
      <c r="I875" s="10" t="s">
        <v>132</v>
      </c>
    </row>
    <row r="876" spans="1:9" x14ac:dyDescent="0.5">
      <c r="A876" s="10">
        <v>1874900</v>
      </c>
      <c r="B876" s="10" t="s">
        <v>123</v>
      </c>
      <c r="E876" s="10">
        <v>1</v>
      </c>
      <c r="H876" s="10">
        <v>2</v>
      </c>
      <c r="I876" s="10" t="s">
        <v>132</v>
      </c>
    </row>
    <row r="877" spans="1:9" x14ac:dyDescent="0.5">
      <c r="A877" s="10">
        <v>1816933</v>
      </c>
      <c r="B877" s="10" t="s">
        <v>163</v>
      </c>
      <c r="E877" s="10">
        <v>1</v>
      </c>
      <c r="H877" s="10">
        <v>1</v>
      </c>
      <c r="I877" s="10" t="s">
        <v>132</v>
      </c>
    </row>
    <row r="878" spans="1:9" x14ac:dyDescent="0.5">
      <c r="A878" s="10">
        <v>1899598</v>
      </c>
      <c r="B878" s="10" t="s">
        <v>175</v>
      </c>
      <c r="D878" s="10">
        <v>1</v>
      </c>
      <c r="H878" s="10">
        <v>1</v>
      </c>
      <c r="I878" s="10" t="s">
        <v>132</v>
      </c>
    </row>
    <row r="879" spans="1:9" x14ac:dyDescent="0.5">
      <c r="A879" s="10">
        <v>1825831</v>
      </c>
      <c r="B879" s="10" t="s">
        <v>142</v>
      </c>
      <c r="D879" s="10">
        <v>1</v>
      </c>
      <c r="H879" s="10">
        <v>1</v>
      </c>
      <c r="I879" s="10" t="s">
        <v>132</v>
      </c>
    </row>
    <row r="880" spans="1:9" x14ac:dyDescent="0.5">
      <c r="A880" s="10">
        <v>1873374</v>
      </c>
      <c r="B880" s="10" t="s">
        <v>378</v>
      </c>
      <c r="E880" s="10">
        <v>1</v>
      </c>
      <c r="H880" s="10">
        <v>1</v>
      </c>
      <c r="I880" s="10" t="s">
        <v>132</v>
      </c>
    </row>
    <row r="881" spans="1:9" x14ac:dyDescent="0.5">
      <c r="A881" s="10">
        <v>1880702</v>
      </c>
      <c r="B881" s="10" t="s">
        <v>263</v>
      </c>
      <c r="E881" s="10">
        <v>2</v>
      </c>
      <c r="H881" s="10">
        <v>1</v>
      </c>
      <c r="I881" s="10" t="s">
        <v>132</v>
      </c>
    </row>
    <row r="882" spans="1:9" x14ac:dyDescent="0.5">
      <c r="A882" s="10">
        <v>1876826</v>
      </c>
      <c r="B882" s="10" t="s">
        <v>137</v>
      </c>
      <c r="E882" s="10">
        <v>1</v>
      </c>
      <c r="H882" s="10">
        <v>1</v>
      </c>
      <c r="I882" s="10" t="s">
        <v>132</v>
      </c>
    </row>
    <row r="883" spans="1:9" x14ac:dyDescent="0.5">
      <c r="A883" s="10">
        <v>1854703</v>
      </c>
      <c r="B883" s="10" t="s">
        <v>517</v>
      </c>
      <c r="E883" s="10">
        <v>1</v>
      </c>
      <c r="H883" s="10">
        <v>1</v>
      </c>
      <c r="I883" s="10" t="s">
        <v>132</v>
      </c>
    </row>
    <row r="884" spans="1:9" x14ac:dyDescent="0.5">
      <c r="A884" s="10">
        <v>1850290</v>
      </c>
      <c r="B884" s="10" t="s">
        <v>151</v>
      </c>
      <c r="I884" s="10" t="s">
        <v>132</v>
      </c>
    </row>
    <row r="885" spans="1:9" x14ac:dyDescent="0.5">
      <c r="A885" s="10">
        <v>1898403</v>
      </c>
      <c r="B885" s="10" t="s">
        <v>166</v>
      </c>
      <c r="C885" s="10">
        <v>1</v>
      </c>
      <c r="H885" s="10">
        <v>1</v>
      </c>
      <c r="I885" s="10" t="s">
        <v>132</v>
      </c>
    </row>
    <row r="886" spans="1:9" x14ac:dyDescent="0.5">
      <c r="A886" s="10">
        <v>1893495</v>
      </c>
      <c r="B886" s="10" t="s">
        <v>495</v>
      </c>
      <c r="C886" s="10">
        <v>1</v>
      </c>
      <c r="H886" s="10">
        <v>1</v>
      </c>
      <c r="I886" s="10" t="s">
        <v>132</v>
      </c>
    </row>
    <row r="887" spans="1:9" x14ac:dyDescent="0.5">
      <c r="A887" s="10">
        <v>1892644</v>
      </c>
      <c r="B887" s="10" t="s">
        <v>486</v>
      </c>
      <c r="E887" s="10">
        <v>1</v>
      </c>
      <c r="H887" s="10">
        <v>1</v>
      </c>
      <c r="I887" s="10" t="s">
        <v>132</v>
      </c>
    </row>
    <row r="888" spans="1:9" x14ac:dyDescent="0.5">
      <c r="A888" s="10">
        <v>1911862</v>
      </c>
      <c r="B888" s="10" t="s">
        <v>166</v>
      </c>
      <c r="D888" s="10">
        <v>1</v>
      </c>
      <c r="H888" s="10">
        <v>1</v>
      </c>
      <c r="I888" s="10" t="s">
        <v>132</v>
      </c>
    </row>
    <row r="889" spans="1:9" x14ac:dyDescent="0.5">
      <c r="A889" s="10">
        <v>1913066</v>
      </c>
      <c r="B889" s="10" t="s">
        <v>123</v>
      </c>
      <c r="E889" s="10">
        <v>1</v>
      </c>
      <c r="H889" s="10">
        <v>1</v>
      </c>
      <c r="I889" s="10" t="s">
        <v>132</v>
      </c>
    </row>
    <row r="890" spans="1:9" x14ac:dyDescent="0.5">
      <c r="A890" s="10">
        <v>1885870</v>
      </c>
      <c r="B890" s="10" t="s">
        <v>263</v>
      </c>
      <c r="D890" s="10">
        <v>1</v>
      </c>
      <c r="H890" s="10">
        <v>1</v>
      </c>
      <c r="I890" s="10" t="s">
        <v>132</v>
      </c>
    </row>
    <row r="891" spans="1:9" x14ac:dyDescent="0.5">
      <c r="A891" s="10">
        <v>1860422</v>
      </c>
      <c r="B891" s="10" t="s">
        <v>407</v>
      </c>
      <c r="D891" s="10">
        <v>1</v>
      </c>
      <c r="H891" s="10">
        <v>1</v>
      </c>
      <c r="I891" s="10" t="s">
        <v>132</v>
      </c>
    </row>
    <row r="892" spans="1:9" x14ac:dyDescent="0.5">
      <c r="A892" s="10">
        <v>1858599</v>
      </c>
      <c r="B892" s="10" t="s">
        <v>163</v>
      </c>
      <c r="E892" s="10">
        <v>1</v>
      </c>
      <c r="H892" s="10">
        <v>1</v>
      </c>
      <c r="I892" s="10" t="s">
        <v>132</v>
      </c>
    </row>
    <row r="893" spans="1:9" x14ac:dyDescent="0.5">
      <c r="A893" s="10">
        <v>1884907</v>
      </c>
      <c r="B893" s="10" t="s">
        <v>123</v>
      </c>
      <c r="E893" s="10">
        <v>1</v>
      </c>
      <c r="H893" s="10">
        <v>1</v>
      </c>
      <c r="I893" s="10" t="s">
        <v>132</v>
      </c>
    </row>
    <row r="894" spans="1:9" x14ac:dyDescent="0.5">
      <c r="A894" s="10">
        <v>1880714</v>
      </c>
      <c r="B894" s="10" t="s">
        <v>151</v>
      </c>
      <c r="I894" s="10" t="s">
        <v>132</v>
      </c>
    </row>
    <row r="895" spans="1:9" x14ac:dyDescent="0.5">
      <c r="A895" s="10">
        <v>1842463</v>
      </c>
      <c r="B895" s="10" t="s">
        <v>155</v>
      </c>
      <c r="E895" s="10">
        <v>5</v>
      </c>
      <c r="H895" s="10">
        <v>1</v>
      </c>
      <c r="I895" s="10" t="s">
        <v>132</v>
      </c>
    </row>
    <row r="896" spans="1:9" x14ac:dyDescent="0.5">
      <c r="A896" s="10">
        <v>1877814</v>
      </c>
      <c r="B896" s="10" t="s">
        <v>217</v>
      </c>
      <c r="C896" s="10">
        <v>1</v>
      </c>
      <c r="H896" s="10">
        <v>1</v>
      </c>
      <c r="I896" s="10" t="s">
        <v>132</v>
      </c>
    </row>
    <row r="897" spans="1:9" x14ac:dyDescent="0.5">
      <c r="A897" s="10">
        <v>1895208</v>
      </c>
      <c r="B897" s="10" t="s">
        <v>457</v>
      </c>
      <c r="E897" s="10">
        <v>1</v>
      </c>
      <c r="H897" s="10">
        <v>1</v>
      </c>
      <c r="I897" s="10" t="s">
        <v>132</v>
      </c>
    </row>
    <row r="898" spans="1:9" x14ac:dyDescent="0.5">
      <c r="A898" s="10">
        <v>1890794</v>
      </c>
      <c r="B898" s="10" t="s">
        <v>174</v>
      </c>
      <c r="E898" s="10">
        <v>1</v>
      </c>
      <c r="H898" s="10">
        <v>1</v>
      </c>
      <c r="I898" s="10" t="s">
        <v>132</v>
      </c>
    </row>
    <row r="899" spans="1:9" x14ac:dyDescent="0.5">
      <c r="A899" s="10">
        <v>1757649</v>
      </c>
      <c r="B899" s="10" t="s">
        <v>319</v>
      </c>
      <c r="E899" s="10">
        <v>3</v>
      </c>
      <c r="H899" s="10">
        <v>1</v>
      </c>
      <c r="I899" s="10" t="s">
        <v>132</v>
      </c>
    </row>
    <row r="900" spans="1:9" x14ac:dyDescent="0.5">
      <c r="A900" s="10">
        <v>1880945</v>
      </c>
      <c r="B900" s="10" t="s">
        <v>123</v>
      </c>
      <c r="E900" s="10">
        <v>1</v>
      </c>
      <c r="H900" s="10">
        <v>1</v>
      </c>
      <c r="I900" s="10" t="s">
        <v>132</v>
      </c>
    </row>
    <row r="901" spans="1:9" x14ac:dyDescent="0.5">
      <c r="A901" s="10">
        <v>1846229</v>
      </c>
      <c r="B901" s="10" t="s">
        <v>143</v>
      </c>
      <c r="E901" s="10">
        <v>1</v>
      </c>
      <c r="H901" s="10">
        <v>1</v>
      </c>
      <c r="I901" s="10" t="s">
        <v>132</v>
      </c>
    </row>
    <row r="902" spans="1:9" x14ac:dyDescent="0.5">
      <c r="A902" s="10">
        <v>1850053</v>
      </c>
      <c r="B902" s="10" t="s">
        <v>518</v>
      </c>
      <c r="E902" s="10">
        <v>1</v>
      </c>
      <c r="H902" s="10">
        <v>1</v>
      </c>
      <c r="I902" s="10" t="s">
        <v>132</v>
      </c>
    </row>
    <row r="903" spans="1:9" x14ac:dyDescent="0.5">
      <c r="A903" s="10">
        <v>1888484</v>
      </c>
      <c r="B903" s="10" t="s">
        <v>154</v>
      </c>
      <c r="E903" s="10">
        <v>2</v>
      </c>
      <c r="H903" s="10">
        <v>1</v>
      </c>
      <c r="I903" s="10" t="s">
        <v>132</v>
      </c>
    </row>
    <row r="904" spans="1:9" x14ac:dyDescent="0.5">
      <c r="A904" s="10">
        <v>1862309</v>
      </c>
      <c r="B904" s="10" t="s">
        <v>480</v>
      </c>
      <c r="D904" s="10">
        <v>1</v>
      </c>
      <c r="H904" s="10">
        <v>1</v>
      </c>
      <c r="I904" s="10" t="s">
        <v>132</v>
      </c>
    </row>
    <row r="905" spans="1:9" x14ac:dyDescent="0.5">
      <c r="A905" s="10">
        <v>1872823</v>
      </c>
      <c r="B905" s="10" t="s">
        <v>211</v>
      </c>
      <c r="E905" s="10">
        <v>6</v>
      </c>
      <c r="H905" s="10">
        <v>1</v>
      </c>
      <c r="I905" s="10" t="s">
        <v>132</v>
      </c>
    </row>
    <row r="906" spans="1:9" x14ac:dyDescent="0.5">
      <c r="A906" s="10">
        <v>1898323</v>
      </c>
      <c r="B906" s="10" t="s">
        <v>390</v>
      </c>
      <c r="E906" s="10">
        <v>1</v>
      </c>
      <c r="H906" s="10">
        <v>1</v>
      </c>
      <c r="I906" s="10" t="s">
        <v>132</v>
      </c>
    </row>
    <row r="907" spans="1:9" x14ac:dyDescent="0.5">
      <c r="A907" s="10">
        <v>1900088</v>
      </c>
      <c r="B907" s="10" t="s">
        <v>519</v>
      </c>
      <c r="E907" s="10">
        <v>2</v>
      </c>
      <c r="H907" s="10">
        <v>1</v>
      </c>
      <c r="I907" s="10" t="s">
        <v>132</v>
      </c>
    </row>
    <row r="908" spans="1:9" x14ac:dyDescent="0.5">
      <c r="A908" s="10">
        <v>1894061</v>
      </c>
      <c r="B908" s="10" t="s">
        <v>520</v>
      </c>
      <c r="C908" s="10">
        <v>1</v>
      </c>
      <c r="H908" s="10">
        <v>1</v>
      </c>
      <c r="I908" s="10" t="s">
        <v>132</v>
      </c>
    </row>
    <row r="909" spans="1:9" x14ac:dyDescent="0.5">
      <c r="A909" s="10">
        <v>1878007</v>
      </c>
      <c r="B909" s="10" t="s">
        <v>272</v>
      </c>
      <c r="E909" s="10">
        <v>1</v>
      </c>
      <c r="H909" s="10">
        <v>1</v>
      </c>
      <c r="I909" s="10" t="s">
        <v>132</v>
      </c>
    </row>
    <row r="910" spans="1:9" x14ac:dyDescent="0.5">
      <c r="A910" s="10">
        <v>1896587</v>
      </c>
      <c r="B910" s="10" t="s">
        <v>133</v>
      </c>
      <c r="E910" s="10">
        <v>3</v>
      </c>
      <c r="H910" s="10">
        <v>1</v>
      </c>
      <c r="I910" s="10" t="s">
        <v>132</v>
      </c>
    </row>
    <row r="911" spans="1:9" x14ac:dyDescent="0.5">
      <c r="A911" s="10">
        <v>1854892</v>
      </c>
      <c r="B911" s="10" t="s">
        <v>521</v>
      </c>
      <c r="C911" s="10">
        <v>1</v>
      </c>
      <c r="H911" s="10">
        <v>1</v>
      </c>
      <c r="I911" s="10" t="s">
        <v>132</v>
      </c>
    </row>
    <row r="912" spans="1:9" x14ac:dyDescent="0.5">
      <c r="A912" s="10">
        <v>1909849</v>
      </c>
      <c r="B912" s="10" t="s">
        <v>271</v>
      </c>
      <c r="E912" s="10">
        <v>1</v>
      </c>
      <c r="H912" s="10">
        <v>1</v>
      </c>
      <c r="I912" s="10" t="s">
        <v>132</v>
      </c>
    </row>
    <row r="913" spans="1:9" x14ac:dyDescent="0.5">
      <c r="A913" s="10">
        <v>1874726</v>
      </c>
      <c r="B913" s="10" t="s">
        <v>522</v>
      </c>
      <c r="E913" s="10">
        <v>1</v>
      </c>
      <c r="H913" s="10">
        <v>1</v>
      </c>
      <c r="I913" s="10" t="s">
        <v>132</v>
      </c>
    </row>
    <row r="914" spans="1:9" x14ac:dyDescent="0.5">
      <c r="A914" s="10">
        <v>1884510</v>
      </c>
      <c r="B914" s="10" t="s">
        <v>281</v>
      </c>
      <c r="E914" s="10">
        <v>4</v>
      </c>
      <c r="H914" s="10">
        <v>1</v>
      </c>
      <c r="I914" s="10" t="s">
        <v>132</v>
      </c>
    </row>
    <row r="915" spans="1:9" x14ac:dyDescent="0.5">
      <c r="A915" s="10">
        <v>1898876</v>
      </c>
      <c r="B915" s="10" t="s">
        <v>455</v>
      </c>
      <c r="E915" s="10">
        <v>4</v>
      </c>
      <c r="H915" s="10">
        <v>1</v>
      </c>
      <c r="I915" s="10" t="s">
        <v>132</v>
      </c>
    </row>
    <row r="916" spans="1:9" x14ac:dyDescent="0.5">
      <c r="A916" s="10">
        <v>1886832</v>
      </c>
      <c r="B916" s="10" t="s">
        <v>365</v>
      </c>
      <c r="C916" s="10">
        <v>1</v>
      </c>
      <c r="E916" s="10">
        <v>1</v>
      </c>
      <c r="H916" s="10">
        <v>1</v>
      </c>
      <c r="I916" s="10" t="s">
        <v>132</v>
      </c>
    </row>
    <row r="917" spans="1:9" x14ac:dyDescent="0.5">
      <c r="A917" s="10">
        <v>1889454</v>
      </c>
      <c r="B917" s="10" t="s">
        <v>523</v>
      </c>
      <c r="E917" s="10">
        <v>1</v>
      </c>
      <c r="H917" s="10">
        <v>1</v>
      </c>
      <c r="I917" s="10" t="s">
        <v>132</v>
      </c>
    </row>
    <row r="918" spans="1:9" x14ac:dyDescent="0.5">
      <c r="A918" s="10">
        <v>1888074</v>
      </c>
      <c r="B918" s="10" t="s">
        <v>224</v>
      </c>
      <c r="D918" s="10">
        <v>1</v>
      </c>
      <c r="H918" s="10">
        <v>1</v>
      </c>
      <c r="I918" s="10" t="s">
        <v>132</v>
      </c>
    </row>
    <row r="919" spans="1:9" x14ac:dyDescent="0.5">
      <c r="A919" s="10">
        <v>1842489</v>
      </c>
      <c r="B919" s="10" t="s">
        <v>155</v>
      </c>
      <c r="E919" s="10">
        <v>5</v>
      </c>
      <c r="H919" s="10">
        <v>1</v>
      </c>
      <c r="I919" s="10" t="s">
        <v>132</v>
      </c>
    </row>
    <row r="920" spans="1:9" x14ac:dyDescent="0.5">
      <c r="A920" s="10">
        <v>1886425</v>
      </c>
      <c r="B920" s="10" t="s">
        <v>524</v>
      </c>
      <c r="E920" s="10">
        <v>1</v>
      </c>
      <c r="H920" s="10">
        <v>1</v>
      </c>
      <c r="I920" s="10" t="s">
        <v>132</v>
      </c>
    </row>
    <row r="921" spans="1:9" x14ac:dyDescent="0.5">
      <c r="A921" s="10">
        <v>1888666</v>
      </c>
      <c r="B921" s="10" t="s">
        <v>168</v>
      </c>
      <c r="E921" s="10">
        <v>1</v>
      </c>
      <c r="H921" s="10">
        <v>1</v>
      </c>
      <c r="I921" s="10" t="s">
        <v>132</v>
      </c>
    </row>
    <row r="922" spans="1:9" x14ac:dyDescent="0.5">
      <c r="A922" s="10">
        <v>1881948</v>
      </c>
      <c r="B922" s="10" t="s">
        <v>220</v>
      </c>
      <c r="E922" s="10">
        <v>2</v>
      </c>
      <c r="H922" s="10">
        <v>1</v>
      </c>
      <c r="I922" s="10" t="s">
        <v>132</v>
      </c>
    </row>
    <row r="923" spans="1:9" x14ac:dyDescent="0.5">
      <c r="A923" s="10">
        <v>1852104</v>
      </c>
      <c r="B923" s="10" t="s">
        <v>525</v>
      </c>
      <c r="D923" s="10">
        <v>0</v>
      </c>
      <c r="E923" s="10">
        <v>1</v>
      </c>
      <c r="H923" s="10">
        <v>1</v>
      </c>
      <c r="I923" s="10" t="s">
        <v>132</v>
      </c>
    </row>
    <row r="924" spans="1:9" x14ac:dyDescent="0.5">
      <c r="A924" s="10">
        <v>1898553</v>
      </c>
      <c r="B924" s="10" t="s">
        <v>294</v>
      </c>
      <c r="C924" s="10">
        <v>1</v>
      </c>
      <c r="H924" s="10">
        <v>1</v>
      </c>
      <c r="I924" s="10" t="s">
        <v>132</v>
      </c>
    </row>
    <row r="925" spans="1:9" x14ac:dyDescent="0.5">
      <c r="A925" s="10">
        <v>1896604</v>
      </c>
      <c r="B925" s="10" t="s">
        <v>422</v>
      </c>
      <c r="E925" s="10">
        <v>1</v>
      </c>
      <c r="H925" s="10">
        <v>1</v>
      </c>
      <c r="I925" s="10" t="s">
        <v>132</v>
      </c>
    </row>
    <row r="926" spans="1:9" x14ac:dyDescent="0.5">
      <c r="A926" s="10">
        <v>1876632</v>
      </c>
      <c r="B926" s="10" t="s">
        <v>217</v>
      </c>
      <c r="C926" s="10">
        <v>1</v>
      </c>
      <c r="E926" s="10">
        <v>1</v>
      </c>
      <c r="H926" s="10">
        <v>1</v>
      </c>
      <c r="I926" s="10" t="s">
        <v>132</v>
      </c>
    </row>
    <row r="927" spans="1:9" x14ac:dyDescent="0.5">
      <c r="A927" s="10">
        <v>1864759</v>
      </c>
      <c r="B927" s="10" t="s">
        <v>333</v>
      </c>
      <c r="D927" s="10">
        <v>2</v>
      </c>
      <c r="H927" s="10">
        <v>1</v>
      </c>
      <c r="I927" s="10" t="s">
        <v>132</v>
      </c>
    </row>
    <row r="928" spans="1:9" x14ac:dyDescent="0.5">
      <c r="A928" s="10">
        <v>1867497</v>
      </c>
      <c r="B928" s="10" t="s">
        <v>526</v>
      </c>
      <c r="E928" s="10">
        <v>1</v>
      </c>
      <c r="H928" s="10">
        <v>1</v>
      </c>
      <c r="I928" s="10" t="s">
        <v>132</v>
      </c>
    </row>
    <row r="929" spans="1:9" x14ac:dyDescent="0.5">
      <c r="A929" s="10">
        <v>1897335</v>
      </c>
      <c r="B929" s="10" t="s">
        <v>527</v>
      </c>
      <c r="C929" s="10">
        <v>1</v>
      </c>
      <c r="H929" s="10">
        <v>1</v>
      </c>
      <c r="I929" s="10" t="s">
        <v>132</v>
      </c>
    </row>
    <row r="930" spans="1:9" x14ac:dyDescent="0.5">
      <c r="A930" s="10">
        <v>1915501</v>
      </c>
      <c r="B930" s="10" t="s">
        <v>460</v>
      </c>
      <c r="D930" s="10">
        <v>1</v>
      </c>
      <c r="H930" s="10">
        <v>1</v>
      </c>
      <c r="I930" s="10" t="s">
        <v>132</v>
      </c>
    </row>
    <row r="931" spans="1:9" x14ac:dyDescent="0.5">
      <c r="A931" s="10">
        <v>1909553</v>
      </c>
      <c r="B931" s="10" t="s">
        <v>271</v>
      </c>
      <c r="G931" s="10">
        <v>1</v>
      </c>
      <c r="H931" s="10">
        <v>1</v>
      </c>
      <c r="I931" s="10" t="s">
        <v>132</v>
      </c>
    </row>
    <row r="932" spans="1:9" x14ac:dyDescent="0.5">
      <c r="A932" s="10">
        <v>1893128</v>
      </c>
      <c r="B932" s="10" t="s">
        <v>155</v>
      </c>
      <c r="E932" s="10">
        <v>5</v>
      </c>
      <c r="H932" s="10">
        <v>1</v>
      </c>
      <c r="I932" s="10" t="s">
        <v>132</v>
      </c>
    </row>
    <row r="933" spans="1:9" x14ac:dyDescent="0.5">
      <c r="A933" s="10">
        <v>1892574</v>
      </c>
      <c r="B933" s="10" t="s">
        <v>335</v>
      </c>
      <c r="E933" s="10">
        <v>5</v>
      </c>
      <c r="H933" s="10">
        <v>1</v>
      </c>
      <c r="I933" s="10" t="s">
        <v>132</v>
      </c>
    </row>
    <row r="934" spans="1:9" x14ac:dyDescent="0.5">
      <c r="A934" s="10">
        <v>1854316</v>
      </c>
      <c r="B934" s="10" t="s">
        <v>528</v>
      </c>
      <c r="C934" s="10">
        <v>1</v>
      </c>
      <c r="H934" s="10">
        <v>1</v>
      </c>
      <c r="I934" s="10" t="s">
        <v>132</v>
      </c>
    </row>
    <row r="935" spans="1:9" x14ac:dyDescent="0.5">
      <c r="A935" s="10">
        <v>1871042</v>
      </c>
      <c r="B935" s="10" t="s">
        <v>529</v>
      </c>
      <c r="E935" s="10">
        <v>3</v>
      </c>
      <c r="H935" s="10">
        <v>1</v>
      </c>
      <c r="I935" s="10" t="s">
        <v>132</v>
      </c>
    </row>
    <row r="936" spans="1:9" x14ac:dyDescent="0.5">
      <c r="A936" s="10">
        <v>1862754</v>
      </c>
      <c r="B936" s="10" t="s">
        <v>364</v>
      </c>
      <c r="E936" s="10">
        <v>2</v>
      </c>
      <c r="H936" s="10">
        <v>1</v>
      </c>
      <c r="I936" s="10" t="s">
        <v>132</v>
      </c>
    </row>
    <row r="937" spans="1:9" x14ac:dyDescent="0.5">
      <c r="A937" s="10">
        <v>1843654</v>
      </c>
      <c r="B937" s="10" t="s">
        <v>144</v>
      </c>
      <c r="E937" s="10">
        <v>1</v>
      </c>
      <c r="H937" s="10">
        <v>1</v>
      </c>
      <c r="I937" s="10" t="s">
        <v>132</v>
      </c>
    </row>
    <row r="938" spans="1:9" x14ac:dyDescent="0.5">
      <c r="A938" s="10">
        <v>1891906</v>
      </c>
      <c r="B938" s="10" t="s">
        <v>530</v>
      </c>
      <c r="C938" s="10">
        <v>1</v>
      </c>
      <c r="H938" s="10">
        <v>1</v>
      </c>
      <c r="I938" s="10" t="s">
        <v>132</v>
      </c>
    </row>
    <row r="939" spans="1:9" x14ac:dyDescent="0.5">
      <c r="A939" s="10">
        <v>1871459</v>
      </c>
      <c r="B939" s="10" t="s">
        <v>113</v>
      </c>
      <c r="E939" s="10">
        <v>1</v>
      </c>
      <c r="H939" s="10">
        <v>1</v>
      </c>
      <c r="I939" s="10" t="s">
        <v>132</v>
      </c>
    </row>
    <row r="940" spans="1:9" x14ac:dyDescent="0.5">
      <c r="A940" s="10">
        <v>1900059</v>
      </c>
      <c r="B940" s="10" t="s">
        <v>531</v>
      </c>
      <c r="E940" s="10">
        <v>1</v>
      </c>
      <c r="H940" s="10">
        <v>1</v>
      </c>
      <c r="I940" s="10" t="s">
        <v>132</v>
      </c>
    </row>
    <row r="941" spans="1:9" x14ac:dyDescent="0.5">
      <c r="A941" s="10">
        <v>1803047</v>
      </c>
      <c r="B941" s="10" t="s">
        <v>532</v>
      </c>
      <c r="E941" s="10">
        <v>2</v>
      </c>
      <c r="H941" s="10">
        <v>2</v>
      </c>
      <c r="I941" s="10" t="s">
        <v>132</v>
      </c>
    </row>
    <row r="942" spans="1:9" x14ac:dyDescent="0.5">
      <c r="A942" s="10">
        <v>1843023</v>
      </c>
      <c r="B942" s="10" t="s">
        <v>533</v>
      </c>
      <c r="D942" s="10">
        <v>1</v>
      </c>
      <c r="H942" s="10">
        <v>1</v>
      </c>
      <c r="I942" s="10" t="s">
        <v>132</v>
      </c>
    </row>
    <row r="943" spans="1:9" x14ac:dyDescent="0.5">
      <c r="A943" s="10">
        <v>1842099</v>
      </c>
      <c r="B943" s="10" t="s">
        <v>513</v>
      </c>
      <c r="C943" s="10">
        <v>1</v>
      </c>
      <c r="H943" s="10">
        <v>1</v>
      </c>
      <c r="I943" s="10" t="s">
        <v>132</v>
      </c>
    </row>
    <row r="944" spans="1:9" x14ac:dyDescent="0.5">
      <c r="A944" s="10">
        <v>1878048</v>
      </c>
      <c r="B944" s="10" t="s">
        <v>161</v>
      </c>
      <c r="E944" s="10">
        <v>2</v>
      </c>
      <c r="H944" s="10">
        <v>1</v>
      </c>
      <c r="I944" s="10" t="s">
        <v>132</v>
      </c>
    </row>
    <row r="945" spans="1:9" x14ac:dyDescent="0.5">
      <c r="A945" s="10">
        <v>1899636</v>
      </c>
      <c r="B945" s="10" t="s">
        <v>534</v>
      </c>
      <c r="C945" s="10">
        <v>1</v>
      </c>
      <c r="H945" s="10">
        <v>1</v>
      </c>
      <c r="I945" s="10" t="s">
        <v>132</v>
      </c>
    </row>
    <row r="946" spans="1:9" x14ac:dyDescent="0.5">
      <c r="A946" s="10">
        <v>1905662</v>
      </c>
      <c r="B946" s="10" t="s">
        <v>332</v>
      </c>
      <c r="C946" s="10">
        <v>1</v>
      </c>
      <c r="H946" s="10">
        <v>1</v>
      </c>
      <c r="I946" s="10" t="s">
        <v>132</v>
      </c>
    </row>
    <row r="947" spans="1:9" x14ac:dyDescent="0.5">
      <c r="A947" s="10">
        <v>1896444</v>
      </c>
      <c r="B947" s="10" t="s">
        <v>226</v>
      </c>
      <c r="C947" s="10">
        <v>1</v>
      </c>
      <c r="H947" s="10">
        <v>1</v>
      </c>
      <c r="I947" s="10" t="s">
        <v>132</v>
      </c>
    </row>
    <row r="948" spans="1:9" x14ac:dyDescent="0.5">
      <c r="A948" s="10">
        <v>1905339</v>
      </c>
      <c r="B948" s="10" t="s">
        <v>224</v>
      </c>
      <c r="D948" s="10">
        <v>1</v>
      </c>
      <c r="H948" s="10">
        <v>1</v>
      </c>
      <c r="I948" s="10" t="s">
        <v>132</v>
      </c>
    </row>
    <row r="949" spans="1:9" x14ac:dyDescent="0.5">
      <c r="A949" s="10">
        <v>1878752</v>
      </c>
      <c r="B949" s="10" t="s">
        <v>141</v>
      </c>
      <c r="E949" s="10">
        <v>5</v>
      </c>
      <c r="H949" s="10">
        <v>1</v>
      </c>
      <c r="I949" s="10" t="s">
        <v>132</v>
      </c>
    </row>
    <row r="950" spans="1:9" x14ac:dyDescent="0.5">
      <c r="A950" s="10">
        <v>1881681</v>
      </c>
      <c r="B950" s="10" t="s">
        <v>535</v>
      </c>
      <c r="D950" s="10">
        <v>1</v>
      </c>
      <c r="I950" s="10" t="s">
        <v>132</v>
      </c>
    </row>
    <row r="951" spans="1:9" x14ac:dyDescent="0.5">
      <c r="A951" s="10">
        <v>1912292</v>
      </c>
      <c r="B951" s="10" t="s">
        <v>536</v>
      </c>
      <c r="D951" s="10">
        <v>0</v>
      </c>
      <c r="E951" s="10">
        <v>3</v>
      </c>
      <c r="H951" s="10">
        <v>1</v>
      </c>
      <c r="I951" s="10" t="s">
        <v>132</v>
      </c>
    </row>
    <row r="952" spans="1:9" x14ac:dyDescent="0.5">
      <c r="A952" s="10">
        <v>1893509</v>
      </c>
      <c r="B952" s="10" t="s">
        <v>537</v>
      </c>
      <c r="D952" s="10">
        <v>1</v>
      </c>
      <c r="H952" s="10">
        <v>1</v>
      </c>
      <c r="I952" s="10" t="s">
        <v>132</v>
      </c>
    </row>
    <row r="953" spans="1:9" x14ac:dyDescent="0.5">
      <c r="A953" s="10">
        <v>1875273</v>
      </c>
      <c r="B953" s="10" t="s">
        <v>365</v>
      </c>
      <c r="E953" s="10">
        <v>2</v>
      </c>
      <c r="H953" s="10">
        <v>1</v>
      </c>
      <c r="I953" s="10" t="s">
        <v>132</v>
      </c>
    </row>
    <row r="954" spans="1:9" x14ac:dyDescent="0.5">
      <c r="A954" s="10">
        <v>1878453</v>
      </c>
      <c r="B954" s="10" t="s">
        <v>337</v>
      </c>
      <c r="E954" s="10">
        <v>1</v>
      </c>
      <c r="H954" s="10">
        <v>2</v>
      </c>
      <c r="I954" s="10" t="s">
        <v>132</v>
      </c>
    </row>
    <row r="955" spans="1:9" x14ac:dyDescent="0.5">
      <c r="A955" s="10">
        <v>1880837</v>
      </c>
      <c r="B955" s="10" t="s">
        <v>151</v>
      </c>
      <c r="I955" s="10" t="s">
        <v>132</v>
      </c>
    </row>
    <row r="956" spans="1:9" x14ac:dyDescent="0.5">
      <c r="A956" s="10">
        <v>1909501</v>
      </c>
      <c r="B956" s="10" t="s">
        <v>212</v>
      </c>
      <c r="D956" s="10">
        <v>1</v>
      </c>
      <c r="E956" s="10">
        <v>1</v>
      </c>
      <c r="H956" s="10">
        <v>1</v>
      </c>
      <c r="I956" s="10" t="s">
        <v>132</v>
      </c>
    </row>
    <row r="957" spans="1:9" x14ac:dyDescent="0.5">
      <c r="A957" s="10">
        <v>1900214</v>
      </c>
      <c r="B957" s="10" t="s">
        <v>141</v>
      </c>
      <c r="E957" s="10">
        <v>6</v>
      </c>
      <c r="H957" s="10">
        <v>1</v>
      </c>
      <c r="I957" s="10" t="s">
        <v>132</v>
      </c>
    </row>
    <row r="958" spans="1:9" x14ac:dyDescent="0.5">
      <c r="A958" s="10">
        <v>1866758</v>
      </c>
      <c r="B958" s="10" t="s">
        <v>236</v>
      </c>
      <c r="E958" s="10">
        <v>1</v>
      </c>
      <c r="H958" s="10">
        <v>1</v>
      </c>
      <c r="I958" s="10" t="s">
        <v>132</v>
      </c>
    </row>
    <row r="959" spans="1:9" x14ac:dyDescent="0.5">
      <c r="A959" s="10">
        <v>1896338</v>
      </c>
      <c r="B959" s="10" t="s">
        <v>233</v>
      </c>
      <c r="E959" s="10">
        <v>1</v>
      </c>
      <c r="H959" s="10">
        <v>1</v>
      </c>
      <c r="I959" s="10" t="s">
        <v>132</v>
      </c>
    </row>
    <row r="960" spans="1:9" x14ac:dyDescent="0.5">
      <c r="A960" s="10">
        <v>1844304</v>
      </c>
      <c r="B960" s="10" t="s">
        <v>538</v>
      </c>
      <c r="E960" s="10">
        <v>1</v>
      </c>
      <c r="H960" s="10">
        <v>1</v>
      </c>
      <c r="I960" s="10" t="s">
        <v>132</v>
      </c>
    </row>
    <row r="961" spans="1:9" x14ac:dyDescent="0.5">
      <c r="A961" s="10">
        <v>1866347</v>
      </c>
      <c r="B961" s="10" t="s">
        <v>142</v>
      </c>
      <c r="D961" s="10">
        <v>1</v>
      </c>
      <c r="H961" s="10">
        <v>1</v>
      </c>
      <c r="I961" s="10" t="s">
        <v>132</v>
      </c>
    </row>
    <row r="962" spans="1:9" x14ac:dyDescent="0.5">
      <c r="A962" s="10">
        <v>1882400</v>
      </c>
      <c r="B962" s="10" t="s">
        <v>396</v>
      </c>
      <c r="E962" s="10">
        <v>4</v>
      </c>
      <c r="H962" s="10">
        <v>1</v>
      </c>
      <c r="I962" s="10" t="s">
        <v>132</v>
      </c>
    </row>
    <row r="963" spans="1:9" x14ac:dyDescent="0.5">
      <c r="A963" s="10">
        <v>1850624</v>
      </c>
      <c r="B963" s="10" t="s">
        <v>414</v>
      </c>
      <c r="D963" s="10">
        <v>1</v>
      </c>
      <c r="H963" s="10">
        <v>1</v>
      </c>
      <c r="I963" s="10" t="s">
        <v>132</v>
      </c>
    </row>
    <row r="964" spans="1:9" x14ac:dyDescent="0.5">
      <c r="A964" s="10">
        <v>1877164</v>
      </c>
      <c r="B964" s="10" t="s">
        <v>539</v>
      </c>
      <c r="E964" s="10">
        <v>1</v>
      </c>
      <c r="H964" s="10">
        <v>1</v>
      </c>
      <c r="I964" s="10" t="s">
        <v>132</v>
      </c>
    </row>
    <row r="965" spans="1:9" x14ac:dyDescent="0.5">
      <c r="A965" s="10">
        <v>1891053</v>
      </c>
      <c r="B965" s="10" t="s">
        <v>177</v>
      </c>
      <c r="C965" s="10">
        <v>1</v>
      </c>
      <c r="H965" s="10">
        <v>1</v>
      </c>
      <c r="I965" s="10" t="s">
        <v>132</v>
      </c>
    </row>
    <row r="966" spans="1:9" x14ac:dyDescent="0.5">
      <c r="A966" s="10">
        <v>1890348</v>
      </c>
      <c r="B966" s="10" t="s">
        <v>151</v>
      </c>
      <c r="I966" s="10" t="s">
        <v>132</v>
      </c>
    </row>
    <row r="967" spans="1:9" x14ac:dyDescent="0.5">
      <c r="A967" s="10">
        <v>1890344</v>
      </c>
      <c r="B967" s="10" t="s">
        <v>151</v>
      </c>
      <c r="I967" s="10" t="s">
        <v>132</v>
      </c>
    </row>
    <row r="968" spans="1:9" x14ac:dyDescent="0.5">
      <c r="A968" s="10">
        <v>1835738</v>
      </c>
      <c r="B968" s="10" t="s">
        <v>353</v>
      </c>
      <c r="E968" s="10">
        <v>1</v>
      </c>
      <c r="H968" s="10">
        <v>1</v>
      </c>
      <c r="I968" s="10" t="s">
        <v>132</v>
      </c>
    </row>
    <row r="969" spans="1:9" x14ac:dyDescent="0.5">
      <c r="A969" s="10">
        <v>1841513</v>
      </c>
      <c r="B969" s="10" t="s">
        <v>123</v>
      </c>
      <c r="E969" s="10">
        <v>1</v>
      </c>
      <c r="H969" s="10">
        <v>1</v>
      </c>
      <c r="I969" s="10" t="s">
        <v>132</v>
      </c>
    </row>
    <row r="970" spans="1:9" x14ac:dyDescent="0.5">
      <c r="A970" s="10">
        <v>1891100</v>
      </c>
      <c r="B970" s="10" t="s">
        <v>540</v>
      </c>
      <c r="D970" s="10">
        <v>1</v>
      </c>
      <c r="H970" s="10">
        <v>1</v>
      </c>
      <c r="I970" s="10" t="s">
        <v>132</v>
      </c>
    </row>
    <row r="971" spans="1:9" x14ac:dyDescent="0.5">
      <c r="A971" s="10">
        <v>1876559</v>
      </c>
      <c r="B971" s="10" t="s">
        <v>541</v>
      </c>
      <c r="E971" s="10">
        <v>1</v>
      </c>
      <c r="H971" s="10">
        <v>1</v>
      </c>
      <c r="I971" s="10" t="s">
        <v>132</v>
      </c>
    </row>
    <row r="972" spans="1:9" x14ac:dyDescent="0.5">
      <c r="A972" s="10">
        <v>1909643</v>
      </c>
      <c r="B972" s="10" t="s">
        <v>148</v>
      </c>
      <c r="E972" s="10">
        <v>1</v>
      </c>
      <c r="H972" s="10">
        <v>1</v>
      </c>
      <c r="I972" s="10" t="s">
        <v>132</v>
      </c>
    </row>
    <row r="973" spans="1:9" x14ac:dyDescent="0.5">
      <c r="A973" s="10">
        <v>1904158</v>
      </c>
      <c r="B973" s="10" t="s">
        <v>119</v>
      </c>
      <c r="E973" s="10">
        <v>1</v>
      </c>
      <c r="H973" s="10">
        <v>1</v>
      </c>
      <c r="I973" s="10" t="s">
        <v>132</v>
      </c>
    </row>
    <row r="974" spans="1:9" x14ac:dyDescent="0.5">
      <c r="A974" s="10">
        <v>1846255</v>
      </c>
      <c r="B974" s="10" t="s">
        <v>138</v>
      </c>
      <c r="D974" s="10">
        <v>1</v>
      </c>
      <c r="H974" s="10">
        <v>1</v>
      </c>
      <c r="I974" s="10" t="s">
        <v>132</v>
      </c>
    </row>
    <row r="975" spans="1:9" x14ac:dyDescent="0.5">
      <c r="A975" s="10">
        <v>1890089</v>
      </c>
      <c r="B975" s="10" t="s">
        <v>453</v>
      </c>
      <c r="E975" s="10">
        <v>1</v>
      </c>
      <c r="H975" s="10">
        <v>1</v>
      </c>
      <c r="I975" s="10" t="s">
        <v>132</v>
      </c>
    </row>
    <row r="976" spans="1:9" x14ac:dyDescent="0.5">
      <c r="A976" s="10">
        <v>1825828</v>
      </c>
      <c r="B976" s="10" t="s">
        <v>142</v>
      </c>
      <c r="D976" s="10">
        <v>1</v>
      </c>
      <c r="H976" s="10">
        <v>1</v>
      </c>
      <c r="I976" s="10" t="s">
        <v>132</v>
      </c>
    </row>
    <row r="977" spans="1:9" x14ac:dyDescent="0.5">
      <c r="A977" s="10">
        <v>1919053</v>
      </c>
      <c r="B977" s="10" t="s">
        <v>542</v>
      </c>
      <c r="E977" s="10">
        <v>1</v>
      </c>
      <c r="H977" s="10">
        <v>1</v>
      </c>
      <c r="I977" s="10" t="s">
        <v>132</v>
      </c>
    </row>
    <row r="978" spans="1:9" x14ac:dyDescent="0.5">
      <c r="A978" s="10">
        <v>1891261</v>
      </c>
      <c r="B978" s="10" t="s">
        <v>301</v>
      </c>
      <c r="E978" s="10">
        <v>1</v>
      </c>
      <c r="H978" s="10">
        <v>1</v>
      </c>
      <c r="I978" s="10" t="s">
        <v>132</v>
      </c>
    </row>
    <row r="979" spans="1:9" x14ac:dyDescent="0.5">
      <c r="A979" s="10">
        <v>1850599</v>
      </c>
      <c r="B979" s="10" t="s">
        <v>236</v>
      </c>
      <c r="E979" s="10">
        <v>1</v>
      </c>
      <c r="H979" s="10">
        <v>1</v>
      </c>
      <c r="I979" s="10" t="s">
        <v>132</v>
      </c>
    </row>
    <row r="980" spans="1:9" x14ac:dyDescent="0.5">
      <c r="A980" s="10">
        <v>1864970</v>
      </c>
      <c r="B980" s="10" t="s">
        <v>239</v>
      </c>
      <c r="E980" s="10">
        <v>1</v>
      </c>
      <c r="H980" s="10">
        <v>1</v>
      </c>
      <c r="I980" s="10" t="s">
        <v>132</v>
      </c>
    </row>
    <row r="981" spans="1:9" x14ac:dyDescent="0.5">
      <c r="A981" s="10">
        <v>1886394</v>
      </c>
      <c r="B981" s="10" t="s">
        <v>263</v>
      </c>
      <c r="D981" s="10">
        <v>2</v>
      </c>
      <c r="H981" s="10">
        <v>1</v>
      </c>
      <c r="I981" s="10" t="s">
        <v>132</v>
      </c>
    </row>
    <row r="982" spans="1:9" x14ac:dyDescent="0.5">
      <c r="A982" s="10">
        <v>1890679</v>
      </c>
      <c r="B982" s="10" t="s">
        <v>141</v>
      </c>
      <c r="E982" s="10">
        <v>6</v>
      </c>
      <c r="H982" s="10">
        <v>1</v>
      </c>
      <c r="I982" s="10" t="s">
        <v>132</v>
      </c>
    </row>
    <row r="983" spans="1:9" x14ac:dyDescent="0.5">
      <c r="A983" s="10">
        <v>1891439</v>
      </c>
      <c r="B983" s="10" t="s">
        <v>543</v>
      </c>
      <c r="D983" s="10">
        <v>1</v>
      </c>
      <c r="H983" s="10">
        <v>1</v>
      </c>
      <c r="I983" s="10" t="s">
        <v>132</v>
      </c>
    </row>
    <row r="984" spans="1:9" x14ac:dyDescent="0.5">
      <c r="A984" s="10">
        <v>1871883</v>
      </c>
      <c r="B984" s="10" t="s">
        <v>544</v>
      </c>
      <c r="C984" s="10">
        <v>1</v>
      </c>
      <c r="H984" s="10">
        <v>1</v>
      </c>
      <c r="I984" s="10" t="s">
        <v>132</v>
      </c>
    </row>
    <row r="985" spans="1:9" x14ac:dyDescent="0.5">
      <c r="A985" s="10">
        <v>1911655</v>
      </c>
      <c r="B985" s="10" t="s">
        <v>217</v>
      </c>
      <c r="C985" s="10">
        <v>1</v>
      </c>
      <c r="H985" s="10">
        <v>1</v>
      </c>
      <c r="I985" s="10" t="s">
        <v>132</v>
      </c>
    </row>
    <row r="986" spans="1:9" x14ac:dyDescent="0.5">
      <c r="A986" s="10">
        <v>1870875</v>
      </c>
      <c r="B986" s="10" t="s">
        <v>147</v>
      </c>
      <c r="E986" s="10">
        <v>2</v>
      </c>
      <c r="H986" s="10">
        <v>1</v>
      </c>
      <c r="I986" s="10" t="s">
        <v>132</v>
      </c>
    </row>
    <row r="987" spans="1:9" x14ac:dyDescent="0.5">
      <c r="A987" s="10">
        <v>1856614</v>
      </c>
      <c r="B987" s="10" t="s">
        <v>383</v>
      </c>
      <c r="C987" s="10">
        <v>1</v>
      </c>
      <c r="H987" s="10">
        <v>1</v>
      </c>
      <c r="I987" s="10" t="s">
        <v>132</v>
      </c>
    </row>
    <row r="988" spans="1:9" x14ac:dyDescent="0.5">
      <c r="A988" s="10">
        <v>1898547</v>
      </c>
      <c r="B988" s="10" t="s">
        <v>455</v>
      </c>
      <c r="E988" s="10">
        <v>2</v>
      </c>
      <c r="H988" s="10">
        <v>1</v>
      </c>
      <c r="I988" s="10" t="s">
        <v>132</v>
      </c>
    </row>
    <row r="989" spans="1:9" x14ac:dyDescent="0.5">
      <c r="A989" s="10">
        <v>1828269</v>
      </c>
      <c r="B989" s="10" t="s">
        <v>379</v>
      </c>
      <c r="D989" s="10">
        <v>1</v>
      </c>
      <c r="H989" s="10">
        <v>1</v>
      </c>
      <c r="I989" s="10" t="s">
        <v>132</v>
      </c>
    </row>
    <row r="990" spans="1:9" x14ac:dyDescent="0.5">
      <c r="A990" s="10">
        <v>1908485</v>
      </c>
      <c r="B990" s="10" t="s">
        <v>154</v>
      </c>
      <c r="E990" s="10">
        <v>2</v>
      </c>
      <c r="H990" s="10">
        <v>1</v>
      </c>
      <c r="I990" s="10" t="s">
        <v>132</v>
      </c>
    </row>
    <row r="991" spans="1:9" x14ac:dyDescent="0.5">
      <c r="A991" s="10">
        <v>1848850</v>
      </c>
      <c r="B991" s="10" t="s">
        <v>146</v>
      </c>
      <c r="E991" s="10">
        <v>2</v>
      </c>
      <c r="H991" s="10">
        <v>1</v>
      </c>
      <c r="I991" s="10" t="s">
        <v>132</v>
      </c>
    </row>
    <row r="992" spans="1:9" x14ac:dyDescent="0.5">
      <c r="A992" s="10">
        <v>1854512</v>
      </c>
      <c r="B992" s="10" t="s">
        <v>545</v>
      </c>
      <c r="E992" s="10">
        <v>1</v>
      </c>
      <c r="H992" s="10">
        <v>1</v>
      </c>
      <c r="I992" s="10" t="s">
        <v>132</v>
      </c>
    </row>
    <row r="993" spans="1:9" x14ac:dyDescent="0.5">
      <c r="A993" s="10">
        <v>1896764</v>
      </c>
      <c r="B993" s="10" t="s">
        <v>503</v>
      </c>
      <c r="E993" s="10">
        <v>3</v>
      </c>
      <c r="H993" s="10">
        <v>1</v>
      </c>
      <c r="I993" s="10" t="s">
        <v>132</v>
      </c>
    </row>
    <row r="994" spans="1:9" x14ac:dyDescent="0.5">
      <c r="A994" s="10">
        <v>1896673</v>
      </c>
      <c r="B994" s="10" t="s">
        <v>123</v>
      </c>
      <c r="E994" s="10">
        <v>1</v>
      </c>
      <c r="H994" s="10">
        <v>1</v>
      </c>
      <c r="I994" s="10" t="s">
        <v>132</v>
      </c>
    </row>
    <row r="995" spans="1:9" x14ac:dyDescent="0.5">
      <c r="A995" s="10">
        <v>1879991</v>
      </c>
      <c r="B995" s="10" t="s">
        <v>335</v>
      </c>
      <c r="E995" s="10">
        <v>5</v>
      </c>
      <c r="H995" s="10">
        <v>1</v>
      </c>
      <c r="I995" s="10" t="s">
        <v>132</v>
      </c>
    </row>
    <row r="996" spans="1:9" x14ac:dyDescent="0.5">
      <c r="A996" s="10">
        <v>1903342</v>
      </c>
      <c r="B996" s="10" t="s">
        <v>272</v>
      </c>
      <c r="C996" s="10">
        <v>1</v>
      </c>
      <c r="H996" s="10">
        <v>1</v>
      </c>
      <c r="I996" s="10" t="s">
        <v>132</v>
      </c>
    </row>
    <row r="997" spans="1:9" x14ac:dyDescent="0.5">
      <c r="A997" s="10">
        <v>1892815</v>
      </c>
      <c r="B997" s="10" t="s">
        <v>487</v>
      </c>
      <c r="D997" s="10">
        <v>1</v>
      </c>
      <c r="H997" s="10">
        <v>1</v>
      </c>
      <c r="I997" s="10" t="s">
        <v>132</v>
      </c>
    </row>
    <row r="998" spans="1:9" x14ac:dyDescent="0.5">
      <c r="A998" s="10">
        <v>1867491</v>
      </c>
      <c r="B998" s="10" t="s">
        <v>526</v>
      </c>
      <c r="E998" s="10">
        <v>1</v>
      </c>
      <c r="H998" s="10">
        <v>1</v>
      </c>
      <c r="I998" s="10" t="s">
        <v>132</v>
      </c>
    </row>
    <row r="999" spans="1:9" x14ac:dyDescent="0.5">
      <c r="A999" s="10">
        <v>1888351</v>
      </c>
      <c r="B999" s="10" t="s">
        <v>171</v>
      </c>
      <c r="E999" s="10">
        <v>1</v>
      </c>
      <c r="H999" s="10">
        <v>1</v>
      </c>
      <c r="I999" s="10" t="s">
        <v>132</v>
      </c>
    </row>
    <row r="1000" spans="1:9" x14ac:dyDescent="0.5">
      <c r="A1000" s="10">
        <v>1835744</v>
      </c>
      <c r="B1000" s="10" t="s">
        <v>353</v>
      </c>
      <c r="E1000" s="10">
        <v>1</v>
      </c>
      <c r="H1000" s="10">
        <v>1</v>
      </c>
      <c r="I1000" s="10" t="s">
        <v>132</v>
      </c>
    </row>
    <row r="1001" spans="1:9" x14ac:dyDescent="0.5">
      <c r="A1001" s="10">
        <v>1850420</v>
      </c>
      <c r="B1001" s="10" t="s">
        <v>164</v>
      </c>
      <c r="E1001" s="10">
        <v>1</v>
      </c>
      <c r="H1001" s="10">
        <v>1</v>
      </c>
      <c r="I1001" s="10" t="s">
        <v>132</v>
      </c>
    </row>
    <row r="1002" spans="1:9" x14ac:dyDescent="0.5">
      <c r="A1002" s="10">
        <v>1909937</v>
      </c>
      <c r="B1002" s="10" t="s">
        <v>546</v>
      </c>
      <c r="D1002" s="10">
        <v>1</v>
      </c>
      <c r="H1002" s="10">
        <v>1</v>
      </c>
      <c r="I1002" s="10" t="s">
        <v>132</v>
      </c>
    </row>
    <row r="1003" spans="1:9" x14ac:dyDescent="0.5">
      <c r="A1003" s="10">
        <v>1873592</v>
      </c>
      <c r="B1003" s="10" t="s">
        <v>182</v>
      </c>
      <c r="D1003" s="10">
        <v>1</v>
      </c>
      <c r="H1003" s="10">
        <v>1</v>
      </c>
      <c r="I1003" s="10" t="s">
        <v>132</v>
      </c>
    </row>
    <row r="1004" spans="1:9" x14ac:dyDescent="0.5">
      <c r="A1004" s="10">
        <v>1891636</v>
      </c>
      <c r="B1004" s="10" t="s">
        <v>163</v>
      </c>
      <c r="E1004" s="10">
        <v>1</v>
      </c>
      <c r="H1004" s="10">
        <v>1</v>
      </c>
      <c r="I1004" s="10" t="s">
        <v>132</v>
      </c>
    </row>
    <row r="1005" spans="1:9" x14ac:dyDescent="0.5">
      <c r="A1005" s="10">
        <v>1882946</v>
      </c>
      <c r="B1005" s="10" t="s">
        <v>484</v>
      </c>
      <c r="E1005" s="10">
        <v>3</v>
      </c>
      <c r="H1005" s="10">
        <v>1</v>
      </c>
      <c r="I1005" s="10" t="s">
        <v>132</v>
      </c>
    </row>
    <row r="1006" spans="1:9" x14ac:dyDescent="0.5">
      <c r="A1006" s="10">
        <v>1885813</v>
      </c>
      <c r="B1006" s="10" t="s">
        <v>547</v>
      </c>
      <c r="D1006" s="10">
        <v>5</v>
      </c>
      <c r="H1006" s="10">
        <v>1</v>
      </c>
      <c r="I1006" s="10" t="s">
        <v>132</v>
      </c>
    </row>
    <row r="1007" spans="1:9" x14ac:dyDescent="0.5">
      <c r="A1007" s="10">
        <v>1916403</v>
      </c>
      <c r="B1007" s="10" t="s">
        <v>187</v>
      </c>
      <c r="E1007" s="10">
        <v>1</v>
      </c>
      <c r="H1007" s="10">
        <v>1</v>
      </c>
      <c r="I1007" s="10" t="s">
        <v>132</v>
      </c>
    </row>
    <row r="1008" spans="1:9" x14ac:dyDescent="0.5">
      <c r="A1008" s="10">
        <v>1912357</v>
      </c>
      <c r="B1008" s="10" t="s">
        <v>412</v>
      </c>
      <c r="E1008" s="10">
        <v>1</v>
      </c>
      <c r="H1008" s="10">
        <v>1</v>
      </c>
      <c r="I1008" s="10" t="s">
        <v>132</v>
      </c>
    </row>
    <row r="1009" spans="1:9" x14ac:dyDescent="0.5">
      <c r="A1009" s="10">
        <v>1907393</v>
      </c>
      <c r="B1009" s="10" t="s">
        <v>361</v>
      </c>
      <c r="G1009" s="10">
        <v>1</v>
      </c>
      <c r="I1009" s="10" t="s">
        <v>132</v>
      </c>
    </row>
    <row r="1010" spans="1:9" x14ac:dyDescent="0.5">
      <c r="A1010" s="10">
        <v>1850324</v>
      </c>
      <c r="B1010" s="10" t="s">
        <v>548</v>
      </c>
      <c r="E1010" s="10">
        <v>6</v>
      </c>
      <c r="H1010" s="10">
        <v>1</v>
      </c>
      <c r="I1010" s="10" t="s">
        <v>132</v>
      </c>
    </row>
    <row r="1011" spans="1:9" x14ac:dyDescent="0.5">
      <c r="A1011" s="10">
        <v>1880724</v>
      </c>
      <c r="B1011" s="10" t="s">
        <v>151</v>
      </c>
      <c r="I1011" s="10" t="s">
        <v>132</v>
      </c>
    </row>
    <row r="1012" spans="1:9" x14ac:dyDescent="0.5">
      <c r="A1012" s="10">
        <v>1842603</v>
      </c>
      <c r="B1012" s="10" t="s">
        <v>549</v>
      </c>
      <c r="C1012" s="10">
        <v>1</v>
      </c>
      <c r="H1012" s="10">
        <v>1</v>
      </c>
      <c r="I1012" s="10" t="s">
        <v>132</v>
      </c>
    </row>
    <row r="1013" spans="1:9" x14ac:dyDescent="0.5">
      <c r="A1013" s="10">
        <v>1864805</v>
      </c>
      <c r="B1013" s="10" t="s">
        <v>123</v>
      </c>
      <c r="E1013" s="10">
        <v>1</v>
      </c>
      <c r="H1013" s="10">
        <v>1</v>
      </c>
      <c r="I1013" s="10" t="s">
        <v>132</v>
      </c>
    </row>
    <row r="1014" spans="1:9" x14ac:dyDescent="0.5">
      <c r="A1014" s="10">
        <v>1832912</v>
      </c>
      <c r="B1014" s="10" t="s">
        <v>403</v>
      </c>
      <c r="E1014" s="10">
        <v>1</v>
      </c>
      <c r="H1014" s="10">
        <v>1</v>
      </c>
      <c r="I1014" s="10" t="s">
        <v>132</v>
      </c>
    </row>
    <row r="1015" spans="1:9" x14ac:dyDescent="0.5">
      <c r="A1015" s="10">
        <v>1908230</v>
      </c>
      <c r="B1015" s="10" t="s">
        <v>550</v>
      </c>
      <c r="D1015" s="10">
        <v>1</v>
      </c>
      <c r="H1015" s="10">
        <v>1</v>
      </c>
      <c r="I1015" s="10" t="s">
        <v>132</v>
      </c>
    </row>
    <row r="1016" spans="1:9" x14ac:dyDescent="0.5">
      <c r="A1016" s="10">
        <v>1884873</v>
      </c>
      <c r="B1016" s="10" t="s">
        <v>551</v>
      </c>
      <c r="E1016" s="10">
        <v>1</v>
      </c>
      <c r="H1016" s="10">
        <v>1</v>
      </c>
      <c r="I1016" s="10" t="s">
        <v>132</v>
      </c>
    </row>
    <row r="1017" spans="1:9" x14ac:dyDescent="0.5">
      <c r="A1017" s="10">
        <v>1785408</v>
      </c>
      <c r="B1017" s="10" t="s">
        <v>415</v>
      </c>
      <c r="E1017" s="10">
        <v>6</v>
      </c>
      <c r="H1017" s="10">
        <v>1</v>
      </c>
      <c r="I1017" s="10" t="s">
        <v>132</v>
      </c>
    </row>
    <row r="1018" spans="1:9" x14ac:dyDescent="0.5">
      <c r="A1018" s="10">
        <v>1858394</v>
      </c>
      <c r="B1018" s="10" t="s">
        <v>552</v>
      </c>
      <c r="C1018" s="10">
        <v>1</v>
      </c>
      <c r="H1018" s="10">
        <v>1</v>
      </c>
      <c r="I1018" s="10" t="s">
        <v>132</v>
      </c>
    </row>
    <row r="1019" spans="1:9" x14ac:dyDescent="0.5">
      <c r="A1019" s="10">
        <v>1783424</v>
      </c>
      <c r="B1019" s="10" t="s">
        <v>553</v>
      </c>
      <c r="E1019" s="10">
        <v>2</v>
      </c>
      <c r="H1019" s="10">
        <v>1</v>
      </c>
      <c r="I1019" s="10" t="s">
        <v>132</v>
      </c>
    </row>
    <row r="1020" spans="1:9" x14ac:dyDescent="0.5">
      <c r="A1020" s="10">
        <v>1897144</v>
      </c>
      <c r="B1020" s="10" t="s">
        <v>554</v>
      </c>
      <c r="D1020" s="10">
        <v>1</v>
      </c>
      <c r="H1020" s="10">
        <v>1</v>
      </c>
      <c r="I1020" s="10" t="s">
        <v>132</v>
      </c>
    </row>
    <row r="1021" spans="1:9" x14ac:dyDescent="0.5">
      <c r="A1021" s="10">
        <v>1905505</v>
      </c>
      <c r="B1021" s="10" t="s">
        <v>279</v>
      </c>
      <c r="E1021" s="10">
        <v>1</v>
      </c>
      <c r="H1021" s="10">
        <v>1</v>
      </c>
      <c r="I1021" s="10" t="s">
        <v>132</v>
      </c>
    </row>
    <row r="1022" spans="1:9" x14ac:dyDescent="0.5">
      <c r="A1022" s="10">
        <v>1834820</v>
      </c>
      <c r="B1022" s="10" t="s">
        <v>555</v>
      </c>
      <c r="E1022" s="10">
        <v>2</v>
      </c>
      <c r="H1022" s="10">
        <v>1</v>
      </c>
      <c r="I1022" s="10" t="s">
        <v>132</v>
      </c>
    </row>
    <row r="1023" spans="1:9" x14ac:dyDescent="0.5">
      <c r="A1023" s="10">
        <v>1856390</v>
      </c>
      <c r="B1023" s="10" t="s">
        <v>556</v>
      </c>
      <c r="C1023" s="10">
        <v>1</v>
      </c>
      <c r="H1023" s="10">
        <v>1</v>
      </c>
      <c r="I1023" s="10" t="s">
        <v>132</v>
      </c>
    </row>
    <row r="1024" spans="1:9" x14ac:dyDescent="0.5">
      <c r="A1024" s="10">
        <v>1858607</v>
      </c>
      <c r="B1024" s="10" t="s">
        <v>163</v>
      </c>
      <c r="E1024" s="10">
        <v>1</v>
      </c>
      <c r="H1024" s="10">
        <v>1</v>
      </c>
      <c r="I1024" s="10" t="s">
        <v>132</v>
      </c>
    </row>
    <row r="1025" spans="1:9" x14ac:dyDescent="0.5">
      <c r="A1025" s="10">
        <v>1896612</v>
      </c>
      <c r="B1025" s="10" t="s">
        <v>504</v>
      </c>
      <c r="E1025" s="10">
        <v>1</v>
      </c>
      <c r="H1025" s="10">
        <v>1</v>
      </c>
      <c r="I1025" s="10" t="s">
        <v>132</v>
      </c>
    </row>
    <row r="1026" spans="1:9" x14ac:dyDescent="0.5">
      <c r="A1026" s="10">
        <v>1868497</v>
      </c>
      <c r="B1026" s="10" t="s">
        <v>185</v>
      </c>
      <c r="E1026" s="10">
        <v>1</v>
      </c>
      <c r="H1026" s="10">
        <v>1</v>
      </c>
      <c r="I1026" s="10" t="s">
        <v>132</v>
      </c>
    </row>
    <row r="1027" spans="1:9" x14ac:dyDescent="0.5">
      <c r="A1027" s="10">
        <v>1868419</v>
      </c>
      <c r="B1027" s="10" t="s">
        <v>200</v>
      </c>
      <c r="E1027" s="10">
        <v>1</v>
      </c>
      <c r="H1027" s="10">
        <v>1</v>
      </c>
      <c r="I1027" s="10" t="s">
        <v>132</v>
      </c>
    </row>
    <row r="1028" spans="1:9" x14ac:dyDescent="0.5">
      <c r="A1028" s="10">
        <v>1895350</v>
      </c>
      <c r="B1028" s="10" t="s">
        <v>557</v>
      </c>
      <c r="C1028" s="10">
        <v>1</v>
      </c>
      <c r="H1028" s="10">
        <v>1</v>
      </c>
      <c r="I1028" s="10" t="s">
        <v>132</v>
      </c>
    </row>
    <row r="1029" spans="1:9" x14ac:dyDescent="0.5">
      <c r="A1029" s="10">
        <v>1833871</v>
      </c>
      <c r="B1029" s="10" t="s">
        <v>234</v>
      </c>
      <c r="C1029" s="10">
        <v>1</v>
      </c>
      <c r="D1029" s="10">
        <v>1</v>
      </c>
      <c r="H1029" s="10">
        <v>1</v>
      </c>
      <c r="I1029" s="10" t="s">
        <v>132</v>
      </c>
    </row>
    <row r="1030" spans="1:9" x14ac:dyDescent="0.5">
      <c r="A1030" s="10">
        <v>1862342</v>
      </c>
      <c r="B1030" s="10" t="s">
        <v>356</v>
      </c>
      <c r="E1030" s="10">
        <v>2</v>
      </c>
      <c r="H1030" s="10">
        <v>1</v>
      </c>
      <c r="I1030" s="10" t="s">
        <v>132</v>
      </c>
    </row>
    <row r="1031" spans="1:9" x14ac:dyDescent="0.5">
      <c r="A1031" s="10">
        <v>1877633</v>
      </c>
      <c r="B1031" s="10" t="s">
        <v>558</v>
      </c>
      <c r="C1031" s="10">
        <v>1</v>
      </c>
      <c r="H1031" s="10">
        <v>1</v>
      </c>
      <c r="I1031" s="10" t="s">
        <v>132</v>
      </c>
    </row>
    <row r="1032" spans="1:9" x14ac:dyDescent="0.5">
      <c r="A1032" s="10">
        <v>1858100</v>
      </c>
      <c r="B1032" s="10" t="s">
        <v>559</v>
      </c>
      <c r="E1032" s="10">
        <v>1</v>
      </c>
      <c r="H1032" s="10">
        <v>1</v>
      </c>
      <c r="I1032" s="10" t="s">
        <v>132</v>
      </c>
    </row>
    <row r="1033" spans="1:9" x14ac:dyDescent="0.5">
      <c r="A1033" s="10">
        <v>1880464</v>
      </c>
      <c r="B1033" s="10" t="s">
        <v>151</v>
      </c>
      <c r="I1033" s="10" t="s">
        <v>132</v>
      </c>
    </row>
    <row r="1034" spans="1:9" x14ac:dyDescent="0.5">
      <c r="A1034" s="10">
        <v>1880813</v>
      </c>
      <c r="B1034" s="10" t="s">
        <v>183</v>
      </c>
      <c r="E1034" s="10">
        <v>1</v>
      </c>
      <c r="H1034" s="10">
        <v>1</v>
      </c>
      <c r="I1034" s="10" t="s">
        <v>132</v>
      </c>
    </row>
    <row r="1035" spans="1:9" x14ac:dyDescent="0.5">
      <c r="A1035" s="10">
        <v>1898443</v>
      </c>
      <c r="B1035" s="10" t="s">
        <v>560</v>
      </c>
      <c r="E1035" s="10">
        <v>1</v>
      </c>
      <c r="H1035" s="10">
        <v>1</v>
      </c>
      <c r="I1035" s="10" t="s">
        <v>132</v>
      </c>
    </row>
    <row r="1036" spans="1:9" x14ac:dyDescent="0.5">
      <c r="A1036" s="10">
        <v>1913057</v>
      </c>
      <c r="B1036" s="10" t="s">
        <v>123</v>
      </c>
      <c r="E1036" s="10">
        <v>1</v>
      </c>
      <c r="H1036" s="10">
        <v>1</v>
      </c>
      <c r="I1036" s="10" t="s">
        <v>132</v>
      </c>
    </row>
    <row r="1037" spans="1:9" x14ac:dyDescent="0.5">
      <c r="A1037" s="10">
        <v>1885926</v>
      </c>
      <c r="B1037" s="10" t="s">
        <v>147</v>
      </c>
      <c r="E1037" s="10">
        <v>4</v>
      </c>
      <c r="H1037" s="10">
        <v>1</v>
      </c>
      <c r="I1037" s="10" t="s">
        <v>132</v>
      </c>
    </row>
    <row r="1038" spans="1:9" x14ac:dyDescent="0.5">
      <c r="A1038" s="10">
        <v>1844517</v>
      </c>
      <c r="B1038" s="10" t="s">
        <v>143</v>
      </c>
      <c r="E1038" s="10">
        <v>1</v>
      </c>
      <c r="H1038" s="10">
        <v>1</v>
      </c>
      <c r="I1038" s="10" t="s">
        <v>132</v>
      </c>
    </row>
    <row r="1039" spans="1:9" x14ac:dyDescent="0.5">
      <c r="A1039" s="10">
        <v>1713682</v>
      </c>
      <c r="B1039" s="10" t="s">
        <v>140</v>
      </c>
      <c r="E1039" s="10">
        <v>1</v>
      </c>
      <c r="H1039" s="10">
        <v>1</v>
      </c>
      <c r="I1039" s="10" t="s">
        <v>132</v>
      </c>
    </row>
    <row r="1040" spans="1:9" x14ac:dyDescent="0.5">
      <c r="A1040" s="10">
        <v>1899338</v>
      </c>
      <c r="B1040" s="10" t="s">
        <v>561</v>
      </c>
      <c r="E1040" s="10">
        <v>1</v>
      </c>
      <c r="H1040" s="10">
        <v>1</v>
      </c>
      <c r="I1040" s="10" t="s">
        <v>132</v>
      </c>
    </row>
    <row r="1041" spans="1:9" x14ac:dyDescent="0.5">
      <c r="A1041" s="10">
        <v>1838027</v>
      </c>
      <c r="B1041" s="10" t="s">
        <v>155</v>
      </c>
      <c r="E1041" s="10">
        <v>1</v>
      </c>
      <c r="H1041" s="10">
        <v>1</v>
      </c>
      <c r="I1041" s="10" t="s">
        <v>132</v>
      </c>
    </row>
    <row r="1042" spans="1:9" x14ac:dyDescent="0.5">
      <c r="A1042" s="10">
        <v>1905423</v>
      </c>
      <c r="B1042" s="10" t="s">
        <v>139</v>
      </c>
      <c r="D1042" s="10">
        <v>1</v>
      </c>
      <c r="H1042" s="10">
        <v>1</v>
      </c>
      <c r="I1042" s="10" t="s">
        <v>132</v>
      </c>
    </row>
    <row r="1043" spans="1:9" x14ac:dyDescent="0.5">
      <c r="A1043" s="10">
        <v>1894995</v>
      </c>
      <c r="B1043" s="10" t="s">
        <v>562</v>
      </c>
      <c r="E1043" s="10">
        <v>1</v>
      </c>
      <c r="H1043" s="10">
        <v>1</v>
      </c>
      <c r="I1043" s="10" t="s">
        <v>132</v>
      </c>
    </row>
    <row r="1044" spans="1:9" x14ac:dyDescent="0.5">
      <c r="A1044" s="10">
        <v>1860338</v>
      </c>
      <c r="B1044" s="10" t="s">
        <v>563</v>
      </c>
      <c r="E1044" s="10">
        <v>3</v>
      </c>
      <c r="H1044" s="10">
        <v>1</v>
      </c>
      <c r="I1044" s="10" t="s">
        <v>132</v>
      </c>
    </row>
    <row r="1045" spans="1:9" x14ac:dyDescent="0.5">
      <c r="A1045" s="10">
        <v>1880858</v>
      </c>
      <c r="B1045" s="10" t="s">
        <v>151</v>
      </c>
      <c r="I1045" s="10" t="s">
        <v>132</v>
      </c>
    </row>
    <row r="1046" spans="1:9" x14ac:dyDescent="0.5">
      <c r="A1046" s="10">
        <v>1874991</v>
      </c>
      <c r="B1046" s="10" t="s">
        <v>119</v>
      </c>
      <c r="E1046" s="10">
        <v>1</v>
      </c>
      <c r="H1046" s="10">
        <v>1</v>
      </c>
      <c r="I1046" s="10" t="s">
        <v>132</v>
      </c>
    </row>
    <row r="1047" spans="1:9" x14ac:dyDescent="0.5">
      <c r="A1047" s="10">
        <v>1854631</v>
      </c>
      <c r="B1047" s="10" t="s">
        <v>564</v>
      </c>
      <c r="C1047" s="10">
        <v>1</v>
      </c>
      <c r="H1047" s="10">
        <v>1</v>
      </c>
      <c r="I1047" s="10" t="s">
        <v>132</v>
      </c>
    </row>
    <row r="1048" spans="1:9" x14ac:dyDescent="0.5">
      <c r="A1048" s="10">
        <v>1860706</v>
      </c>
      <c r="B1048" s="10" t="s">
        <v>213</v>
      </c>
      <c r="C1048" s="10">
        <v>1</v>
      </c>
      <c r="D1048" s="10">
        <v>1</v>
      </c>
      <c r="E1048" s="10">
        <v>1</v>
      </c>
      <c r="H1048" s="10">
        <v>1</v>
      </c>
      <c r="I1048" s="10" t="s">
        <v>132</v>
      </c>
    </row>
    <row r="1049" spans="1:9" x14ac:dyDescent="0.5">
      <c r="A1049" s="10">
        <v>1853049</v>
      </c>
      <c r="B1049" s="10" t="s">
        <v>148</v>
      </c>
      <c r="E1049" s="10">
        <v>1</v>
      </c>
      <c r="H1049" s="10">
        <v>1</v>
      </c>
      <c r="I1049" s="10" t="s">
        <v>132</v>
      </c>
    </row>
    <row r="1050" spans="1:9" x14ac:dyDescent="0.5">
      <c r="A1050" s="10">
        <v>1815243</v>
      </c>
      <c r="B1050" s="10" t="s">
        <v>215</v>
      </c>
      <c r="E1050" s="10">
        <v>1</v>
      </c>
      <c r="H1050" s="10">
        <v>1</v>
      </c>
      <c r="I1050" s="10" t="s">
        <v>132</v>
      </c>
    </row>
    <row r="1051" spans="1:9" x14ac:dyDescent="0.5">
      <c r="A1051" s="10">
        <v>1916420</v>
      </c>
      <c r="B1051" s="10" t="s">
        <v>187</v>
      </c>
      <c r="E1051" s="10">
        <v>1</v>
      </c>
      <c r="H1051" s="10">
        <v>1</v>
      </c>
      <c r="I1051" s="10" t="s">
        <v>132</v>
      </c>
    </row>
    <row r="1052" spans="1:9" x14ac:dyDescent="0.5">
      <c r="A1052" s="10">
        <v>1898027</v>
      </c>
      <c r="B1052" s="10" t="s">
        <v>144</v>
      </c>
      <c r="E1052" s="10">
        <v>1</v>
      </c>
      <c r="H1052" s="10">
        <v>1</v>
      </c>
      <c r="I1052" s="10" t="s">
        <v>132</v>
      </c>
    </row>
    <row r="1053" spans="1:9" x14ac:dyDescent="0.5">
      <c r="A1053" s="10">
        <v>1854071</v>
      </c>
      <c r="B1053" s="10" t="s">
        <v>236</v>
      </c>
      <c r="E1053" s="10">
        <v>1</v>
      </c>
      <c r="H1053" s="10">
        <v>1</v>
      </c>
      <c r="I1053" s="10" t="s">
        <v>132</v>
      </c>
    </row>
    <row r="1054" spans="1:9" x14ac:dyDescent="0.5">
      <c r="A1054" s="10">
        <v>1888852</v>
      </c>
      <c r="B1054" s="10" t="s">
        <v>140</v>
      </c>
      <c r="E1054" s="10">
        <v>1</v>
      </c>
      <c r="H1054" s="10">
        <v>1</v>
      </c>
      <c r="I1054" s="10" t="s">
        <v>132</v>
      </c>
    </row>
    <row r="1055" spans="1:9" x14ac:dyDescent="0.5">
      <c r="A1055" s="10">
        <v>1877058</v>
      </c>
      <c r="B1055" s="10" t="s">
        <v>565</v>
      </c>
      <c r="E1055" s="10">
        <v>1</v>
      </c>
      <c r="H1055" s="10">
        <v>1</v>
      </c>
      <c r="I1055" s="10" t="s">
        <v>132</v>
      </c>
    </row>
    <row r="1056" spans="1:9" x14ac:dyDescent="0.5">
      <c r="A1056" s="10">
        <v>1874556</v>
      </c>
      <c r="B1056" s="10" t="s">
        <v>566</v>
      </c>
      <c r="D1056" s="10">
        <v>0</v>
      </c>
      <c r="E1056" s="10">
        <v>1</v>
      </c>
      <c r="H1056" s="10">
        <v>1</v>
      </c>
      <c r="I1056" s="10" t="s">
        <v>132</v>
      </c>
    </row>
    <row r="1057" spans="1:9" x14ac:dyDescent="0.5">
      <c r="A1057" s="10">
        <v>1887587</v>
      </c>
      <c r="B1057" s="10" t="s">
        <v>567</v>
      </c>
      <c r="C1057" s="10">
        <v>1</v>
      </c>
      <c r="H1057" s="10">
        <v>1</v>
      </c>
      <c r="I1057" s="10" t="s">
        <v>132</v>
      </c>
    </row>
    <row r="1058" spans="1:9" x14ac:dyDescent="0.5">
      <c r="A1058" s="10">
        <v>1898921</v>
      </c>
      <c r="B1058" s="10" t="s">
        <v>568</v>
      </c>
      <c r="D1058" s="10">
        <v>1</v>
      </c>
      <c r="H1058" s="10">
        <v>1</v>
      </c>
      <c r="I1058" s="10" t="s">
        <v>132</v>
      </c>
    </row>
    <row r="1059" spans="1:9" x14ac:dyDescent="0.5">
      <c r="A1059" s="10">
        <v>1850601</v>
      </c>
      <c r="B1059" s="10" t="s">
        <v>236</v>
      </c>
      <c r="E1059" s="10">
        <v>1</v>
      </c>
      <c r="H1059" s="10">
        <v>1</v>
      </c>
      <c r="I1059" s="10" t="s">
        <v>132</v>
      </c>
    </row>
    <row r="1060" spans="1:9" x14ac:dyDescent="0.5">
      <c r="A1060" s="10">
        <v>1847838</v>
      </c>
      <c r="B1060" s="10" t="s">
        <v>328</v>
      </c>
      <c r="D1060" s="10">
        <v>1</v>
      </c>
      <c r="H1060" s="10">
        <v>1</v>
      </c>
      <c r="I1060" s="10" t="s">
        <v>132</v>
      </c>
    </row>
    <row r="1061" spans="1:9" x14ac:dyDescent="0.5">
      <c r="A1061" s="10">
        <v>1903367</v>
      </c>
      <c r="B1061" s="10" t="s">
        <v>569</v>
      </c>
      <c r="E1061" s="10">
        <v>1</v>
      </c>
      <c r="H1061" s="10">
        <v>1</v>
      </c>
      <c r="I1061" s="10" t="s">
        <v>132</v>
      </c>
    </row>
    <row r="1062" spans="1:9" x14ac:dyDescent="0.5">
      <c r="A1062" s="10">
        <v>1858436</v>
      </c>
      <c r="B1062" s="10" t="s">
        <v>374</v>
      </c>
      <c r="E1062" s="10">
        <v>1</v>
      </c>
      <c r="H1062" s="10">
        <v>1</v>
      </c>
      <c r="I1062" s="10" t="s">
        <v>132</v>
      </c>
    </row>
    <row r="1063" spans="1:9" x14ac:dyDescent="0.5">
      <c r="A1063" s="10">
        <v>1882110</v>
      </c>
      <c r="B1063" s="10" t="s">
        <v>472</v>
      </c>
      <c r="C1063" s="10">
        <v>1</v>
      </c>
      <c r="D1063" s="10">
        <v>1</v>
      </c>
      <c r="H1063" s="10">
        <v>1</v>
      </c>
      <c r="I1063" s="10" t="s">
        <v>132</v>
      </c>
    </row>
    <row r="1064" spans="1:9" x14ac:dyDescent="0.5">
      <c r="A1064" s="10">
        <v>1878086</v>
      </c>
      <c r="B1064" s="10" t="s">
        <v>338</v>
      </c>
      <c r="E1064" s="10">
        <v>1</v>
      </c>
      <c r="H1064" s="10">
        <v>1</v>
      </c>
      <c r="I1064" s="10" t="s">
        <v>132</v>
      </c>
    </row>
    <row r="1065" spans="1:9" x14ac:dyDescent="0.5">
      <c r="A1065" s="10">
        <v>1892778</v>
      </c>
      <c r="B1065" s="10" t="s">
        <v>570</v>
      </c>
      <c r="C1065" s="10">
        <v>1</v>
      </c>
      <c r="H1065" s="10">
        <v>1</v>
      </c>
      <c r="I1065" s="10" t="s">
        <v>132</v>
      </c>
    </row>
    <row r="1066" spans="1:9" x14ac:dyDescent="0.5">
      <c r="A1066" s="10">
        <v>1322330</v>
      </c>
      <c r="B1066" s="10" t="s">
        <v>163</v>
      </c>
      <c r="E1066" s="10">
        <v>1</v>
      </c>
      <c r="H1066" s="10">
        <v>1</v>
      </c>
      <c r="I1066" s="10" t="s">
        <v>132</v>
      </c>
    </row>
    <row r="1067" spans="1:9" x14ac:dyDescent="0.5">
      <c r="A1067" s="10">
        <v>1903340</v>
      </c>
      <c r="B1067" s="10" t="s">
        <v>401</v>
      </c>
      <c r="E1067" s="10">
        <v>1</v>
      </c>
      <c r="H1067" s="10">
        <v>1</v>
      </c>
      <c r="I1067" s="10" t="s">
        <v>132</v>
      </c>
    </row>
    <row r="1068" spans="1:9" x14ac:dyDescent="0.5">
      <c r="A1068" s="10">
        <v>1888876</v>
      </c>
      <c r="B1068" s="10" t="s">
        <v>140</v>
      </c>
      <c r="E1068" s="10">
        <v>1</v>
      </c>
      <c r="H1068" s="10">
        <v>1</v>
      </c>
      <c r="I1068" s="10" t="s">
        <v>132</v>
      </c>
    </row>
    <row r="1069" spans="1:9" x14ac:dyDescent="0.5">
      <c r="A1069" s="10">
        <v>1874850</v>
      </c>
      <c r="B1069" s="10" t="s">
        <v>267</v>
      </c>
      <c r="E1069" s="10">
        <v>1</v>
      </c>
      <c r="H1069" s="10">
        <v>1</v>
      </c>
      <c r="I1069" s="10" t="s">
        <v>132</v>
      </c>
    </row>
    <row r="1070" spans="1:9" x14ac:dyDescent="0.5">
      <c r="A1070" s="10">
        <v>1888469</v>
      </c>
      <c r="B1070" s="10" t="s">
        <v>154</v>
      </c>
      <c r="E1070" s="10">
        <v>2</v>
      </c>
      <c r="H1070" s="10">
        <v>1</v>
      </c>
      <c r="I1070" s="10" t="s">
        <v>132</v>
      </c>
    </row>
    <row r="1071" spans="1:9" x14ac:dyDescent="0.5">
      <c r="A1071" s="10">
        <v>1662120</v>
      </c>
      <c r="B1071" s="10" t="s">
        <v>143</v>
      </c>
      <c r="E1071" s="10">
        <v>3</v>
      </c>
      <c r="H1071" s="10">
        <v>1</v>
      </c>
      <c r="I1071" s="10" t="s">
        <v>132</v>
      </c>
    </row>
    <row r="1072" spans="1:9" x14ac:dyDescent="0.5">
      <c r="A1072" s="10">
        <v>1872654</v>
      </c>
      <c r="B1072" s="10" t="s">
        <v>571</v>
      </c>
      <c r="D1072" s="10">
        <v>1</v>
      </c>
      <c r="H1072" s="10">
        <v>1</v>
      </c>
      <c r="I1072" s="10" t="s">
        <v>132</v>
      </c>
    </row>
    <row r="1073" spans="1:9" x14ac:dyDescent="0.5">
      <c r="A1073" s="10">
        <v>1892658</v>
      </c>
      <c r="B1073" s="10" t="s">
        <v>572</v>
      </c>
      <c r="E1073" s="10">
        <v>1</v>
      </c>
      <c r="H1073" s="10">
        <v>1</v>
      </c>
      <c r="I1073" s="10" t="s">
        <v>132</v>
      </c>
    </row>
    <row r="1074" spans="1:9" x14ac:dyDescent="0.5">
      <c r="A1074" s="10">
        <v>1864984</v>
      </c>
      <c r="B1074" s="10" t="s">
        <v>239</v>
      </c>
      <c r="E1074" s="10">
        <v>1</v>
      </c>
      <c r="H1074" s="10">
        <v>1</v>
      </c>
      <c r="I1074" s="10" t="s">
        <v>132</v>
      </c>
    </row>
    <row r="1075" spans="1:9" x14ac:dyDescent="0.5">
      <c r="A1075" s="10">
        <v>1890539</v>
      </c>
      <c r="B1075" s="10" t="s">
        <v>187</v>
      </c>
      <c r="E1075" s="10">
        <v>1</v>
      </c>
      <c r="H1075" s="10">
        <v>1</v>
      </c>
      <c r="I1075" s="10" t="s">
        <v>132</v>
      </c>
    </row>
    <row r="1076" spans="1:9" x14ac:dyDescent="0.5">
      <c r="A1076" s="10">
        <v>1896576</v>
      </c>
      <c r="B1076" s="10" t="s">
        <v>573</v>
      </c>
      <c r="D1076" s="10">
        <v>1</v>
      </c>
      <c r="H1076" s="10">
        <v>1</v>
      </c>
      <c r="I1076" s="10" t="s">
        <v>132</v>
      </c>
    </row>
    <row r="1077" spans="1:9" x14ac:dyDescent="0.5">
      <c r="A1077" s="10">
        <v>1871591</v>
      </c>
      <c r="B1077" s="10" t="s">
        <v>574</v>
      </c>
      <c r="E1077" s="10">
        <v>1</v>
      </c>
      <c r="H1077" s="10">
        <v>1</v>
      </c>
      <c r="I1077" s="10" t="s">
        <v>132</v>
      </c>
    </row>
    <row r="1078" spans="1:9" x14ac:dyDescent="0.5">
      <c r="A1078" s="10">
        <v>1888236</v>
      </c>
      <c r="B1078" s="10" t="s">
        <v>223</v>
      </c>
      <c r="E1078" s="10">
        <v>1</v>
      </c>
      <c r="H1078" s="10">
        <v>1</v>
      </c>
      <c r="I1078" s="10" t="s">
        <v>132</v>
      </c>
    </row>
    <row r="1079" spans="1:9" x14ac:dyDescent="0.5">
      <c r="A1079" s="10">
        <v>1842475</v>
      </c>
      <c r="B1079" s="10" t="s">
        <v>155</v>
      </c>
      <c r="E1079" s="10">
        <v>5</v>
      </c>
      <c r="H1079" s="10">
        <v>1</v>
      </c>
      <c r="I1079" s="10" t="s">
        <v>132</v>
      </c>
    </row>
    <row r="1080" spans="1:9" x14ac:dyDescent="0.5">
      <c r="A1080" s="10">
        <v>1852132</v>
      </c>
      <c r="B1080" s="10" t="s">
        <v>575</v>
      </c>
      <c r="C1080" s="10">
        <v>1</v>
      </c>
      <c r="D1080" s="10">
        <v>1</v>
      </c>
      <c r="H1080" s="10">
        <v>1</v>
      </c>
      <c r="I1080" s="10" t="s">
        <v>132</v>
      </c>
    </row>
    <row r="1081" spans="1:9" x14ac:dyDescent="0.5">
      <c r="A1081" s="10">
        <v>1896593</v>
      </c>
      <c r="B1081" s="10" t="s">
        <v>217</v>
      </c>
      <c r="D1081" s="10">
        <v>1</v>
      </c>
      <c r="H1081" s="10">
        <v>1</v>
      </c>
      <c r="I1081" s="10" t="s">
        <v>132</v>
      </c>
    </row>
    <row r="1082" spans="1:9" x14ac:dyDescent="0.5">
      <c r="A1082" s="10">
        <v>1879148</v>
      </c>
      <c r="B1082" s="10" t="s">
        <v>152</v>
      </c>
      <c r="E1082" s="10">
        <v>3</v>
      </c>
      <c r="H1082" s="10">
        <v>1</v>
      </c>
      <c r="I1082" s="10" t="s">
        <v>132</v>
      </c>
    </row>
    <row r="1083" spans="1:9" x14ac:dyDescent="0.5">
      <c r="A1083" s="10">
        <v>1891937</v>
      </c>
      <c r="B1083" s="10" t="s">
        <v>279</v>
      </c>
      <c r="E1083" s="10">
        <v>1</v>
      </c>
      <c r="H1083" s="10">
        <v>1</v>
      </c>
      <c r="I1083" s="10" t="s">
        <v>132</v>
      </c>
    </row>
    <row r="1084" spans="1:9" x14ac:dyDescent="0.5">
      <c r="A1084" s="10">
        <v>1917284</v>
      </c>
      <c r="B1084" s="10" t="s">
        <v>262</v>
      </c>
      <c r="E1084" s="10">
        <v>1</v>
      </c>
      <c r="H1084" s="10">
        <v>1</v>
      </c>
      <c r="I1084" s="10" t="s">
        <v>132</v>
      </c>
    </row>
    <row r="1085" spans="1:9" x14ac:dyDescent="0.5">
      <c r="A1085" s="10">
        <v>1891621</v>
      </c>
      <c r="B1085" s="10" t="s">
        <v>163</v>
      </c>
      <c r="E1085" s="10">
        <v>1</v>
      </c>
      <c r="H1085" s="10">
        <v>1</v>
      </c>
      <c r="I1085" s="10" t="s">
        <v>132</v>
      </c>
    </row>
    <row r="1086" spans="1:9" x14ac:dyDescent="0.5">
      <c r="A1086" s="10">
        <v>1869701</v>
      </c>
      <c r="B1086" s="10" t="s">
        <v>144</v>
      </c>
      <c r="E1086" s="10">
        <v>1</v>
      </c>
      <c r="H1086" s="10">
        <v>1</v>
      </c>
      <c r="I1086" s="10" t="s">
        <v>132</v>
      </c>
    </row>
    <row r="1087" spans="1:9" x14ac:dyDescent="0.5">
      <c r="A1087" s="10">
        <v>1905228</v>
      </c>
      <c r="B1087" s="10" t="s">
        <v>222</v>
      </c>
      <c r="E1087" s="10">
        <v>1</v>
      </c>
      <c r="H1087" s="10">
        <v>1</v>
      </c>
      <c r="I1087" s="10" t="s">
        <v>132</v>
      </c>
    </row>
    <row r="1088" spans="1:9" x14ac:dyDescent="0.5">
      <c r="A1088" s="10">
        <v>1886328</v>
      </c>
      <c r="B1088" s="10" t="s">
        <v>547</v>
      </c>
      <c r="D1088" s="10">
        <v>5</v>
      </c>
      <c r="H1088" s="10">
        <v>1</v>
      </c>
      <c r="I1088" s="10" t="s">
        <v>132</v>
      </c>
    </row>
    <row r="1089" spans="1:9" x14ac:dyDescent="0.5">
      <c r="A1089" s="10">
        <v>1891860</v>
      </c>
      <c r="B1089" s="10" t="s">
        <v>576</v>
      </c>
      <c r="C1089" s="10">
        <v>1</v>
      </c>
      <c r="D1089" s="10">
        <v>1</v>
      </c>
      <c r="H1089" s="10">
        <v>1</v>
      </c>
      <c r="I1089" s="10" t="s">
        <v>132</v>
      </c>
    </row>
    <row r="1090" spans="1:9" x14ac:dyDescent="0.5">
      <c r="A1090" s="10">
        <v>1891483</v>
      </c>
      <c r="B1090" s="10" t="s">
        <v>137</v>
      </c>
      <c r="E1090" s="10">
        <v>1</v>
      </c>
      <c r="H1090" s="10">
        <v>1</v>
      </c>
      <c r="I1090" s="10" t="s">
        <v>132</v>
      </c>
    </row>
    <row r="1091" spans="1:9" x14ac:dyDescent="0.5">
      <c r="A1091" s="10">
        <v>1877703</v>
      </c>
      <c r="B1091" s="10" t="s">
        <v>577</v>
      </c>
      <c r="C1091" s="10">
        <v>1</v>
      </c>
      <c r="H1091" s="10">
        <v>2</v>
      </c>
      <c r="I1091" s="10" t="s">
        <v>132</v>
      </c>
    </row>
    <row r="1092" spans="1:9" x14ac:dyDescent="0.5">
      <c r="A1092" s="10">
        <v>1862757</v>
      </c>
      <c r="B1092" s="10" t="s">
        <v>578</v>
      </c>
      <c r="C1092" s="10">
        <v>1</v>
      </c>
      <c r="H1092" s="10">
        <v>1</v>
      </c>
      <c r="I1092" s="10" t="s">
        <v>132</v>
      </c>
    </row>
    <row r="1093" spans="1:9" x14ac:dyDescent="0.5">
      <c r="A1093" s="10">
        <v>1884774</v>
      </c>
      <c r="B1093" s="10" t="s">
        <v>579</v>
      </c>
      <c r="C1093" s="10">
        <v>1</v>
      </c>
      <c r="H1093" s="10">
        <v>1</v>
      </c>
      <c r="I1093" s="10" t="s">
        <v>132</v>
      </c>
    </row>
    <row r="1094" spans="1:9" x14ac:dyDescent="0.5">
      <c r="A1094" s="10">
        <v>1847871</v>
      </c>
      <c r="B1094" s="10" t="s">
        <v>328</v>
      </c>
      <c r="D1094" s="10">
        <v>1</v>
      </c>
      <c r="H1094" s="10">
        <v>1</v>
      </c>
      <c r="I1094" s="10" t="s">
        <v>132</v>
      </c>
    </row>
    <row r="1095" spans="1:9" x14ac:dyDescent="0.5">
      <c r="A1095" s="10">
        <v>1913023</v>
      </c>
      <c r="B1095" s="10" t="s">
        <v>123</v>
      </c>
      <c r="E1095" s="10">
        <v>1</v>
      </c>
      <c r="H1095" s="10">
        <v>1</v>
      </c>
      <c r="I1095" s="10" t="s">
        <v>132</v>
      </c>
    </row>
    <row r="1096" spans="1:9" x14ac:dyDescent="0.5">
      <c r="A1096" s="10">
        <v>1886470</v>
      </c>
      <c r="B1096" s="10" t="s">
        <v>524</v>
      </c>
      <c r="E1096" s="10">
        <v>1</v>
      </c>
      <c r="H1096" s="10">
        <v>1</v>
      </c>
      <c r="I1096" s="10" t="s">
        <v>132</v>
      </c>
    </row>
    <row r="1097" spans="1:9" x14ac:dyDescent="0.5">
      <c r="A1097" s="10">
        <v>1909580</v>
      </c>
      <c r="B1097" s="10" t="s">
        <v>212</v>
      </c>
      <c r="E1097" s="10">
        <v>2</v>
      </c>
      <c r="H1097" s="10">
        <v>1</v>
      </c>
      <c r="I1097" s="10" t="s">
        <v>132</v>
      </c>
    </row>
    <row r="1098" spans="1:9" x14ac:dyDescent="0.5">
      <c r="A1098" s="10">
        <v>1843653</v>
      </c>
      <c r="B1098" s="10" t="s">
        <v>144</v>
      </c>
      <c r="E1098" s="10">
        <v>1</v>
      </c>
      <c r="H1098" s="10">
        <v>1</v>
      </c>
      <c r="I1098" s="10" t="s">
        <v>132</v>
      </c>
    </row>
    <row r="1099" spans="1:9" x14ac:dyDescent="0.5">
      <c r="A1099" s="10">
        <v>1893473</v>
      </c>
      <c r="B1099" s="10" t="s">
        <v>171</v>
      </c>
      <c r="E1099" s="10">
        <v>1</v>
      </c>
      <c r="H1099" s="10">
        <v>1</v>
      </c>
      <c r="I1099" s="10" t="s">
        <v>132</v>
      </c>
    </row>
    <row r="1100" spans="1:9" x14ac:dyDescent="0.5">
      <c r="A1100" s="10">
        <v>1853010</v>
      </c>
      <c r="B1100" s="10" t="s">
        <v>580</v>
      </c>
      <c r="D1100" s="10">
        <v>1</v>
      </c>
      <c r="H1100" s="10">
        <v>1</v>
      </c>
      <c r="I1100" s="10" t="s">
        <v>132</v>
      </c>
    </row>
    <row r="1101" spans="1:9" x14ac:dyDescent="0.5">
      <c r="A1101" s="10">
        <v>1858423</v>
      </c>
      <c r="B1101" s="10" t="s">
        <v>155</v>
      </c>
      <c r="E1101" s="10">
        <v>5</v>
      </c>
      <c r="H1101" s="10">
        <v>1</v>
      </c>
      <c r="I1101" s="10" t="s">
        <v>132</v>
      </c>
    </row>
    <row r="1102" spans="1:9" x14ac:dyDescent="0.5">
      <c r="A1102" s="10">
        <v>1887720</v>
      </c>
      <c r="B1102" s="10" t="s">
        <v>581</v>
      </c>
      <c r="E1102" s="10">
        <v>1</v>
      </c>
      <c r="H1102" s="10">
        <v>1</v>
      </c>
      <c r="I1102" s="10" t="s">
        <v>132</v>
      </c>
    </row>
    <row r="1103" spans="1:9" x14ac:dyDescent="0.5">
      <c r="A1103" s="10">
        <v>1840840</v>
      </c>
      <c r="B1103" s="10" t="s">
        <v>151</v>
      </c>
      <c r="I1103" s="10" t="s">
        <v>132</v>
      </c>
    </row>
    <row r="1104" spans="1:9" x14ac:dyDescent="0.5">
      <c r="A1104" s="10">
        <v>1882113</v>
      </c>
      <c r="B1104" s="10" t="s">
        <v>355</v>
      </c>
      <c r="D1104" s="10">
        <v>1</v>
      </c>
      <c r="H1104" s="10">
        <v>1</v>
      </c>
      <c r="I1104" s="10" t="s">
        <v>132</v>
      </c>
    </row>
    <row r="1105" spans="1:9" x14ac:dyDescent="0.5">
      <c r="A1105" s="10">
        <v>1903574</v>
      </c>
      <c r="B1105" s="10" t="s">
        <v>489</v>
      </c>
      <c r="E1105" s="10">
        <v>1</v>
      </c>
      <c r="H1105" s="10">
        <v>1</v>
      </c>
      <c r="I1105" s="10" t="s">
        <v>132</v>
      </c>
    </row>
    <row r="1106" spans="1:9" x14ac:dyDescent="0.5">
      <c r="A1106" s="10">
        <v>1890662</v>
      </c>
      <c r="B1106" s="10" t="s">
        <v>141</v>
      </c>
      <c r="E1106" s="10">
        <v>6</v>
      </c>
      <c r="H1106" s="10">
        <v>1</v>
      </c>
      <c r="I1106" s="10" t="s">
        <v>132</v>
      </c>
    </row>
    <row r="1107" spans="1:9" x14ac:dyDescent="0.5">
      <c r="A1107" s="10">
        <v>1888524</v>
      </c>
      <c r="B1107" s="10" t="s">
        <v>582</v>
      </c>
      <c r="D1107" s="10">
        <v>1</v>
      </c>
      <c r="H1107" s="10">
        <v>1</v>
      </c>
      <c r="I1107" s="10" t="s">
        <v>132</v>
      </c>
    </row>
    <row r="1108" spans="1:9" x14ac:dyDescent="0.5">
      <c r="A1108" s="10">
        <v>1856293</v>
      </c>
      <c r="B1108" s="10" t="s">
        <v>421</v>
      </c>
      <c r="E1108" s="10">
        <v>2</v>
      </c>
      <c r="H1108" s="10">
        <v>1</v>
      </c>
      <c r="I1108" s="10" t="s">
        <v>132</v>
      </c>
    </row>
    <row r="1109" spans="1:9" x14ac:dyDescent="0.5">
      <c r="A1109" s="10">
        <v>1860456</v>
      </c>
      <c r="B1109" s="10" t="s">
        <v>207</v>
      </c>
      <c r="E1109" s="10">
        <v>5</v>
      </c>
      <c r="H1109" s="10">
        <v>1</v>
      </c>
      <c r="I1109" s="10" t="s">
        <v>132</v>
      </c>
    </row>
    <row r="1110" spans="1:9" x14ac:dyDescent="0.5">
      <c r="A1110" s="10">
        <v>1878749</v>
      </c>
      <c r="B1110" s="10" t="s">
        <v>286</v>
      </c>
      <c r="C1110" s="10">
        <v>1</v>
      </c>
      <c r="H1110" s="10">
        <v>1</v>
      </c>
      <c r="I1110" s="10" t="s">
        <v>132</v>
      </c>
    </row>
    <row r="1111" spans="1:9" x14ac:dyDescent="0.5">
      <c r="A1111" s="10">
        <v>1920991</v>
      </c>
      <c r="B1111" s="10" t="s">
        <v>123</v>
      </c>
      <c r="E1111" s="10">
        <v>1</v>
      </c>
      <c r="I1111" s="10" t="s">
        <v>132</v>
      </c>
    </row>
    <row r="1112" spans="1:9" x14ac:dyDescent="0.5">
      <c r="A1112" s="10">
        <v>1813015</v>
      </c>
      <c r="B1112" s="10" t="s">
        <v>472</v>
      </c>
      <c r="D1112" s="10">
        <v>1</v>
      </c>
      <c r="H1112" s="10">
        <v>1</v>
      </c>
      <c r="I1112" s="10" t="s">
        <v>132</v>
      </c>
    </row>
    <row r="1113" spans="1:9" x14ac:dyDescent="0.5">
      <c r="A1113" s="10">
        <v>1890870</v>
      </c>
      <c r="B1113" s="10" t="s">
        <v>159</v>
      </c>
      <c r="E1113" s="10">
        <v>1</v>
      </c>
      <c r="H1113" s="10">
        <v>1</v>
      </c>
      <c r="I1113" s="10" t="s">
        <v>132</v>
      </c>
    </row>
    <row r="1114" spans="1:9" x14ac:dyDescent="0.5">
      <c r="A1114" s="10">
        <v>1873974</v>
      </c>
      <c r="B1114" s="10" t="s">
        <v>583</v>
      </c>
      <c r="E1114" s="10">
        <v>1</v>
      </c>
      <c r="H1114" s="10">
        <v>1</v>
      </c>
      <c r="I1114" s="10" t="s">
        <v>132</v>
      </c>
    </row>
    <row r="1115" spans="1:9" x14ac:dyDescent="0.5">
      <c r="A1115" s="10">
        <v>1861252</v>
      </c>
      <c r="B1115" s="10" t="s">
        <v>584</v>
      </c>
      <c r="E1115" s="10">
        <v>5</v>
      </c>
      <c r="H1115" s="10">
        <v>1</v>
      </c>
      <c r="I1115" s="10" t="s">
        <v>132</v>
      </c>
    </row>
    <row r="1116" spans="1:9" x14ac:dyDescent="0.5">
      <c r="A1116" s="10">
        <v>1867149</v>
      </c>
      <c r="B1116" s="10" t="s">
        <v>585</v>
      </c>
      <c r="D1116" s="10">
        <v>1</v>
      </c>
      <c r="H1116" s="10">
        <v>1</v>
      </c>
      <c r="I1116" s="10" t="s">
        <v>132</v>
      </c>
    </row>
    <row r="1117" spans="1:9" x14ac:dyDescent="0.5">
      <c r="A1117" s="10">
        <v>1898261</v>
      </c>
      <c r="B1117" s="10" t="s">
        <v>166</v>
      </c>
      <c r="E1117" s="10">
        <v>2</v>
      </c>
      <c r="H1117" s="10">
        <v>1</v>
      </c>
      <c r="I1117" s="10" t="s">
        <v>132</v>
      </c>
    </row>
    <row r="1118" spans="1:9" x14ac:dyDescent="0.5">
      <c r="A1118" s="10">
        <v>1913056</v>
      </c>
      <c r="B1118" s="10" t="s">
        <v>123</v>
      </c>
      <c r="E1118" s="10">
        <v>1</v>
      </c>
      <c r="H1118" s="10">
        <v>1</v>
      </c>
      <c r="I1118" s="10" t="s">
        <v>132</v>
      </c>
    </row>
    <row r="1119" spans="1:9" x14ac:dyDescent="0.5">
      <c r="A1119" s="10">
        <v>1921039</v>
      </c>
      <c r="B1119" s="10" t="s">
        <v>222</v>
      </c>
      <c r="E1119" s="10">
        <v>1</v>
      </c>
      <c r="H1119" s="10">
        <v>1</v>
      </c>
      <c r="I1119" s="10" t="s">
        <v>132</v>
      </c>
    </row>
    <row r="1120" spans="1:9" x14ac:dyDescent="0.5">
      <c r="A1120" s="10">
        <v>1862253</v>
      </c>
      <c r="B1120" s="10" t="s">
        <v>533</v>
      </c>
      <c r="D1120" s="10">
        <v>1</v>
      </c>
      <c r="H1120" s="10">
        <v>1</v>
      </c>
      <c r="I1120" s="10" t="s">
        <v>132</v>
      </c>
    </row>
    <row r="1121" spans="1:9" x14ac:dyDescent="0.5">
      <c r="A1121" s="10">
        <v>1864814</v>
      </c>
      <c r="B1121" s="10" t="s">
        <v>123</v>
      </c>
      <c r="E1121" s="10">
        <v>1</v>
      </c>
      <c r="H1121" s="10">
        <v>1</v>
      </c>
      <c r="I1121" s="10" t="s">
        <v>132</v>
      </c>
    </row>
    <row r="1122" spans="1:9" x14ac:dyDescent="0.5">
      <c r="A1122" s="10">
        <v>1865259</v>
      </c>
      <c r="B1122" s="10" t="s">
        <v>586</v>
      </c>
      <c r="C1122" s="10">
        <v>1</v>
      </c>
      <c r="H1122" s="10">
        <v>1</v>
      </c>
      <c r="I1122" s="10" t="s">
        <v>132</v>
      </c>
    </row>
    <row r="1123" spans="1:9" x14ac:dyDescent="0.5">
      <c r="A1123" s="10">
        <v>1878501</v>
      </c>
      <c r="B1123" s="10" t="s">
        <v>449</v>
      </c>
      <c r="E1123" s="10">
        <v>1</v>
      </c>
      <c r="H1123" s="10">
        <v>2</v>
      </c>
      <c r="I1123" s="10" t="s">
        <v>132</v>
      </c>
    </row>
    <row r="1124" spans="1:9" x14ac:dyDescent="0.5">
      <c r="A1124" s="10">
        <v>1886007</v>
      </c>
      <c r="B1124" s="10" t="s">
        <v>206</v>
      </c>
      <c r="E1124" s="10">
        <v>1</v>
      </c>
      <c r="H1124" s="10">
        <v>1</v>
      </c>
      <c r="I1124" s="10" t="s">
        <v>132</v>
      </c>
    </row>
    <row r="1125" spans="1:9" x14ac:dyDescent="0.5">
      <c r="A1125" s="10">
        <v>1851103</v>
      </c>
      <c r="B1125" s="10" t="s">
        <v>181</v>
      </c>
      <c r="C1125" s="10">
        <v>1</v>
      </c>
      <c r="H1125" s="10">
        <v>1</v>
      </c>
      <c r="I1125" s="10" t="s">
        <v>132</v>
      </c>
    </row>
    <row r="1126" spans="1:9" x14ac:dyDescent="0.5">
      <c r="A1126" s="10">
        <v>1893033</v>
      </c>
      <c r="B1126" s="10" t="s">
        <v>587</v>
      </c>
      <c r="C1126" s="10">
        <v>1</v>
      </c>
      <c r="H1126" s="10">
        <v>1</v>
      </c>
      <c r="I1126" s="10" t="s">
        <v>132</v>
      </c>
    </row>
    <row r="1127" spans="1:9" x14ac:dyDescent="0.5">
      <c r="A1127" s="10">
        <v>1881953</v>
      </c>
      <c r="B1127" s="10" t="s">
        <v>588</v>
      </c>
      <c r="C1127" s="10">
        <v>1</v>
      </c>
      <c r="H1127" s="10">
        <v>1</v>
      </c>
      <c r="I1127" s="10" t="s">
        <v>132</v>
      </c>
    </row>
    <row r="1128" spans="1:9" x14ac:dyDescent="0.5">
      <c r="A1128" s="10">
        <v>1858610</v>
      </c>
      <c r="B1128" s="10" t="s">
        <v>163</v>
      </c>
      <c r="E1128" s="10">
        <v>1</v>
      </c>
      <c r="H1128" s="10">
        <v>1</v>
      </c>
      <c r="I1128" s="10" t="s">
        <v>132</v>
      </c>
    </row>
    <row r="1129" spans="1:9" x14ac:dyDescent="0.5">
      <c r="A1129" s="10">
        <v>1848871</v>
      </c>
      <c r="B1129" s="10" t="s">
        <v>341</v>
      </c>
      <c r="D1129" s="10">
        <v>1</v>
      </c>
      <c r="H1129" s="10">
        <v>1</v>
      </c>
      <c r="I1129" s="10" t="s">
        <v>132</v>
      </c>
    </row>
    <row r="1130" spans="1:9" x14ac:dyDescent="0.5">
      <c r="A1130" s="10">
        <v>1858461</v>
      </c>
      <c r="B1130" s="10" t="s">
        <v>155</v>
      </c>
      <c r="E1130" s="10">
        <v>5</v>
      </c>
      <c r="H1130" s="10">
        <v>1</v>
      </c>
      <c r="I1130" s="10" t="s">
        <v>132</v>
      </c>
    </row>
    <row r="1131" spans="1:9" x14ac:dyDescent="0.5">
      <c r="A1131" s="10">
        <v>1858463</v>
      </c>
      <c r="B1131" s="10" t="s">
        <v>155</v>
      </c>
      <c r="E1131" s="10">
        <v>5</v>
      </c>
      <c r="H1131" s="10">
        <v>1</v>
      </c>
      <c r="I1131" s="10" t="s">
        <v>132</v>
      </c>
    </row>
    <row r="1132" spans="1:9" x14ac:dyDescent="0.5">
      <c r="A1132" s="10">
        <v>1884088</v>
      </c>
      <c r="B1132" s="10" t="s">
        <v>589</v>
      </c>
      <c r="E1132" s="10">
        <v>1</v>
      </c>
      <c r="H1132" s="10">
        <v>1</v>
      </c>
      <c r="I1132" s="10" t="s">
        <v>132</v>
      </c>
    </row>
    <row r="1133" spans="1:9" x14ac:dyDescent="0.5">
      <c r="A1133" s="10">
        <v>1884219</v>
      </c>
      <c r="B1133" s="10" t="s">
        <v>274</v>
      </c>
      <c r="G1133" s="10">
        <v>1</v>
      </c>
      <c r="H1133" s="10">
        <v>1</v>
      </c>
      <c r="I1133" s="10" t="s">
        <v>132</v>
      </c>
    </row>
    <row r="1134" spans="1:9" x14ac:dyDescent="0.5">
      <c r="A1134" s="10">
        <v>1871571</v>
      </c>
      <c r="B1134" s="10" t="s">
        <v>590</v>
      </c>
      <c r="D1134" s="10">
        <v>6</v>
      </c>
      <c r="H1134" s="10">
        <v>1</v>
      </c>
      <c r="I1134" s="10" t="s">
        <v>132</v>
      </c>
    </row>
    <row r="1135" spans="1:9" x14ac:dyDescent="0.5">
      <c r="A1135" s="10">
        <v>1854391</v>
      </c>
      <c r="B1135" s="10" t="s">
        <v>591</v>
      </c>
      <c r="C1135" s="10">
        <v>1</v>
      </c>
      <c r="H1135" s="10">
        <v>1</v>
      </c>
      <c r="I1135" s="10" t="s">
        <v>132</v>
      </c>
    </row>
    <row r="1136" spans="1:9" x14ac:dyDescent="0.5">
      <c r="A1136" s="10">
        <v>1896609</v>
      </c>
      <c r="B1136" s="10" t="s">
        <v>504</v>
      </c>
      <c r="E1136" s="10">
        <v>1</v>
      </c>
      <c r="H1136" s="10">
        <v>1</v>
      </c>
      <c r="I1136" s="10" t="s">
        <v>132</v>
      </c>
    </row>
    <row r="1137" spans="1:9" x14ac:dyDescent="0.5">
      <c r="A1137" s="10">
        <v>1808672</v>
      </c>
      <c r="B1137" s="10" t="s">
        <v>592</v>
      </c>
      <c r="E1137" s="10">
        <v>1</v>
      </c>
      <c r="H1137" s="10">
        <v>1</v>
      </c>
      <c r="I1137" s="10" t="s">
        <v>132</v>
      </c>
    </row>
    <row r="1138" spans="1:9" x14ac:dyDescent="0.5">
      <c r="A1138" s="10">
        <v>1885896</v>
      </c>
      <c r="B1138" s="10" t="s">
        <v>239</v>
      </c>
      <c r="D1138" s="10">
        <v>1</v>
      </c>
      <c r="H1138" s="10">
        <v>1</v>
      </c>
      <c r="I1138" s="10" t="s">
        <v>132</v>
      </c>
    </row>
    <row r="1139" spans="1:9" x14ac:dyDescent="0.5">
      <c r="A1139" s="10">
        <v>1894738</v>
      </c>
      <c r="B1139" s="10" t="s">
        <v>123</v>
      </c>
      <c r="E1139" s="10">
        <v>3</v>
      </c>
      <c r="H1139" s="10">
        <v>1</v>
      </c>
      <c r="I1139" s="10" t="s">
        <v>132</v>
      </c>
    </row>
    <row r="1140" spans="1:9" x14ac:dyDescent="0.5">
      <c r="A1140" s="10">
        <v>1890313</v>
      </c>
      <c r="B1140" s="10" t="s">
        <v>151</v>
      </c>
      <c r="I1140" s="10" t="s">
        <v>132</v>
      </c>
    </row>
    <row r="1141" spans="1:9" x14ac:dyDescent="0.5">
      <c r="A1141" s="10">
        <v>1900222</v>
      </c>
      <c r="B1141" s="10" t="s">
        <v>141</v>
      </c>
      <c r="E1141" s="10">
        <v>6</v>
      </c>
      <c r="H1141" s="10">
        <v>1</v>
      </c>
      <c r="I1141" s="10" t="s">
        <v>132</v>
      </c>
    </row>
    <row r="1142" spans="1:9" x14ac:dyDescent="0.5">
      <c r="A1142" s="10">
        <v>1838038</v>
      </c>
      <c r="B1142" s="10" t="s">
        <v>155</v>
      </c>
      <c r="E1142" s="10">
        <v>1</v>
      </c>
      <c r="H1142" s="10">
        <v>1</v>
      </c>
      <c r="I1142" s="10" t="s">
        <v>132</v>
      </c>
    </row>
    <row r="1143" spans="1:9" x14ac:dyDescent="0.5">
      <c r="A1143" s="10">
        <v>1898090</v>
      </c>
      <c r="B1143" s="10" t="s">
        <v>144</v>
      </c>
      <c r="E1143" s="10">
        <v>1</v>
      </c>
      <c r="H1143" s="10">
        <v>1</v>
      </c>
      <c r="I1143" s="10" t="s">
        <v>132</v>
      </c>
    </row>
    <row r="1144" spans="1:9" x14ac:dyDescent="0.5">
      <c r="A1144" s="10">
        <v>1873593</v>
      </c>
      <c r="B1144" s="10" t="s">
        <v>220</v>
      </c>
      <c r="E1144" s="10">
        <v>1</v>
      </c>
      <c r="H1144" s="10">
        <v>1</v>
      </c>
      <c r="I1144" s="10" t="s">
        <v>132</v>
      </c>
    </row>
    <row r="1145" spans="1:9" x14ac:dyDescent="0.5">
      <c r="A1145" s="10">
        <v>1879286</v>
      </c>
      <c r="B1145" s="10" t="s">
        <v>263</v>
      </c>
      <c r="E1145" s="10">
        <v>1</v>
      </c>
      <c r="H1145" s="10">
        <v>1</v>
      </c>
      <c r="I1145" s="10" t="s">
        <v>132</v>
      </c>
    </row>
    <row r="1146" spans="1:9" x14ac:dyDescent="0.5">
      <c r="A1146" s="10">
        <v>1893017</v>
      </c>
      <c r="B1146" s="10" t="s">
        <v>451</v>
      </c>
      <c r="E1146" s="10">
        <v>1</v>
      </c>
      <c r="H1146" s="10">
        <v>1</v>
      </c>
      <c r="I1146" s="10" t="s">
        <v>132</v>
      </c>
    </row>
    <row r="1147" spans="1:9" x14ac:dyDescent="0.5">
      <c r="A1147" s="10">
        <v>1864826</v>
      </c>
      <c r="B1147" s="10" t="s">
        <v>123</v>
      </c>
      <c r="E1147" s="10">
        <v>1</v>
      </c>
      <c r="H1147" s="10">
        <v>1</v>
      </c>
      <c r="I1147" s="10" t="s">
        <v>132</v>
      </c>
    </row>
    <row r="1148" spans="1:9" x14ac:dyDescent="0.5">
      <c r="A1148" s="10">
        <v>1911285</v>
      </c>
      <c r="B1148" s="10" t="s">
        <v>593</v>
      </c>
      <c r="C1148" s="10">
        <v>1</v>
      </c>
      <c r="H1148" s="10">
        <v>1</v>
      </c>
      <c r="I1148" s="10" t="s">
        <v>132</v>
      </c>
    </row>
    <row r="1149" spans="1:9" x14ac:dyDescent="0.5">
      <c r="A1149" s="10">
        <v>1856719</v>
      </c>
      <c r="B1149" s="10" t="s">
        <v>383</v>
      </c>
      <c r="E1149" s="10">
        <v>1</v>
      </c>
      <c r="H1149" s="10">
        <v>1</v>
      </c>
      <c r="I1149" s="10" t="s">
        <v>132</v>
      </c>
    </row>
    <row r="1150" spans="1:9" x14ac:dyDescent="0.5">
      <c r="A1150" s="10">
        <v>1897270</v>
      </c>
      <c r="B1150" s="10" t="s">
        <v>166</v>
      </c>
      <c r="E1150" s="10">
        <v>1</v>
      </c>
      <c r="H1150" s="10">
        <v>1</v>
      </c>
      <c r="I1150" s="10" t="s">
        <v>132</v>
      </c>
    </row>
    <row r="1151" spans="1:9" x14ac:dyDescent="0.5">
      <c r="A1151" s="10">
        <v>1859922</v>
      </c>
      <c r="B1151" s="10" t="s">
        <v>151</v>
      </c>
      <c r="I1151" s="10" t="s">
        <v>132</v>
      </c>
    </row>
    <row r="1152" spans="1:9" x14ac:dyDescent="0.5">
      <c r="A1152" s="10">
        <v>1898586</v>
      </c>
      <c r="B1152" s="10" t="s">
        <v>594</v>
      </c>
      <c r="C1152" s="10">
        <v>1</v>
      </c>
      <c r="H1152" s="10">
        <v>1</v>
      </c>
      <c r="I1152" s="10" t="s">
        <v>132</v>
      </c>
    </row>
    <row r="1153" spans="1:9" x14ac:dyDescent="0.5">
      <c r="A1153" s="10">
        <v>1843825</v>
      </c>
      <c r="B1153" s="10" t="s">
        <v>595</v>
      </c>
      <c r="C1153" s="10">
        <v>1</v>
      </c>
      <c r="H1153" s="10">
        <v>1</v>
      </c>
      <c r="I1153" s="10" t="s">
        <v>132</v>
      </c>
    </row>
    <row r="1154" spans="1:9" x14ac:dyDescent="0.5">
      <c r="A1154" s="10">
        <v>1876062</v>
      </c>
      <c r="B1154" s="10" t="s">
        <v>107</v>
      </c>
      <c r="G1154" s="10">
        <v>1</v>
      </c>
      <c r="H1154" s="10">
        <v>1</v>
      </c>
      <c r="I1154" s="10" t="s">
        <v>132</v>
      </c>
    </row>
    <row r="1155" spans="1:9" x14ac:dyDescent="0.5">
      <c r="A1155" s="10">
        <v>1902509</v>
      </c>
      <c r="B1155" s="10" t="s">
        <v>456</v>
      </c>
      <c r="D1155" s="10">
        <v>1</v>
      </c>
      <c r="H1155" s="10">
        <v>1</v>
      </c>
      <c r="I1155" s="10" t="s">
        <v>132</v>
      </c>
    </row>
    <row r="1156" spans="1:9" x14ac:dyDescent="0.5">
      <c r="A1156" s="10">
        <v>1859933</v>
      </c>
      <c r="B1156" s="10" t="s">
        <v>151</v>
      </c>
      <c r="I1156" s="10" t="s">
        <v>132</v>
      </c>
    </row>
    <row r="1157" spans="1:9" x14ac:dyDescent="0.5">
      <c r="A1157" s="10">
        <v>1860942</v>
      </c>
      <c r="B1157" s="10" t="s">
        <v>207</v>
      </c>
      <c r="E1157" s="10">
        <v>5</v>
      </c>
      <c r="H1157" s="10">
        <v>1</v>
      </c>
      <c r="I1157" s="10" t="s">
        <v>132</v>
      </c>
    </row>
    <row r="1158" spans="1:9" x14ac:dyDescent="0.5">
      <c r="A1158" s="10">
        <v>1913701</v>
      </c>
      <c r="B1158" s="10" t="s">
        <v>596</v>
      </c>
      <c r="E1158" s="10">
        <v>1</v>
      </c>
      <c r="H1158" s="10">
        <v>1</v>
      </c>
      <c r="I1158" s="10" t="s">
        <v>132</v>
      </c>
    </row>
    <row r="1159" spans="1:9" x14ac:dyDescent="0.5">
      <c r="A1159" s="10">
        <v>1894553</v>
      </c>
      <c r="B1159" s="10" t="s">
        <v>597</v>
      </c>
      <c r="E1159" s="10">
        <v>1</v>
      </c>
      <c r="H1159" s="10">
        <v>1</v>
      </c>
      <c r="I1159" s="10" t="s">
        <v>132</v>
      </c>
    </row>
    <row r="1160" spans="1:9" x14ac:dyDescent="0.5">
      <c r="A1160" s="10">
        <v>1854901</v>
      </c>
      <c r="B1160" s="10" t="s">
        <v>598</v>
      </c>
      <c r="E1160" s="10">
        <v>1</v>
      </c>
      <c r="H1160" s="10">
        <v>1</v>
      </c>
      <c r="I1160" s="10" t="s">
        <v>132</v>
      </c>
    </row>
    <row r="1161" spans="1:9" x14ac:dyDescent="0.5">
      <c r="A1161" s="10">
        <v>1889166</v>
      </c>
      <c r="B1161" s="10" t="s">
        <v>599</v>
      </c>
      <c r="C1161" s="10">
        <v>1</v>
      </c>
      <c r="H1161" s="10">
        <v>1</v>
      </c>
      <c r="I1161" s="10" t="s">
        <v>132</v>
      </c>
    </row>
    <row r="1162" spans="1:9" x14ac:dyDescent="0.5">
      <c r="A1162" s="10">
        <v>1890379</v>
      </c>
      <c r="B1162" s="10" t="s">
        <v>151</v>
      </c>
      <c r="I1162" s="10" t="s">
        <v>132</v>
      </c>
    </row>
    <row r="1163" spans="1:9" x14ac:dyDescent="0.5">
      <c r="A1163" s="10">
        <v>1842702</v>
      </c>
      <c r="B1163" s="10" t="s">
        <v>337</v>
      </c>
      <c r="E1163" s="10">
        <v>1</v>
      </c>
      <c r="H1163" s="10">
        <v>2</v>
      </c>
      <c r="I1163" s="10" t="s">
        <v>132</v>
      </c>
    </row>
    <row r="1164" spans="1:9" x14ac:dyDescent="0.5">
      <c r="A1164" s="10">
        <v>1874666</v>
      </c>
      <c r="B1164" s="10" t="s">
        <v>458</v>
      </c>
      <c r="C1164" s="10">
        <v>1</v>
      </c>
      <c r="D1164" s="10">
        <v>1</v>
      </c>
      <c r="H1164" s="10">
        <v>1</v>
      </c>
      <c r="I1164" s="10" t="s">
        <v>132</v>
      </c>
    </row>
    <row r="1165" spans="1:9" x14ac:dyDescent="0.5">
      <c r="A1165" s="10">
        <v>1891400</v>
      </c>
      <c r="B1165" s="10" t="s">
        <v>600</v>
      </c>
      <c r="G1165" s="10">
        <v>1</v>
      </c>
      <c r="H1165" s="10">
        <v>1</v>
      </c>
      <c r="I1165" s="10" t="s">
        <v>132</v>
      </c>
    </row>
    <row r="1166" spans="1:9" x14ac:dyDescent="0.5">
      <c r="A1166" s="10">
        <v>1884814</v>
      </c>
      <c r="B1166" s="10" t="s">
        <v>601</v>
      </c>
      <c r="E1166" s="10">
        <v>1</v>
      </c>
      <c r="H1166" s="10">
        <v>1</v>
      </c>
      <c r="I1166" s="10" t="s">
        <v>132</v>
      </c>
    </row>
    <row r="1167" spans="1:9" x14ac:dyDescent="0.5">
      <c r="A1167" s="10">
        <v>1878293</v>
      </c>
      <c r="B1167" s="10" t="s">
        <v>257</v>
      </c>
      <c r="C1167" s="10">
        <v>1</v>
      </c>
      <c r="H1167" s="10">
        <v>1</v>
      </c>
      <c r="I1167" s="10" t="s">
        <v>132</v>
      </c>
    </row>
    <row r="1168" spans="1:9" x14ac:dyDescent="0.5">
      <c r="A1168" s="10">
        <v>1904159</v>
      </c>
      <c r="B1168" s="10" t="s">
        <v>119</v>
      </c>
      <c r="E1168" s="10">
        <v>1</v>
      </c>
      <c r="H1168" s="10">
        <v>1</v>
      </c>
      <c r="I1168" s="10" t="s">
        <v>132</v>
      </c>
    </row>
    <row r="1169" spans="1:9" x14ac:dyDescent="0.5">
      <c r="A1169" s="10">
        <v>1891267</v>
      </c>
      <c r="B1169" s="10" t="s">
        <v>301</v>
      </c>
      <c r="E1169" s="10">
        <v>1</v>
      </c>
      <c r="H1169" s="10">
        <v>1</v>
      </c>
      <c r="I1169" s="10" t="s">
        <v>132</v>
      </c>
    </row>
    <row r="1170" spans="1:9" x14ac:dyDescent="0.5">
      <c r="A1170" s="10">
        <v>1878466</v>
      </c>
      <c r="B1170" s="10" t="s">
        <v>602</v>
      </c>
      <c r="E1170" s="10">
        <v>1</v>
      </c>
      <c r="H1170" s="10">
        <v>1</v>
      </c>
      <c r="I1170" s="10" t="s">
        <v>132</v>
      </c>
    </row>
    <row r="1171" spans="1:9" x14ac:dyDescent="0.5">
      <c r="A1171" s="10">
        <v>1909680</v>
      </c>
      <c r="B1171" s="10" t="s">
        <v>284</v>
      </c>
      <c r="E1171" s="10">
        <v>1</v>
      </c>
      <c r="H1171" s="10">
        <v>1</v>
      </c>
      <c r="I1171" s="10" t="s">
        <v>132</v>
      </c>
    </row>
    <row r="1172" spans="1:9" x14ac:dyDescent="0.5">
      <c r="A1172" s="10">
        <v>1886155</v>
      </c>
      <c r="B1172" s="10" t="s">
        <v>553</v>
      </c>
      <c r="C1172" s="10">
        <v>1</v>
      </c>
      <c r="H1172" s="10">
        <v>1</v>
      </c>
      <c r="I1172" s="10" t="s">
        <v>132</v>
      </c>
    </row>
    <row r="1173" spans="1:9" x14ac:dyDescent="0.5">
      <c r="A1173" s="10">
        <v>1805013</v>
      </c>
      <c r="B1173" s="10" t="s">
        <v>381</v>
      </c>
      <c r="E1173" s="10">
        <v>1</v>
      </c>
      <c r="H1173" s="10">
        <v>1</v>
      </c>
      <c r="I1173" s="10" t="s">
        <v>132</v>
      </c>
    </row>
    <row r="1174" spans="1:9" x14ac:dyDescent="0.5">
      <c r="A1174" s="10">
        <v>1798882</v>
      </c>
      <c r="B1174" s="10" t="s">
        <v>143</v>
      </c>
      <c r="E1174" s="10">
        <v>1</v>
      </c>
      <c r="H1174" s="10">
        <v>1</v>
      </c>
      <c r="I1174" s="10" t="s">
        <v>132</v>
      </c>
    </row>
    <row r="1175" spans="1:9" x14ac:dyDescent="0.5">
      <c r="A1175" s="10">
        <v>1868473</v>
      </c>
      <c r="B1175" s="10" t="s">
        <v>185</v>
      </c>
      <c r="E1175" s="10">
        <v>1</v>
      </c>
      <c r="H1175" s="10">
        <v>1</v>
      </c>
      <c r="I1175" s="10" t="s">
        <v>132</v>
      </c>
    </row>
    <row r="1176" spans="1:9" x14ac:dyDescent="0.5">
      <c r="A1176" s="10">
        <v>1864890</v>
      </c>
      <c r="B1176" s="10" t="s">
        <v>239</v>
      </c>
      <c r="E1176" s="10">
        <v>1</v>
      </c>
      <c r="H1176" s="10">
        <v>1</v>
      </c>
      <c r="I1176" s="10" t="s">
        <v>132</v>
      </c>
    </row>
    <row r="1177" spans="1:9" x14ac:dyDescent="0.5">
      <c r="A1177" s="10">
        <v>1856770</v>
      </c>
      <c r="B1177" s="10" t="s">
        <v>603</v>
      </c>
      <c r="E1177" s="10">
        <v>2</v>
      </c>
      <c r="H1177" s="10">
        <v>1</v>
      </c>
      <c r="I1177" s="10" t="s">
        <v>132</v>
      </c>
    </row>
    <row r="1178" spans="1:9" x14ac:dyDescent="0.5">
      <c r="A1178" s="10">
        <v>1886335</v>
      </c>
      <c r="B1178" s="10" t="s">
        <v>123</v>
      </c>
      <c r="E1178" s="10">
        <v>1</v>
      </c>
      <c r="H1178" s="10">
        <v>1</v>
      </c>
      <c r="I1178" s="10" t="s">
        <v>132</v>
      </c>
    </row>
    <row r="1179" spans="1:9" x14ac:dyDescent="0.5">
      <c r="A1179" s="10">
        <v>1899021</v>
      </c>
      <c r="B1179" s="10" t="s">
        <v>186</v>
      </c>
      <c r="E1179" s="10">
        <v>1</v>
      </c>
      <c r="H1179" s="10">
        <v>1</v>
      </c>
      <c r="I1179" s="10" t="s">
        <v>132</v>
      </c>
    </row>
    <row r="1180" spans="1:9" x14ac:dyDescent="0.5">
      <c r="A1180" s="10">
        <v>1847427</v>
      </c>
      <c r="B1180" s="10" t="s">
        <v>604</v>
      </c>
      <c r="D1180" s="10">
        <v>1</v>
      </c>
      <c r="H1180" s="10">
        <v>2</v>
      </c>
      <c r="I1180" s="10" t="s">
        <v>132</v>
      </c>
    </row>
    <row r="1181" spans="1:9" x14ac:dyDescent="0.5">
      <c r="A1181" s="10">
        <v>1909797</v>
      </c>
      <c r="B1181" s="10" t="s">
        <v>123</v>
      </c>
      <c r="D1181" s="10">
        <v>1</v>
      </c>
      <c r="H1181" s="10">
        <v>2</v>
      </c>
      <c r="I1181" s="10" t="s">
        <v>132</v>
      </c>
    </row>
    <row r="1182" spans="1:9" x14ac:dyDescent="0.5">
      <c r="A1182" s="10">
        <v>1911765</v>
      </c>
      <c r="B1182" s="10" t="s">
        <v>148</v>
      </c>
      <c r="E1182" s="10">
        <v>1</v>
      </c>
      <c r="H1182" s="10">
        <v>1</v>
      </c>
      <c r="I1182" s="10" t="s">
        <v>132</v>
      </c>
    </row>
    <row r="1183" spans="1:9" x14ac:dyDescent="0.5">
      <c r="A1183" s="10">
        <v>1894748</v>
      </c>
      <c r="B1183" s="10" t="s">
        <v>123</v>
      </c>
      <c r="E1183" s="10">
        <v>1</v>
      </c>
      <c r="H1183" s="10">
        <v>1</v>
      </c>
      <c r="I1183" s="10" t="s">
        <v>132</v>
      </c>
    </row>
    <row r="1184" spans="1:9" x14ac:dyDescent="0.5">
      <c r="A1184" s="10">
        <v>1877109</v>
      </c>
      <c r="B1184" s="10" t="s">
        <v>605</v>
      </c>
      <c r="D1184" s="10">
        <v>1</v>
      </c>
      <c r="H1184" s="10">
        <v>1</v>
      </c>
      <c r="I1184" s="10" t="s">
        <v>132</v>
      </c>
    </row>
    <row r="1185" spans="1:9" x14ac:dyDescent="0.5">
      <c r="A1185" s="10">
        <v>1908477</v>
      </c>
      <c r="B1185" s="10" t="s">
        <v>154</v>
      </c>
      <c r="E1185" s="10">
        <v>3</v>
      </c>
      <c r="H1185" s="10">
        <v>1</v>
      </c>
      <c r="I1185" s="10" t="s">
        <v>132</v>
      </c>
    </row>
    <row r="1186" spans="1:9" x14ac:dyDescent="0.5">
      <c r="A1186" s="10">
        <v>1875480</v>
      </c>
      <c r="B1186" s="10" t="s">
        <v>217</v>
      </c>
      <c r="C1186" s="10">
        <v>1</v>
      </c>
      <c r="H1186" s="10">
        <v>1</v>
      </c>
      <c r="I1186" s="10" t="s">
        <v>132</v>
      </c>
    </row>
    <row r="1187" spans="1:9" x14ac:dyDescent="0.5">
      <c r="A1187" s="10">
        <v>1912444</v>
      </c>
      <c r="B1187" s="10" t="s">
        <v>178</v>
      </c>
      <c r="E1187" s="10">
        <v>1</v>
      </c>
      <c r="H1187" s="10">
        <v>1</v>
      </c>
      <c r="I1187" s="10" t="s">
        <v>132</v>
      </c>
    </row>
    <row r="1188" spans="1:9" x14ac:dyDescent="0.5">
      <c r="A1188" s="10">
        <v>1896770</v>
      </c>
      <c r="B1188" s="10" t="s">
        <v>503</v>
      </c>
      <c r="E1188" s="10">
        <v>3</v>
      </c>
      <c r="H1188" s="10">
        <v>1</v>
      </c>
      <c r="I1188" s="10" t="s">
        <v>132</v>
      </c>
    </row>
    <row r="1189" spans="1:9" x14ac:dyDescent="0.5">
      <c r="A1189" s="10">
        <v>1843652</v>
      </c>
      <c r="B1189" s="10" t="s">
        <v>144</v>
      </c>
      <c r="E1189" s="10">
        <v>1</v>
      </c>
      <c r="H1189" s="10">
        <v>1</v>
      </c>
      <c r="I1189" s="10" t="s">
        <v>132</v>
      </c>
    </row>
    <row r="1190" spans="1:9" x14ac:dyDescent="0.5">
      <c r="A1190" s="10">
        <v>1886377</v>
      </c>
      <c r="B1190" s="10" t="s">
        <v>148</v>
      </c>
      <c r="E1190" s="10">
        <v>1</v>
      </c>
      <c r="H1190" s="10">
        <v>1</v>
      </c>
      <c r="I1190" s="10" t="s">
        <v>132</v>
      </c>
    </row>
    <row r="1191" spans="1:9" x14ac:dyDescent="0.5">
      <c r="A1191" s="10">
        <v>1880827</v>
      </c>
      <c r="B1191" s="10" t="s">
        <v>183</v>
      </c>
      <c r="E1191" s="10">
        <v>1</v>
      </c>
      <c r="H1191" s="10">
        <v>1</v>
      </c>
      <c r="I1191" s="10" t="s">
        <v>132</v>
      </c>
    </row>
    <row r="1192" spans="1:9" x14ac:dyDescent="0.5">
      <c r="A1192" s="10">
        <v>1866716</v>
      </c>
      <c r="B1192" s="10" t="s">
        <v>508</v>
      </c>
      <c r="E1192" s="10">
        <v>1</v>
      </c>
      <c r="H1192" s="10">
        <v>1</v>
      </c>
      <c r="I1192" s="10" t="s">
        <v>132</v>
      </c>
    </row>
    <row r="1193" spans="1:9" x14ac:dyDescent="0.5">
      <c r="A1193" s="10">
        <v>1903334</v>
      </c>
      <c r="B1193" s="10" t="s">
        <v>272</v>
      </c>
      <c r="E1193" s="10">
        <v>1</v>
      </c>
      <c r="H1193" s="10">
        <v>1</v>
      </c>
      <c r="I1193" s="10" t="s">
        <v>132</v>
      </c>
    </row>
    <row r="1194" spans="1:9" x14ac:dyDescent="0.5">
      <c r="A1194" s="10">
        <v>1840580</v>
      </c>
      <c r="B1194" s="10" t="s">
        <v>155</v>
      </c>
      <c r="E1194" s="10">
        <v>1</v>
      </c>
      <c r="H1194" s="10">
        <v>1</v>
      </c>
      <c r="I1194" s="10" t="s">
        <v>132</v>
      </c>
    </row>
    <row r="1195" spans="1:9" x14ac:dyDescent="0.5">
      <c r="A1195" s="10">
        <v>1890340</v>
      </c>
      <c r="B1195" s="10" t="s">
        <v>151</v>
      </c>
      <c r="I1195" s="10" t="s">
        <v>132</v>
      </c>
    </row>
    <row r="1196" spans="1:9" x14ac:dyDescent="0.5">
      <c r="A1196" s="10">
        <v>1871102</v>
      </c>
      <c r="B1196" s="10" t="s">
        <v>606</v>
      </c>
      <c r="E1196" s="10">
        <v>1</v>
      </c>
      <c r="H1196" s="10">
        <v>1</v>
      </c>
      <c r="I1196" s="10" t="s">
        <v>132</v>
      </c>
    </row>
    <row r="1197" spans="1:9" x14ac:dyDescent="0.5">
      <c r="A1197" s="10">
        <v>1874670</v>
      </c>
      <c r="B1197" s="10" t="s">
        <v>236</v>
      </c>
      <c r="E1197" s="10">
        <v>1</v>
      </c>
      <c r="H1197" s="10">
        <v>1</v>
      </c>
      <c r="I1197" s="10" t="s">
        <v>132</v>
      </c>
    </row>
    <row r="1198" spans="1:9" x14ac:dyDescent="0.5">
      <c r="A1198" s="10">
        <v>1911742</v>
      </c>
      <c r="B1198" s="10" t="s">
        <v>259</v>
      </c>
      <c r="D1198" s="10">
        <v>1</v>
      </c>
      <c r="H1198" s="10">
        <v>1</v>
      </c>
      <c r="I1198" s="10" t="s">
        <v>132</v>
      </c>
    </row>
    <row r="1199" spans="1:9" x14ac:dyDescent="0.5">
      <c r="A1199" s="10">
        <v>1839309</v>
      </c>
      <c r="B1199" s="10" t="s">
        <v>143</v>
      </c>
      <c r="E1199" s="10">
        <v>1</v>
      </c>
      <c r="H1199" s="10">
        <v>1</v>
      </c>
      <c r="I1199" s="10" t="s">
        <v>132</v>
      </c>
    </row>
    <row r="1200" spans="1:9" x14ac:dyDescent="0.5">
      <c r="A1200" s="10">
        <v>1856401</v>
      </c>
      <c r="B1200" s="10" t="s">
        <v>160</v>
      </c>
      <c r="E1200" s="10">
        <v>3</v>
      </c>
      <c r="H1200" s="10">
        <v>1</v>
      </c>
      <c r="I1200" s="10" t="s">
        <v>132</v>
      </c>
    </row>
    <row r="1201" spans="1:9" x14ac:dyDescent="0.5">
      <c r="A1201" s="10">
        <v>1868456</v>
      </c>
      <c r="B1201" s="10" t="s">
        <v>185</v>
      </c>
      <c r="E1201" s="10">
        <v>1</v>
      </c>
      <c r="H1201" s="10">
        <v>1</v>
      </c>
      <c r="I1201" s="10" t="s">
        <v>132</v>
      </c>
    </row>
    <row r="1202" spans="1:9" x14ac:dyDescent="0.5">
      <c r="A1202" s="10">
        <v>1850120</v>
      </c>
      <c r="B1202" s="10" t="s">
        <v>151</v>
      </c>
      <c r="I1202" s="10" t="s">
        <v>132</v>
      </c>
    </row>
    <row r="1203" spans="1:9" x14ac:dyDescent="0.5">
      <c r="A1203" s="10">
        <v>1891455</v>
      </c>
      <c r="B1203" s="10" t="s">
        <v>266</v>
      </c>
      <c r="E1203" s="10">
        <v>1</v>
      </c>
      <c r="H1203" s="10">
        <v>1</v>
      </c>
      <c r="I1203" s="10" t="s">
        <v>132</v>
      </c>
    </row>
    <row r="1204" spans="1:9" x14ac:dyDescent="0.5">
      <c r="A1204" s="10">
        <v>1907190</v>
      </c>
      <c r="B1204" s="10" t="s">
        <v>607</v>
      </c>
      <c r="E1204" s="10">
        <v>1</v>
      </c>
      <c r="H1204" s="10">
        <v>1</v>
      </c>
      <c r="I1204" s="10" t="s">
        <v>132</v>
      </c>
    </row>
    <row r="1205" spans="1:9" x14ac:dyDescent="0.5">
      <c r="A1205" s="10">
        <v>1884619</v>
      </c>
      <c r="B1205" s="10" t="s">
        <v>305</v>
      </c>
      <c r="E1205" s="10">
        <v>1</v>
      </c>
      <c r="H1205" s="10">
        <v>1</v>
      </c>
      <c r="I1205" s="10" t="s">
        <v>132</v>
      </c>
    </row>
    <row r="1206" spans="1:9" x14ac:dyDescent="0.5">
      <c r="A1206" s="10">
        <v>1900203</v>
      </c>
      <c r="B1206" s="10" t="s">
        <v>141</v>
      </c>
      <c r="E1206" s="10">
        <v>6</v>
      </c>
      <c r="H1206" s="10">
        <v>1</v>
      </c>
      <c r="I1206" s="10" t="s">
        <v>132</v>
      </c>
    </row>
    <row r="1207" spans="1:9" x14ac:dyDescent="0.5">
      <c r="A1207" s="10">
        <v>1907292</v>
      </c>
      <c r="B1207" s="10" t="s">
        <v>357</v>
      </c>
      <c r="E1207" s="10">
        <v>1</v>
      </c>
      <c r="H1207" s="10">
        <v>1</v>
      </c>
      <c r="I1207" s="10" t="s">
        <v>132</v>
      </c>
    </row>
    <row r="1208" spans="1:9" x14ac:dyDescent="0.5">
      <c r="A1208" s="10">
        <v>1879307</v>
      </c>
      <c r="B1208" s="10" t="s">
        <v>263</v>
      </c>
      <c r="E1208" s="10">
        <v>2</v>
      </c>
      <c r="H1208" s="10">
        <v>1</v>
      </c>
      <c r="I1208" s="10" t="s">
        <v>132</v>
      </c>
    </row>
    <row r="1209" spans="1:9" x14ac:dyDescent="0.5">
      <c r="A1209" s="10">
        <v>1859326</v>
      </c>
      <c r="B1209" s="10" t="s">
        <v>236</v>
      </c>
      <c r="E1209" s="10">
        <v>1</v>
      </c>
      <c r="H1209" s="10">
        <v>1</v>
      </c>
      <c r="I1209" s="10" t="s">
        <v>132</v>
      </c>
    </row>
    <row r="1210" spans="1:9" x14ac:dyDescent="0.5">
      <c r="A1210" s="10">
        <v>1905569</v>
      </c>
      <c r="B1210" s="10" t="s">
        <v>608</v>
      </c>
      <c r="D1210" s="10">
        <v>4</v>
      </c>
      <c r="H1210" s="10">
        <v>2</v>
      </c>
      <c r="I1210" s="10" t="s">
        <v>132</v>
      </c>
    </row>
    <row r="1211" spans="1:9" x14ac:dyDescent="0.5">
      <c r="A1211" s="10">
        <v>1871696</v>
      </c>
      <c r="B1211" s="10" t="s">
        <v>286</v>
      </c>
      <c r="C1211" s="10">
        <v>1</v>
      </c>
      <c r="H1211" s="10">
        <v>1</v>
      </c>
      <c r="I1211" s="10" t="s">
        <v>132</v>
      </c>
    </row>
    <row r="1212" spans="1:9" x14ac:dyDescent="0.5">
      <c r="A1212" s="10">
        <v>1793199</v>
      </c>
      <c r="B1212" s="10" t="s">
        <v>319</v>
      </c>
      <c r="E1212" s="10">
        <v>2</v>
      </c>
      <c r="H1212" s="10">
        <v>1</v>
      </c>
      <c r="I1212" s="10" t="s">
        <v>132</v>
      </c>
    </row>
    <row r="1213" spans="1:9" x14ac:dyDescent="0.5">
      <c r="A1213" s="10">
        <v>1852801</v>
      </c>
      <c r="B1213" s="10" t="s">
        <v>148</v>
      </c>
      <c r="E1213" s="10">
        <v>1</v>
      </c>
      <c r="H1213" s="10">
        <v>1</v>
      </c>
      <c r="I1213" s="10" t="s">
        <v>132</v>
      </c>
    </row>
    <row r="1214" spans="1:9" x14ac:dyDescent="0.5">
      <c r="A1214" s="10">
        <v>1891296</v>
      </c>
      <c r="B1214" s="10" t="s">
        <v>187</v>
      </c>
      <c r="E1214" s="10">
        <v>1</v>
      </c>
      <c r="H1214" s="10">
        <v>1</v>
      </c>
      <c r="I1214" s="10" t="s">
        <v>132</v>
      </c>
    </row>
    <row r="1215" spans="1:9" x14ac:dyDescent="0.5">
      <c r="A1215" s="10">
        <v>1871101</v>
      </c>
      <c r="B1215" s="10" t="s">
        <v>488</v>
      </c>
      <c r="C1215" s="10">
        <v>3</v>
      </c>
      <c r="H1215" s="10">
        <v>1</v>
      </c>
      <c r="I1215" s="10" t="s">
        <v>132</v>
      </c>
    </row>
    <row r="1216" spans="1:9" x14ac:dyDescent="0.5">
      <c r="A1216" s="10">
        <v>1866920</v>
      </c>
      <c r="B1216" s="10" t="s">
        <v>478</v>
      </c>
      <c r="E1216" s="10">
        <v>2</v>
      </c>
      <c r="H1216" s="10">
        <v>1</v>
      </c>
      <c r="I1216" s="10" t="s">
        <v>132</v>
      </c>
    </row>
    <row r="1217" spans="1:9" x14ac:dyDescent="0.5">
      <c r="A1217" s="10">
        <v>1888893</v>
      </c>
      <c r="B1217" s="10" t="s">
        <v>140</v>
      </c>
      <c r="E1217" s="10">
        <v>1</v>
      </c>
      <c r="H1217" s="10">
        <v>1</v>
      </c>
      <c r="I1217" s="10" t="s">
        <v>132</v>
      </c>
    </row>
    <row r="1218" spans="1:9" x14ac:dyDescent="0.5">
      <c r="A1218" s="10">
        <v>1920679</v>
      </c>
      <c r="B1218" s="10" t="s">
        <v>588</v>
      </c>
      <c r="C1218" s="10">
        <v>1</v>
      </c>
      <c r="H1218" s="10">
        <v>1</v>
      </c>
      <c r="I1218" s="10" t="s">
        <v>132</v>
      </c>
    </row>
    <row r="1219" spans="1:9" x14ac:dyDescent="0.5">
      <c r="A1219" s="10">
        <v>1900660</v>
      </c>
      <c r="B1219" s="10" t="s">
        <v>301</v>
      </c>
      <c r="E1219" s="10">
        <v>1</v>
      </c>
      <c r="H1219" s="10">
        <v>1</v>
      </c>
      <c r="I1219" s="10" t="s">
        <v>132</v>
      </c>
    </row>
    <row r="1220" spans="1:9" x14ac:dyDescent="0.5">
      <c r="A1220" s="10">
        <v>1902110</v>
      </c>
      <c r="B1220" s="10" t="s">
        <v>506</v>
      </c>
      <c r="D1220" s="10">
        <v>1</v>
      </c>
      <c r="I1220" s="10" t="s">
        <v>132</v>
      </c>
    </row>
    <row r="1221" spans="1:9" x14ac:dyDescent="0.5">
      <c r="A1221" s="10">
        <v>1818885</v>
      </c>
      <c r="B1221" s="10" t="s">
        <v>144</v>
      </c>
      <c r="E1221" s="10">
        <v>1</v>
      </c>
      <c r="H1221" s="10">
        <v>1</v>
      </c>
      <c r="I1221" s="10" t="s">
        <v>132</v>
      </c>
    </row>
    <row r="1222" spans="1:9" x14ac:dyDescent="0.5">
      <c r="A1222" s="10">
        <v>1852968</v>
      </c>
      <c r="B1222" s="10" t="s">
        <v>609</v>
      </c>
      <c r="E1222" s="10">
        <v>1</v>
      </c>
      <c r="H1222" s="10">
        <v>1</v>
      </c>
      <c r="I1222" s="10" t="s">
        <v>132</v>
      </c>
    </row>
    <row r="1223" spans="1:9" x14ac:dyDescent="0.5">
      <c r="A1223" s="10">
        <v>1851257</v>
      </c>
      <c r="B1223" s="10" t="s">
        <v>610</v>
      </c>
      <c r="C1223" s="10">
        <v>1</v>
      </c>
      <c r="H1223" s="10">
        <v>1</v>
      </c>
      <c r="I1223" s="10" t="s">
        <v>132</v>
      </c>
    </row>
    <row r="1224" spans="1:9" x14ac:dyDescent="0.5">
      <c r="A1224" s="10">
        <v>1874778</v>
      </c>
      <c r="B1224" s="10" t="s">
        <v>611</v>
      </c>
      <c r="D1224" s="10">
        <v>1</v>
      </c>
      <c r="H1224" s="10">
        <v>1</v>
      </c>
      <c r="I1224" s="10" t="s">
        <v>132</v>
      </c>
    </row>
    <row r="1225" spans="1:9" x14ac:dyDescent="0.5">
      <c r="A1225" s="10">
        <v>1896566</v>
      </c>
      <c r="B1225" s="10" t="s">
        <v>478</v>
      </c>
      <c r="C1225" s="10">
        <v>1</v>
      </c>
      <c r="H1225" s="10">
        <v>1</v>
      </c>
      <c r="I1225" s="10" t="s">
        <v>132</v>
      </c>
    </row>
    <row r="1226" spans="1:9" x14ac:dyDescent="0.5">
      <c r="A1226" s="10">
        <v>1901590</v>
      </c>
      <c r="B1226" s="10" t="s">
        <v>355</v>
      </c>
      <c r="E1226" s="10">
        <v>1</v>
      </c>
      <c r="H1226" s="10">
        <v>1</v>
      </c>
      <c r="I1226" s="10" t="s">
        <v>132</v>
      </c>
    </row>
    <row r="1227" spans="1:9" x14ac:dyDescent="0.5">
      <c r="A1227" s="10">
        <v>1894758</v>
      </c>
      <c r="B1227" s="10" t="s">
        <v>491</v>
      </c>
      <c r="E1227" s="10">
        <v>3</v>
      </c>
      <c r="H1227" s="10">
        <v>1</v>
      </c>
      <c r="I1227" s="10" t="s">
        <v>132</v>
      </c>
    </row>
    <row r="1228" spans="1:9" x14ac:dyDescent="0.5">
      <c r="A1228" s="10">
        <v>1842268</v>
      </c>
      <c r="B1228" s="10" t="s">
        <v>267</v>
      </c>
      <c r="E1228" s="10">
        <v>1</v>
      </c>
      <c r="H1228" s="10">
        <v>1</v>
      </c>
      <c r="I1228" s="10" t="s">
        <v>132</v>
      </c>
    </row>
    <row r="1229" spans="1:9" x14ac:dyDescent="0.5">
      <c r="A1229" s="10">
        <v>1899131</v>
      </c>
      <c r="B1229" s="10" t="s">
        <v>321</v>
      </c>
      <c r="E1229" s="10">
        <v>1</v>
      </c>
      <c r="H1229" s="10">
        <v>1</v>
      </c>
      <c r="I1229" s="10" t="s">
        <v>132</v>
      </c>
    </row>
    <row r="1230" spans="1:9" x14ac:dyDescent="0.5">
      <c r="A1230" s="10">
        <v>1845961</v>
      </c>
      <c r="B1230" s="10" t="s">
        <v>612</v>
      </c>
      <c r="C1230" s="10">
        <v>1</v>
      </c>
      <c r="H1230" s="10">
        <v>1</v>
      </c>
      <c r="I1230" s="10" t="s">
        <v>132</v>
      </c>
    </row>
    <row r="1231" spans="1:9" x14ac:dyDescent="0.5">
      <c r="A1231" s="10">
        <v>1913794</v>
      </c>
      <c r="B1231" s="10" t="s">
        <v>356</v>
      </c>
      <c r="E1231" s="10">
        <v>7</v>
      </c>
      <c r="H1231" s="10">
        <v>1</v>
      </c>
      <c r="I1231" s="10" t="s">
        <v>132</v>
      </c>
    </row>
    <row r="1232" spans="1:9" x14ac:dyDescent="0.5">
      <c r="A1232" s="10">
        <v>1902229</v>
      </c>
      <c r="B1232" s="10" t="s">
        <v>335</v>
      </c>
      <c r="E1232" s="10">
        <v>10</v>
      </c>
      <c r="H1232" s="10">
        <v>1</v>
      </c>
      <c r="I1232" s="10" t="s">
        <v>132</v>
      </c>
    </row>
    <row r="1233" spans="1:9" x14ac:dyDescent="0.5">
      <c r="A1233" s="10">
        <v>1882115</v>
      </c>
      <c r="B1233" s="10" t="s">
        <v>374</v>
      </c>
      <c r="E1233" s="10">
        <v>1</v>
      </c>
      <c r="H1233" s="10">
        <v>1</v>
      </c>
      <c r="I1233" s="10" t="s">
        <v>132</v>
      </c>
    </row>
    <row r="1234" spans="1:9" x14ac:dyDescent="0.5">
      <c r="A1234" s="10">
        <v>1873598</v>
      </c>
      <c r="B1234" s="10" t="s">
        <v>434</v>
      </c>
      <c r="D1234" s="10">
        <v>1</v>
      </c>
      <c r="H1234" s="10">
        <v>1</v>
      </c>
      <c r="I1234" s="10" t="s">
        <v>132</v>
      </c>
    </row>
    <row r="1235" spans="1:9" x14ac:dyDescent="0.5">
      <c r="A1235" s="10">
        <v>1860890</v>
      </c>
      <c r="B1235" s="10" t="s">
        <v>169</v>
      </c>
      <c r="D1235" s="10">
        <v>2</v>
      </c>
      <c r="H1235" s="10">
        <v>1</v>
      </c>
      <c r="I1235" s="10" t="s">
        <v>132</v>
      </c>
    </row>
    <row r="1236" spans="1:9" x14ac:dyDescent="0.5">
      <c r="A1236" s="10">
        <v>1902016</v>
      </c>
      <c r="B1236" s="10" t="s">
        <v>359</v>
      </c>
      <c r="E1236" s="10">
        <v>1</v>
      </c>
      <c r="H1236" s="10">
        <v>1</v>
      </c>
      <c r="I1236" s="10" t="s">
        <v>132</v>
      </c>
    </row>
    <row r="1237" spans="1:9" x14ac:dyDescent="0.5">
      <c r="A1237" s="10">
        <v>1905256</v>
      </c>
      <c r="B1237" s="10" t="s">
        <v>613</v>
      </c>
      <c r="E1237" s="10">
        <v>5</v>
      </c>
      <c r="H1237" s="10">
        <v>1</v>
      </c>
      <c r="I1237" s="10" t="s">
        <v>132</v>
      </c>
    </row>
    <row r="1238" spans="1:9" x14ac:dyDescent="0.5">
      <c r="A1238" s="10">
        <v>1882013</v>
      </c>
      <c r="B1238" s="10" t="s">
        <v>287</v>
      </c>
      <c r="C1238" s="10">
        <v>1</v>
      </c>
      <c r="H1238" s="10">
        <v>1</v>
      </c>
      <c r="I1238" s="10" t="s">
        <v>132</v>
      </c>
    </row>
    <row r="1239" spans="1:9" x14ac:dyDescent="0.5">
      <c r="A1239" s="10">
        <v>1862245</v>
      </c>
      <c r="B1239" s="10" t="s">
        <v>480</v>
      </c>
      <c r="D1239" s="10">
        <v>1</v>
      </c>
      <c r="H1239" s="10">
        <v>1</v>
      </c>
      <c r="I1239" s="10" t="s">
        <v>132</v>
      </c>
    </row>
    <row r="1240" spans="1:9" x14ac:dyDescent="0.5">
      <c r="A1240" s="10">
        <v>1866388</v>
      </c>
      <c r="B1240" s="10" t="s">
        <v>171</v>
      </c>
      <c r="E1240" s="10">
        <v>1</v>
      </c>
      <c r="H1240" s="10">
        <v>1</v>
      </c>
      <c r="I1240" s="10" t="s">
        <v>132</v>
      </c>
    </row>
    <row r="1241" spans="1:9" x14ac:dyDescent="0.5">
      <c r="A1241" s="10">
        <v>1875593</v>
      </c>
      <c r="B1241" s="10" t="s">
        <v>425</v>
      </c>
      <c r="D1241" s="10">
        <v>1</v>
      </c>
      <c r="H1241" s="10">
        <v>1</v>
      </c>
      <c r="I1241" s="10" t="s">
        <v>132</v>
      </c>
    </row>
    <row r="1242" spans="1:9" x14ac:dyDescent="0.5">
      <c r="A1242" s="10">
        <v>1533680</v>
      </c>
      <c r="B1242" s="10" t="s">
        <v>319</v>
      </c>
      <c r="E1242" s="10">
        <v>3</v>
      </c>
      <c r="H1242" s="10">
        <v>1</v>
      </c>
      <c r="I1242" s="10" t="s">
        <v>132</v>
      </c>
    </row>
    <row r="1243" spans="1:9" x14ac:dyDescent="0.5">
      <c r="A1243" s="10">
        <v>1884894</v>
      </c>
      <c r="B1243" s="10" t="s">
        <v>123</v>
      </c>
      <c r="E1243" s="10">
        <v>2</v>
      </c>
      <c r="H1243" s="10">
        <v>1</v>
      </c>
      <c r="I1243" s="10" t="s">
        <v>132</v>
      </c>
    </row>
    <row r="1244" spans="1:9" x14ac:dyDescent="0.5">
      <c r="A1244" s="10">
        <v>1882383</v>
      </c>
      <c r="B1244" s="10" t="s">
        <v>614</v>
      </c>
      <c r="C1244" s="10">
        <v>1</v>
      </c>
      <c r="H1244" s="10">
        <v>1</v>
      </c>
      <c r="I1244" s="10" t="s">
        <v>132</v>
      </c>
    </row>
    <row r="1245" spans="1:9" x14ac:dyDescent="0.5">
      <c r="A1245" s="10">
        <v>1920577</v>
      </c>
      <c r="B1245" s="10" t="s">
        <v>144</v>
      </c>
      <c r="E1245" s="10">
        <v>1</v>
      </c>
      <c r="H1245" s="10">
        <v>1</v>
      </c>
      <c r="I1245" s="10" t="s">
        <v>132</v>
      </c>
    </row>
    <row r="1246" spans="1:9" x14ac:dyDescent="0.5">
      <c r="A1246" s="10">
        <v>1908687</v>
      </c>
      <c r="B1246" s="10" t="s">
        <v>615</v>
      </c>
      <c r="E1246" s="10">
        <v>1</v>
      </c>
      <c r="H1246" s="10">
        <v>1</v>
      </c>
      <c r="I1246" s="10" t="s">
        <v>132</v>
      </c>
    </row>
    <row r="1247" spans="1:9" x14ac:dyDescent="0.5">
      <c r="A1247" s="10">
        <v>1875379</v>
      </c>
      <c r="B1247" s="10" t="s">
        <v>200</v>
      </c>
      <c r="E1247" s="10">
        <v>1</v>
      </c>
      <c r="H1247" s="10">
        <v>1</v>
      </c>
      <c r="I1247" s="10" t="s">
        <v>132</v>
      </c>
    </row>
    <row r="1248" spans="1:9" x14ac:dyDescent="0.5">
      <c r="A1248" s="10">
        <v>1871463</v>
      </c>
      <c r="B1248" s="10" t="s">
        <v>113</v>
      </c>
      <c r="E1248" s="10">
        <v>1</v>
      </c>
      <c r="H1248" s="10">
        <v>1</v>
      </c>
      <c r="I1248" s="10" t="s">
        <v>132</v>
      </c>
    </row>
    <row r="1249" spans="1:9" x14ac:dyDescent="0.5">
      <c r="A1249" s="10">
        <v>1875253</v>
      </c>
      <c r="B1249" s="10" t="s">
        <v>517</v>
      </c>
      <c r="D1249" s="10">
        <v>1</v>
      </c>
      <c r="H1249" s="10">
        <v>1</v>
      </c>
      <c r="I1249" s="10" t="s">
        <v>132</v>
      </c>
    </row>
    <row r="1250" spans="1:9" x14ac:dyDescent="0.5">
      <c r="A1250" s="10">
        <v>1878259</v>
      </c>
      <c r="B1250" s="10" t="s">
        <v>286</v>
      </c>
      <c r="D1250" s="10">
        <v>1</v>
      </c>
      <c r="H1250" s="10">
        <v>1</v>
      </c>
      <c r="I1250" s="10" t="s">
        <v>132</v>
      </c>
    </row>
    <row r="1251" spans="1:9" x14ac:dyDescent="0.5">
      <c r="A1251" s="10">
        <v>1838099</v>
      </c>
      <c r="B1251" s="10" t="s">
        <v>155</v>
      </c>
      <c r="E1251" s="10">
        <v>1</v>
      </c>
      <c r="H1251" s="10">
        <v>1</v>
      </c>
      <c r="I1251" s="10" t="s">
        <v>132</v>
      </c>
    </row>
    <row r="1252" spans="1:9" x14ac:dyDescent="0.5">
      <c r="A1252" s="10">
        <v>1882694</v>
      </c>
      <c r="B1252" s="10" t="s">
        <v>616</v>
      </c>
      <c r="E1252" s="10">
        <v>1</v>
      </c>
      <c r="H1252" s="10">
        <v>1</v>
      </c>
      <c r="I1252" s="10" t="s">
        <v>132</v>
      </c>
    </row>
    <row r="1253" spans="1:9" x14ac:dyDescent="0.5">
      <c r="A1253" s="10">
        <v>1820763</v>
      </c>
      <c r="B1253" s="10" t="s">
        <v>248</v>
      </c>
      <c r="C1253" s="10">
        <v>1</v>
      </c>
      <c r="H1253" s="10">
        <v>1</v>
      </c>
      <c r="I1253" s="10" t="s">
        <v>132</v>
      </c>
    </row>
    <row r="1254" spans="1:9" x14ac:dyDescent="0.5">
      <c r="A1254" s="10">
        <v>1898218</v>
      </c>
      <c r="B1254" s="10" t="s">
        <v>401</v>
      </c>
      <c r="E1254" s="10">
        <v>2</v>
      </c>
      <c r="H1254" s="10">
        <v>1</v>
      </c>
      <c r="I1254" s="10" t="s">
        <v>132</v>
      </c>
    </row>
    <row r="1255" spans="1:9" x14ac:dyDescent="0.5">
      <c r="A1255" s="10">
        <v>1921013</v>
      </c>
      <c r="B1255" s="10" t="s">
        <v>123</v>
      </c>
      <c r="E1255" s="10">
        <v>5</v>
      </c>
      <c r="H1255" s="10">
        <v>1</v>
      </c>
      <c r="I1255" s="10" t="s">
        <v>132</v>
      </c>
    </row>
    <row r="1256" spans="1:9" x14ac:dyDescent="0.5">
      <c r="A1256" s="10">
        <v>1886088</v>
      </c>
      <c r="B1256" s="10" t="s">
        <v>545</v>
      </c>
      <c r="E1256" s="10">
        <v>1</v>
      </c>
      <c r="H1256" s="10">
        <v>1</v>
      </c>
      <c r="I1256" s="10" t="s">
        <v>132</v>
      </c>
    </row>
    <row r="1257" spans="1:9" x14ac:dyDescent="0.5">
      <c r="A1257" s="10">
        <v>1859904</v>
      </c>
      <c r="B1257" s="10" t="s">
        <v>151</v>
      </c>
      <c r="I1257" s="10" t="s">
        <v>132</v>
      </c>
    </row>
    <row r="1258" spans="1:9" x14ac:dyDescent="0.5">
      <c r="A1258" s="10">
        <v>1900105</v>
      </c>
      <c r="B1258" s="10" t="s">
        <v>420</v>
      </c>
      <c r="E1258" s="10">
        <v>2</v>
      </c>
      <c r="H1258" s="10">
        <v>1</v>
      </c>
      <c r="I1258" s="10" t="s">
        <v>132</v>
      </c>
    </row>
    <row r="1259" spans="1:9" x14ac:dyDescent="0.5">
      <c r="A1259" s="10">
        <v>1901362</v>
      </c>
      <c r="B1259" s="10" t="s">
        <v>617</v>
      </c>
      <c r="C1259" s="10">
        <v>1</v>
      </c>
      <c r="H1259" s="10">
        <v>1</v>
      </c>
      <c r="I1259" s="10" t="s">
        <v>132</v>
      </c>
    </row>
    <row r="1260" spans="1:9" x14ac:dyDescent="0.5">
      <c r="A1260" s="10">
        <v>1905206</v>
      </c>
      <c r="B1260" s="10" t="s">
        <v>151</v>
      </c>
      <c r="I1260" s="10" t="s">
        <v>132</v>
      </c>
    </row>
    <row r="1261" spans="1:9" x14ac:dyDescent="0.5">
      <c r="A1261" s="10">
        <v>1860923</v>
      </c>
      <c r="B1261" s="10" t="s">
        <v>207</v>
      </c>
      <c r="E1261" s="10">
        <v>5</v>
      </c>
      <c r="H1261" s="10">
        <v>1</v>
      </c>
      <c r="I1261" s="10" t="s">
        <v>132</v>
      </c>
    </row>
    <row r="1262" spans="1:9" x14ac:dyDescent="0.5">
      <c r="A1262" s="10">
        <v>1907057</v>
      </c>
      <c r="B1262" s="10" t="s">
        <v>166</v>
      </c>
      <c r="E1262" s="10">
        <v>1</v>
      </c>
      <c r="H1262" s="10">
        <v>1</v>
      </c>
      <c r="I1262" s="10" t="s">
        <v>132</v>
      </c>
    </row>
    <row r="1263" spans="1:9" x14ac:dyDescent="0.5">
      <c r="A1263" s="10">
        <v>1883986</v>
      </c>
      <c r="B1263" s="10" t="s">
        <v>405</v>
      </c>
      <c r="E1263" s="10">
        <v>1</v>
      </c>
      <c r="H1263" s="10">
        <v>1</v>
      </c>
      <c r="I1263" s="10" t="s">
        <v>132</v>
      </c>
    </row>
    <row r="1264" spans="1:9" x14ac:dyDescent="0.5">
      <c r="A1264" s="10">
        <v>1877048</v>
      </c>
      <c r="B1264" s="10" t="s">
        <v>618</v>
      </c>
      <c r="E1264" s="10">
        <v>1</v>
      </c>
      <c r="H1264" s="10">
        <v>1</v>
      </c>
      <c r="I1264" s="10" t="s">
        <v>132</v>
      </c>
    </row>
    <row r="1265" spans="1:9" x14ac:dyDescent="0.5">
      <c r="A1265" s="10">
        <v>1915959</v>
      </c>
      <c r="B1265" s="10" t="s">
        <v>380</v>
      </c>
      <c r="E1265" s="10">
        <v>2</v>
      </c>
      <c r="H1265" s="10">
        <v>1</v>
      </c>
      <c r="I1265" s="10" t="s">
        <v>132</v>
      </c>
    </row>
    <row r="1266" spans="1:9" x14ac:dyDescent="0.5">
      <c r="A1266" s="10">
        <v>1840404</v>
      </c>
      <c r="B1266" s="10" t="s">
        <v>487</v>
      </c>
      <c r="D1266" s="10">
        <v>1</v>
      </c>
      <c r="H1266" s="10">
        <v>1</v>
      </c>
      <c r="I1266" s="10" t="s">
        <v>132</v>
      </c>
    </row>
    <row r="1267" spans="1:9" x14ac:dyDescent="0.5">
      <c r="A1267" s="10">
        <v>1896848</v>
      </c>
      <c r="B1267" s="10" t="s">
        <v>619</v>
      </c>
      <c r="E1267" s="10">
        <v>1</v>
      </c>
      <c r="H1267" s="10">
        <v>1</v>
      </c>
      <c r="I1267" s="10" t="s">
        <v>132</v>
      </c>
    </row>
    <row r="1268" spans="1:9" x14ac:dyDescent="0.5">
      <c r="A1268" s="10">
        <v>1862980</v>
      </c>
      <c r="B1268" s="10" t="s">
        <v>620</v>
      </c>
      <c r="E1268" s="10">
        <v>1</v>
      </c>
      <c r="H1268" s="10">
        <v>1</v>
      </c>
      <c r="I1268" s="10" t="s">
        <v>132</v>
      </c>
    </row>
    <row r="1269" spans="1:9" x14ac:dyDescent="0.5">
      <c r="A1269" s="10">
        <v>1871605</v>
      </c>
      <c r="B1269" s="10" t="s">
        <v>171</v>
      </c>
      <c r="E1269" s="10">
        <v>2</v>
      </c>
      <c r="H1269" s="10">
        <v>1</v>
      </c>
      <c r="I1269" s="10" t="s">
        <v>132</v>
      </c>
    </row>
    <row r="1270" spans="1:9" x14ac:dyDescent="0.5">
      <c r="A1270" s="10">
        <v>1909896</v>
      </c>
      <c r="B1270" s="10" t="s">
        <v>271</v>
      </c>
      <c r="G1270" s="10">
        <v>1</v>
      </c>
      <c r="H1270" s="10">
        <v>1</v>
      </c>
      <c r="I1270" s="10" t="s">
        <v>132</v>
      </c>
    </row>
    <row r="1271" spans="1:9" x14ac:dyDescent="0.5">
      <c r="A1271" s="10">
        <v>1912920</v>
      </c>
      <c r="B1271" s="10" t="s">
        <v>359</v>
      </c>
      <c r="E1271" s="10">
        <v>1</v>
      </c>
      <c r="H1271" s="10">
        <v>1</v>
      </c>
      <c r="I1271" s="10" t="s">
        <v>132</v>
      </c>
    </row>
    <row r="1272" spans="1:9" x14ac:dyDescent="0.5">
      <c r="A1272" s="10">
        <v>1909519</v>
      </c>
      <c r="B1272" s="10" t="s">
        <v>212</v>
      </c>
      <c r="D1272" s="10">
        <v>2</v>
      </c>
      <c r="H1272" s="10">
        <v>1</v>
      </c>
      <c r="I1272" s="10" t="s">
        <v>132</v>
      </c>
    </row>
    <row r="1273" spans="1:9" x14ac:dyDescent="0.5">
      <c r="A1273" s="10">
        <v>1867977</v>
      </c>
      <c r="B1273" s="10" t="s">
        <v>351</v>
      </c>
      <c r="D1273" s="10">
        <v>1</v>
      </c>
      <c r="H1273" s="10">
        <v>1</v>
      </c>
      <c r="I1273" s="10" t="s">
        <v>132</v>
      </c>
    </row>
    <row r="1274" spans="1:9" x14ac:dyDescent="0.5">
      <c r="A1274" s="10">
        <v>1856608</v>
      </c>
      <c r="B1274" s="10" t="s">
        <v>231</v>
      </c>
      <c r="D1274" s="10">
        <v>1</v>
      </c>
      <c r="H1274" s="10">
        <v>1</v>
      </c>
      <c r="I1274" s="10" t="s">
        <v>132</v>
      </c>
    </row>
    <row r="1275" spans="1:9" x14ac:dyDescent="0.5">
      <c r="A1275" s="10">
        <v>1859928</v>
      </c>
      <c r="B1275" s="10" t="s">
        <v>151</v>
      </c>
      <c r="I1275" s="10" t="s">
        <v>132</v>
      </c>
    </row>
    <row r="1276" spans="1:9" x14ac:dyDescent="0.5">
      <c r="A1276" s="10">
        <v>1895309</v>
      </c>
      <c r="B1276" s="10" t="s">
        <v>506</v>
      </c>
      <c r="E1276" s="10">
        <v>1</v>
      </c>
      <c r="I1276" s="10" t="s">
        <v>132</v>
      </c>
    </row>
    <row r="1277" spans="1:9" x14ac:dyDescent="0.5">
      <c r="A1277" s="10">
        <v>1895540</v>
      </c>
      <c r="B1277" s="10" t="s">
        <v>195</v>
      </c>
      <c r="E1277" s="10">
        <v>1</v>
      </c>
      <c r="H1277" s="10">
        <v>1</v>
      </c>
      <c r="I1277" s="10" t="s">
        <v>132</v>
      </c>
    </row>
    <row r="1278" spans="1:9" x14ac:dyDescent="0.5">
      <c r="A1278" s="10">
        <v>1886326</v>
      </c>
      <c r="B1278" s="10" t="s">
        <v>123</v>
      </c>
      <c r="E1278" s="10">
        <v>1</v>
      </c>
      <c r="H1278" s="10">
        <v>1</v>
      </c>
      <c r="I1278" s="10" t="s">
        <v>132</v>
      </c>
    </row>
    <row r="1279" spans="1:9" x14ac:dyDescent="0.5">
      <c r="A1279" s="10">
        <v>1886277</v>
      </c>
      <c r="B1279" s="10" t="s">
        <v>123</v>
      </c>
      <c r="E1279" s="10">
        <v>1</v>
      </c>
      <c r="H1279" s="10">
        <v>1</v>
      </c>
      <c r="I1279" s="10" t="s">
        <v>132</v>
      </c>
    </row>
    <row r="1280" spans="1:9" x14ac:dyDescent="0.5">
      <c r="A1280" s="10">
        <v>1895169</v>
      </c>
      <c r="B1280" s="10" t="s">
        <v>621</v>
      </c>
      <c r="E1280" s="10">
        <v>1</v>
      </c>
      <c r="H1280" s="10">
        <v>1</v>
      </c>
      <c r="I1280" s="10" t="s">
        <v>132</v>
      </c>
    </row>
    <row r="1281" spans="1:9" x14ac:dyDescent="0.5">
      <c r="A1281" s="10">
        <v>1852773</v>
      </c>
      <c r="B1281" s="10" t="s">
        <v>160</v>
      </c>
      <c r="E1281" s="10">
        <v>1</v>
      </c>
      <c r="H1281" s="10">
        <v>1</v>
      </c>
      <c r="I1281" s="10" t="s">
        <v>132</v>
      </c>
    </row>
    <row r="1282" spans="1:9" x14ac:dyDescent="0.5">
      <c r="A1282" s="10">
        <v>1897164</v>
      </c>
      <c r="B1282" s="10" t="s">
        <v>622</v>
      </c>
      <c r="C1282" s="10">
        <v>1</v>
      </c>
      <c r="H1282" s="10">
        <v>1</v>
      </c>
      <c r="I1282" s="10" t="s">
        <v>132</v>
      </c>
    </row>
    <row r="1283" spans="1:9" x14ac:dyDescent="0.5">
      <c r="A1283" s="10">
        <v>1879083</v>
      </c>
      <c r="B1283" s="10" t="s">
        <v>623</v>
      </c>
      <c r="C1283" s="10">
        <v>2</v>
      </c>
      <c r="H1283" s="10">
        <v>1</v>
      </c>
      <c r="I1283" s="10" t="s">
        <v>132</v>
      </c>
    </row>
    <row r="1284" spans="1:9" x14ac:dyDescent="0.5">
      <c r="A1284" s="10">
        <v>1813042</v>
      </c>
      <c r="B1284" s="10" t="s">
        <v>472</v>
      </c>
      <c r="C1284" s="10">
        <v>1</v>
      </c>
      <c r="D1284" s="10">
        <v>1</v>
      </c>
      <c r="H1284" s="10">
        <v>1</v>
      </c>
      <c r="I1284" s="10" t="s">
        <v>132</v>
      </c>
    </row>
    <row r="1285" spans="1:9" x14ac:dyDescent="0.5">
      <c r="A1285" s="10">
        <v>1862855</v>
      </c>
      <c r="B1285" s="10" t="s">
        <v>304</v>
      </c>
      <c r="D1285" s="10">
        <v>1</v>
      </c>
      <c r="H1285" s="10">
        <v>1</v>
      </c>
      <c r="I1285" s="10" t="s">
        <v>132</v>
      </c>
    </row>
    <row r="1286" spans="1:9" x14ac:dyDescent="0.5">
      <c r="A1286" s="10">
        <v>1895397</v>
      </c>
      <c r="B1286" s="10" t="s">
        <v>171</v>
      </c>
      <c r="E1286" s="10">
        <v>1</v>
      </c>
      <c r="H1286" s="10">
        <v>1</v>
      </c>
      <c r="I1286" s="10" t="s">
        <v>132</v>
      </c>
    </row>
    <row r="1287" spans="1:9" x14ac:dyDescent="0.5">
      <c r="A1287" s="10">
        <v>1871113</v>
      </c>
      <c r="B1287" s="10" t="s">
        <v>624</v>
      </c>
      <c r="C1287" s="10">
        <v>1</v>
      </c>
      <c r="H1287" s="10">
        <v>1</v>
      </c>
      <c r="I1287" s="10" t="s">
        <v>132</v>
      </c>
    </row>
    <row r="1288" spans="1:9" x14ac:dyDescent="0.5">
      <c r="A1288" s="10">
        <v>1848849</v>
      </c>
      <c r="B1288" s="10" t="s">
        <v>341</v>
      </c>
      <c r="D1288" s="10">
        <v>1</v>
      </c>
      <c r="H1288" s="10">
        <v>1</v>
      </c>
      <c r="I1288" s="10" t="s">
        <v>132</v>
      </c>
    </row>
    <row r="1289" spans="1:9" x14ac:dyDescent="0.5">
      <c r="A1289" s="10">
        <v>1843900</v>
      </c>
      <c r="B1289" s="10" t="s">
        <v>322</v>
      </c>
      <c r="E1289" s="10">
        <v>1</v>
      </c>
      <c r="H1289" s="10">
        <v>1</v>
      </c>
      <c r="I1289" s="10" t="s">
        <v>132</v>
      </c>
    </row>
    <row r="1290" spans="1:9" x14ac:dyDescent="0.5">
      <c r="A1290" s="10">
        <v>1890703</v>
      </c>
      <c r="B1290" s="10" t="s">
        <v>205</v>
      </c>
      <c r="D1290" s="10">
        <v>2</v>
      </c>
      <c r="H1290" s="10">
        <v>1</v>
      </c>
      <c r="I1290" s="10" t="s">
        <v>132</v>
      </c>
    </row>
    <row r="1291" spans="1:9" x14ac:dyDescent="0.5">
      <c r="A1291" s="10">
        <v>1889207</v>
      </c>
      <c r="B1291" s="10" t="s">
        <v>412</v>
      </c>
      <c r="E1291" s="10">
        <v>1</v>
      </c>
      <c r="H1291" s="10">
        <v>1</v>
      </c>
      <c r="I1291" s="10" t="s">
        <v>132</v>
      </c>
    </row>
    <row r="1292" spans="1:9" x14ac:dyDescent="0.5">
      <c r="A1292" s="10">
        <v>1871327</v>
      </c>
      <c r="B1292" s="10" t="s">
        <v>625</v>
      </c>
      <c r="E1292" s="10">
        <v>1</v>
      </c>
      <c r="H1292" s="10">
        <v>1</v>
      </c>
      <c r="I1292" s="10" t="s">
        <v>132</v>
      </c>
    </row>
    <row r="1293" spans="1:9" x14ac:dyDescent="0.5">
      <c r="A1293" s="10">
        <v>1858467</v>
      </c>
      <c r="B1293" s="10" t="s">
        <v>155</v>
      </c>
      <c r="E1293" s="10">
        <v>5</v>
      </c>
      <c r="H1293" s="10">
        <v>1</v>
      </c>
      <c r="I1293" s="10" t="s">
        <v>132</v>
      </c>
    </row>
    <row r="1294" spans="1:9" x14ac:dyDescent="0.5">
      <c r="A1294" s="10">
        <v>1875462</v>
      </c>
      <c r="B1294" s="10" t="s">
        <v>626</v>
      </c>
      <c r="C1294" s="10">
        <v>1</v>
      </c>
      <c r="H1294" s="10">
        <v>1</v>
      </c>
      <c r="I1294" s="10" t="s">
        <v>132</v>
      </c>
    </row>
    <row r="1295" spans="1:9" x14ac:dyDescent="0.5">
      <c r="A1295" s="10">
        <v>1896684</v>
      </c>
      <c r="B1295" s="10" t="s">
        <v>123</v>
      </c>
      <c r="E1295" s="10">
        <v>1</v>
      </c>
      <c r="H1295" s="10">
        <v>1</v>
      </c>
      <c r="I1295" s="10" t="s">
        <v>132</v>
      </c>
    </row>
    <row r="1296" spans="1:9" x14ac:dyDescent="0.5">
      <c r="A1296" s="10">
        <v>1849127</v>
      </c>
      <c r="B1296" s="10" t="s">
        <v>627</v>
      </c>
      <c r="E1296" s="10">
        <v>1</v>
      </c>
      <c r="H1296" s="10">
        <v>1</v>
      </c>
      <c r="I1296" s="10" t="s">
        <v>132</v>
      </c>
    </row>
    <row r="1297" spans="1:9" x14ac:dyDescent="0.5">
      <c r="A1297" s="10">
        <v>1877922</v>
      </c>
      <c r="B1297" s="10" t="s">
        <v>628</v>
      </c>
      <c r="D1297" s="10">
        <v>1</v>
      </c>
      <c r="H1297" s="10">
        <v>1</v>
      </c>
      <c r="I1297" s="10" t="s">
        <v>132</v>
      </c>
    </row>
    <row r="1298" spans="1:9" x14ac:dyDescent="0.5">
      <c r="A1298" s="10">
        <v>1895315</v>
      </c>
      <c r="B1298" s="10" t="s">
        <v>506</v>
      </c>
      <c r="E1298" s="10">
        <v>1</v>
      </c>
      <c r="G1298" s="10">
        <v>0</v>
      </c>
      <c r="I1298" s="10" t="s">
        <v>132</v>
      </c>
    </row>
    <row r="1299" spans="1:9" x14ac:dyDescent="0.5">
      <c r="A1299" s="10">
        <v>1870918</v>
      </c>
      <c r="B1299" s="10" t="s">
        <v>147</v>
      </c>
      <c r="E1299" s="10">
        <v>4</v>
      </c>
      <c r="H1299" s="10">
        <v>1</v>
      </c>
      <c r="I1299" s="10" t="s">
        <v>132</v>
      </c>
    </row>
    <row r="1300" spans="1:9" x14ac:dyDescent="0.5">
      <c r="A1300" s="10">
        <v>1898226</v>
      </c>
      <c r="B1300" s="10" t="s">
        <v>629</v>
      </c>
      <c r="C1300" s="10">
        <v>1</v>
      </c>
      <c r="D1300" s="10">
        <v>3</v>
      </c>
      <c r="I1300" s="10" t="s">
        <v>132</v>
      </c>
    </row>
    <row r="1301" spans="1:9" x14ac:dyDescent="0.5">
      <c r="A1301" s="10">
        <v>1884901</v>
      </c>
      <c r="B1301" s="10" t="s">
        <v>123</v>
      </c>
      <c r="E1301" s="10">
        <v>1</v>
      </c>
      <c r="H1301" s="10">
        <v>1</v>
      </c>
      <c r="I1301" s="10" t="s">
        <v>132</v>
      </c>
    </row>
    <row r="1302" spans="1:9" x14ac:dyDescent="0.5">
      <c r="A1302" s="10">
        <v>1903323</v>
      </c>
      <c r="B1302" s="10" t="s">
        <v>246</v>
      </c>
      <c r="D1302" s="10">
        <v>1</v>
      </c>
      <c r="H1302" s="10">
        <v>1</v>
      </c>
      <c r="I1302" s="10" t="s">
        <v>132</v>
      </c>
    </row>
    <row r="1303" spans="1:9" x14ac:dyDescent="0.5">
      <c r="A1303" s="10">
        <v>1856497</v>
      </c>
      <c r="B1303" s="10" t="s">
        <v>630</v>
      </c>
      <c r="C1303" s="10">
        <v>1</v>
      </c>
      <c r="H1303" s="10">
        <v>1</v>
      </c>
      <c r="I1303" s="10" t="s">
        <v>132</v>
      </c>
    </row>
    <row r="1304" spans="1:9" x14ac:dyDescent="0.5">
      <c r="A1304" s="10">
        <v>1907562</v>
      </c>
      <c r="B1304" s="10" t="s">
        <v>411</v>
      </c>
      <c r="E1304" s="10">
        <v>1</v>
      </c>
      <c r="H1304" s="10">
        <v>1</v>
      </c>
      <c r="I1304" s="10" t="s">
        <v>132</v>
      </c>
    </row>
    <row r="1305" spans="1:9" x14ac:dyDescent="0.5">
      <c r="A1305" s="10">
        <v>1847782</v>
      </c>
      <c r="B1305" s="10" t="s">
        <v>250</v>
      </c>
      <c r="E1305" s="10">
        <v>4</v>
      </c>
      <c r="H1305" s="10">
        <v>1</v>
      </c>
      <c r="I1305" s="10" t="s">
        <v>132</v>
      </c>
    </row>
    <row r="1306" spans="1:9" x14ac:dyDescent="0.5">
      <c r="A1306" s="10">
        <v>1877523</v>
      </c>
      <c r="B1306" s="10" t="s">
        <v>411</v>
      </c>
      <c r="E1306" s="10">
        <v>1</v>
      </c>
      <c r="H1306" s="10">
        <v>1</v>
      </c>
      <c r="I1306" s="10" t="s">
        <v>132</v>
      </c>
    </row>
    <row r="1307" spans="1:9" x14ac:dyDescent="0.5">
      <c r="A1307" s="10">
        <v>1893329</v>
      </c>
      <c r="B1307" s="10" t="s">
        <v>105</v>
      </c>
      <c r="D1307" s="10">
        <v>1</v>
      </c>
      <c r="H1307" s="10">
        <v>1</v>
      </c>
      <c r="I1307" s="10" t="s">
        <v>132</v>
      </c>
    </row>
    <row r="1308" spans="1:9" x14ac:dyDescent="0.5">
      <c r="A1308" s="10">
        <v>1893707</v>
      </c>
      <c r="B1308" s="10" t="s">
        <v>138</v>
      </c>
      <c r="D1308" s="10">
        <v>1</v>
      </c>
      <c r="H1308" s="10">
        <v>1</v>
      </c>
      <c r="I1308" s="10" t="s">
        <v>132</v>
      </c>
    </row>
    <row r="1309" spans="1:9" x14ac:dyDescent="0.5">
      <c r="A1309" s="10">
        <v>1878212</v>
      </c>
      <c r="B1309" s="10" t="s">
        <v>631</v>
      </c>
      <c r="D1309" s="10">
        <v>1</v>
      </c>
      <c r="H1309" s="10">
        <v>1</v>
      </c>
      <c r="I1309" s="10" t="s">
        <v>132</v>
      </c>
    </row>
    <row r="1310" spans="1:9" x14ac:dyDescent="0.5">
      <c r="A1310" s="10">
        <v>1858479</v>
      </c>
      <c r="B1310" s="10" t="s">
        <v>155</v>
      </c>
      <c r="E1310" s="10">
        <v>5</v>
      </c>
      <c r="H1310" s="10">
        <v>1</v>
      </c>
      <c r="I1310" s="10" t="s">
        <v>132</v>
      </c>
    </row>
    <row r="1311" spans="1:9" x14ac:dyDescent="0.5">
      <c r="A1311" s="10">
        <v>1909993</v>
      </c>
      <c r="B1311" s="10" t="s">
        <v>410</v>
      </c>
      <c r="E1311" s="10">
        <v>1</v>
      </c>
      <c r="H1311" s="10">
        <v>1</v>
      </c>
      <c r="I1311" s="10" t="s">
        <v>132</v>
      </c>
    </row>
    <row r="1312" spans="1:9" x14ac:dyDescent="0.5">
      <c r="A1312" s="10">
        <v>1876657</v>
      </c>
      <c r="B1312" s="10" t="s">
        <v>632</v>
      </c>
      <c r="E1312" s="10">
        <v>1</v>
      </c>
      <c r="H1312" s="10">
        <v>1</v>
      </c>
      <c r="I1312" s="10" t="s">
        <v>132</v>
      </c>
    </row>
    <row r="1313" spans="1:9" x14ac:dyDescent="0.5">
      <c r="A1313" s="10">
        <v>1894749</v>
      </c>
      <c r="B1313" s="10" t="s">
        <v>123</v>
      </c>
      <c r="E1313" s="10">
        <v>1</v>
      </c>
      <c r="H1313" s="10">
        <v>1</v>
      </c>
      <c r="I1313" s="10" t="s">
        <v>132</v>
      </c>
    </row>
    <row r="1314" spans="1:9" x14ac:dyDescent="0.5">
      <c r="A1314" s="10">
        <v>1850127</v>
      </c>
      <c r="B1314" s="10" t="s">
        <v>151</v>
      </c>
      <c r="I1314" s="10" t="s">
        <v>132</v>
      </c>
    </row>
    <row r="1315" spans="1:9" x14ac:dyDescent="0.5">
      <c r="A1315" s="10">
        <v>1885992</v>
      </c>
      <c r="B1315" s="10" t="s">
        <v>147</v>
      </c>
      <c r="E1315" s="10">
        <v>4</v>
      </c>
      <c r="H1315" s="10">
        <v>1</v>
      </c>
      <c r="I1315" s="10" t="s">
        <v>132</v>
      </c>
    </row>
    <row r="1316" spans="1:9" x14ac:dyDescent="0.5">
      <c r="A1316" s="10">
        <v>1877903</v>
      </c>
      <c r="B1316" s="10" t="s">
        <v>633</v>
      </c>
      <c r="C1316" s="10">
        <v>1</v>
      </c>
      <c r="H1316" s="10">
        <v>1</v>
      </c>
      <c r="I1316" s="10" t="s">
        <v>132</v>
      </c>
    </row>
    <row r="1317" spans="1:9" x14ac:dyDescent="0.5">
      <c r="A1317" s="10">
        <v>1923183</v>
      </c>
      <c r="B1317" s="10" t="s">
        <v>634</v>
      </c>
      <c r="C1317" s="10">
        <v>1</v>
      </c>
      <c r="H1317" s="10">
        <v>1</v>
      </c>
      <c r="I1317" s="10" t="s">
        <v>132</v>
      </c>
    </row>
    <row r="1318" spans="1:9" x14ac:dyDescent="0.5">
      <c r="A1318" s="10">
        <v>1808256</v>
      </c>
      <c r="B1318" s="10" t="s">
        <v>635</v>
      </c>
      <c r="C1318" s="10">
        <v>1</v>
      </c>
      <c r="H1318" s="10">
        <v>1</v>
      </c>
      <c r="I1318" s="10" t="s">
        <v>132</v>
      </c>
    </row>
    <row r="1319" spans="1:9" x14ac:dyDescent="0.5">
      <c r="A1319" s="10">
        <v>1856088</v>
      </c>
      <c r="B1319" s="10" t="s">
        <v>636</v>
      </c>
      <c r="E1319" s="10">
        <v>2</v>
      </c>
      <c r="G1319" s="10">
        <v>0</v>
      </c>
      <c r="H1319" s="10">
        <v>1</v>
      </c>
      <c r="I1319" s="10" t="s">
        <v>132</v>
      </c>
    </row>
    <row r="1320" spans="1:9" x14ac:dyDescent="0.5">
      <c r="A1320" s="10">
        <v>1866539</v>
      </c>
      <c r="B1320" s="10" t="s">
        <v>269</v>
      </c>
      <c r="E1320" s="10">
        <v>1</v>
      </c>
      <c r="H1320" s="10">
        <v>1</v>
      </c>
      <c r="I1320" s="10" t="s">
        <v>132</v>
      </c>
    </row>
    <row r="1321" spans="1:9" x14ac:dyDescent="0.5">
      <c r="A1321" s="10">
        <v>1818884</v>
      </c>
      <c r="B1321" s="10" t="s">
        <v>144</v>
      </c>
      <c r="E1321" s="10">
        <v>1</v>
      </c>
      <c r="H1321" s="10">
        <v>1</v>
      </c>
      <c r="I1321" s="10" t="s">
        <v>132</v>
      </c>
    </row>
    <row r="1322" spans="1:9" x14ac:dyDescent="0.5">
      <c r="A1322" s="10">
        <v>1896807</v>
      </c>
      <c r="B1322" s="10" t="s">
        <v>482</v>
      </c>
      <c r="E1322" s="10">
        <v>1</v>
      </c>
      <c r="H1322" s="10">
        <v>1</v>
      </c>
      <c r="I1322" s="10" t="s">
        <v>132</v>
      </c>
    </row>
    <row r="1323" spans="1:9" x14ac:dyDescent="0.5">
      <c r="A1323" s="10">
        <v>1871974</v>
      </c>
      <c r="B1323" s="10" t="s">
        <v>637</v>
      </c>
      <c r="D1323" s="10">
        <v>1</v>
      </c>
      <c r="H1323" s="10">
        <v>1</v>
      </c>
      <c r="I1323" s="10" t="s">
        <v>132</v>
      </c>
    </row>
    <row r="1324" spans="1:9" x14ac:dyDescent="0.5">
      <c r="A1324" s="10">
        <v>1918628</v>
      </c>
      <c r="B1324" s="10" t="s">
        <v>638</v>
      </c>
      <c r="D1324" s="10">
        <v>1</v>
      </c>
      <c r="H1324" s="10">
        <v>1</v>
      </c>
      <c r="I1324" s="10" t="s">
        <v>132</v>
      </c>
    </row>
    <row r="1325" spans="1:9" x14ac:dyDescent="0.5">
      <c r="A1325" s="10">
        <v>1707021</v>
      </c>
      <c r="B1325" s="10" t="s">
        <v>639</v>
      </c>
      <c r="D1325" s="10">
        <v>1</v>
      </c>
      <c r="H1325" s="10">
        <v>1</v>
      </c>
      <c r="I1325" s="10" t="s">
        <v>132</v>
      </c>
    </row>
    <row r="1326" spans="1:9" x14ac:dyDescent="0.5">
      <c r="A1326" s="10">
        <v>1920667</v>
      </c>
      <c r="B1326" s="10" t="s">
        <v>640</v>
      </c>
      <c r="C1326" s="10">
        <v>1</v>
      </c>
      <c r="H1326" s="10">
        <v>1</v>
      </c>
      <c r="I1326" s="10" t="s">
        <v>132</v>
      </c>
    </row>
    <row r="1327" spans="1:9" x14ac:dyDescent="0.5">
      <c r="A1327" s="10">
        <v>1880151</v>
      </c>
      <c r="B1327" s="10" t="s">
        <v>165</v>
      </c>
      <c r="C1327" s="10">
        <v>1</v>
      </c>
      <c r="H1327" s="10">
        <v>1</v>
      </c>
      <c r="I1327" s="10" t="s">
        <v>132</v>
      </c>
    </row>
    <row r="1328" spans="1:9" x14ac:dyDescent="0.5">
      <c r="A1328" s="10">
        <v>1886338</v>
      </c>
      <c r="B1328" s="10" t="s">
        <v>556</v>
      </c>
      <c r="C1328" s="10">
        <v>1</v>
      </c>
      <c r="H1328" s="10">
        <v>1</v>
      </c>
      <c r="I1328" s="10" t="s">
        <v>132</v>
      </c>
    </row>
    <row r="1329" spans="1:9" x14ac:dyDescent="0.5">
      <c r="A1329" s="10">
        <v>1858697</v>
      </c>
      <c r="B1329" s="10" t="s">
        <v>641</v>
      </c>
      <c r="C1329" s="10">
        <v>1</v>
      </c>
      <c r="H1329" s="10">
        <v>1</v>
      </c>
      <c r="I1329" s="10" t="s">
        <v>132</v>
      </c>
    </row>
    <row r="1330" spans="1:9" x14ac:dyDescent="0.5">
      <c r="A1330" s="10">
        <v>1873531</v>
      </c>
      <c r="B1330" s="10" t="s">
        <v>271</v>
      </c>
      <c r="E1330" s="10">
        <v>1</v>
      </c>
      <c r="H1330" s="10">
        <v>1</v>
      </c>
      <c r="I1330" s="10" t="s">
        <v>132</v>
      </c>
    </row>
    <row r="1331" spans="1:9" x14ac:dyDescent="0.5">
      <c r="A1331" s="10">
        <v>1859920</v>
      </c>
      <c r="B1331" s="10" t="s">
        <v>151</v>
      </c>
      <c r="I1331" s="10" t="s">
        <v>132</v>
      </c>
    </row>
    <row r="1332" spans="1:9" x14ac:dyDescent="0.5">
      <c r="A1332" s="10">
        <v>1880378</v>
      </c>
      <c r="B1332" s="10" t="s">
        <v>143</v>
      </c>
      <c r="E1332" s="10">
        <v>1</v>
      </c>
      <c r="H1332" s="10">
        <v>1</v>
      </c>
      <c r="I1332" s="10" t="s">
        <v>132</v>
      </c>
    </row>
    <row r="1333" spans="1:9" x14ac:dyDescent="0.5">
      <c r="A1333" s="10">
        <v>1841132</v>
      </c>
      <c r="B1333" s="10" t="s">
        <v>570</v>
      </c>
      <c r="C1333" s="10">
        <v>1</v>
      </c>
      <c r="E1333" s="10">
        <v>1</v>
      </c>
      <c r="H1333" s="10">
        <v>1</v>
      </c>
      <c r="I1333" s="10" t="s">
        <v>132</v>
      </c>
    </row>
    <row r="1334" spans="1:9" x14ac:dyDescent="0.5">
      <c r="A1334" s="10">
        <v>1864795</v>
      </c>
      <c r="B1334" s="10" t="s">
        <v>123</v>
      </c>
      <c r="E1334" s="10">
        <v>2</v>
      </c>
      <c r="H1334" s="10">
        <v>1</v>
      </c>
      <c r="I1334" s="10" t="s">
        <v>132</v>
      </c>
    </row>
    <row r="1335" spans="1:9" x14ac:dyDescent="0.5">
      <c r="A1335" s="10">
        <v>1895444</v>
      </c>
      <c r="B1335" s="10" t="s">
        <v>363</v>
      </c>
      <c r="E1335" s="10">
        <v>5</v>
      </c>
      <c r="H1335" s="10">
        <v>1</v>
      </c>
      <c r="I1335" s="10" t="s">
        <v>132</v>
      </c>
    </row>
    <row r="1336" spans="1:9" x14ac:dyDescent="0.5">
      <c r="A1336" s="10">
        <v>1780629</v>
      </c>
      <c r="B1336" s="10" t="s">
        <v>144</v>
      </c>
      <c r="E1336" s="10">
        <v>1</v>
      </c>
      <c r="H1336" s="10">
        <v>1</v>
      </c>
      <c r="I1336" s="10" t="s">
        <v>132</v>
      </c>
    </row>
    <row r="1337" spans="1:9" x14ac:dyDescent="0.5">
      <c r="A1337" s="10">
        <v>1884679</v>
      </c>
      <c r="B1337" s="10" t="s">
        <v>305</v>
      </c>
      <c r="E1337" s="10">
        <v>1</v>
      </c>
      <c r="H1337" s="10">
        <v>1</v>
      </c>
      <c r="I1337" s="10" t="s">
        <v>132</v>
      </c>
    </row>
    <row r="1338" spans="1:9" x14ac:dyDescent="0.5">
      <c r="A1338" s="10">
        <v>1886911</v>
      </c>
      <c r="B1338" s="10" t="s">
        <v>642</v>
      </c>
      <c r="D1338" s="10">
        <v>1</v>
      </c>
      <c r="H1338" s="10">
        <v>1</v>
      </c>
      <c r="I1338" s="10" t="s">
        <v>132</v>
      </c>
    </row>
    <row r="1339" spans="1:9" x14ac:dyDescent="0.5">
      <c r="A1339" s="10">
        <v>1871759</v>
      </c>
      <c r="B1339" s="10" t="s">
        <v>449</v>
      </c>
      <c r="E1339" s="10">
        <v>1</v>
      </c>
      <c r="H1339" s="10">
        <v>1</v>
      </c>
      <c r="I1339" s="10" t="s">
        <v>132</v>
      </c>
    </row>
    <row r="1340" spans="1:9" x14ac:dyDescent="0.5">
      <c r="A1340" s="10">
        <v>1891329</v>
      </c>
      <c r="B1340" s="10" t="s">
        <v>643</v>
      </c>
      <c r="E1340" s="10">
        <v>1</v>
      </c>
      <c r="H1340" s="10">
        <v>1</v>
      </c>
      <c r="I1340" s="10" t="s">
        <v>132</v>
      </c>
    </row>
    <row r="1341" spans="1:9" x14ac:dyDescent="0.5">
      <c r="A1341" s="10">
        <v>1907568</v>
      </c>
      <c r="B1341" s="10" t="s">
        <v>411</v>
      </c>
      <c r="E1341" s="10">
        <v>1</v>
      </c>
      <c r="H1341" s="10">
        <v>1</v>
      </c>
      <c r="I1341" s="10" t="s">
        <v>132</v>
      </c>
    </row>
    <row r="1342" spans="1:9" x14ac:dyDescent="0.5">
      <c r="A1342" s="10">
        <v>1910305</v>
      </c>
      <c r="B1342" s="10" t="s">
        <v>644</v>
      </c>
      <c r="E1342" s="10">
        <v>1</v>
      </c>
      <c r="H1342" s="10">
        <v>1</v>
      </c>
      <c r="I1342" s="10" t="s">
        <v>132</v>
      </c>
    </row>
    <row r="1343" spans="1:9" x14ac:dyDescent="0.5">
      <c r="A1343" s="10">
        <v>1894537</v>
      </c>
      <c r="B1343" s="10" t="s">
        <v>645</v>
      </c>
      <c r="C1343" s="10">
        <v>1</v>
      </c>
      <c r="H1343" s="10">
        <v>2</v>
      </c>
      <c r="I1343" s="10" t="s">
        <v>132</v>
      </c>
    </row>
    <row r="1344" spans="1:9" x14ac:dyDescent="0.5">
      <c r="A1344" s="10">
        <v>1866300</v>
      </c>
      <c r="B1344" s="10" t="s">
        <v>171</v>
      </c>
      <c r="E1344" s="10">
        <v>1</v>
      </c>
      <c r="H1344" s="10">
        <v>1</v>
      </c>
      <c r="I1344" s="10" t="s">
        <v>132</v>
      </c>
    </row>
    <row r="1345" spans="1:9" x14ac:dyDescent="0.5">
      <c r="A1345" s="10">
        <v>1891464</v>
      </c>
      <c r="B1345" s="10" t="s">
        <v>646</v>
      </c>
      <c r="E1345" s="10">
        <v>1</v>
      </c>
      <c r="H1345" s="10">
        <v>1</v>
      </c>
      <c r="I1345" s="10" t="s">
        <v>132</v>
      </c>
    </row>
    <row r="1346" spans="1:9" x14ac:dyDescent="0.5">
      <c r="A1346" s="10">
        <v>1840856</v>
      </c>
      <c r="B1346" s="10" t="s">
        <v>151</v>
      </c>
      <c r="I1346" s="10" t="s">
        <v>132</v>
      </c>
    </row>
    <row r="1347" spans="1:9" x14ac:dyDescent="0.5">
      <c r="A1347" s="10">
        <v>1898559</v>
      </c>
      <c r="B1347" s="10" t="s">
        <v>455</v>
      </c>
      <c r="E1347" s="10">
        <v>2</v>
      </c>
      <c r="H1347" s="10">
        <v>1</v>
      </c>
      <c r="I1347" s="10" t="s">
        <v>132</v>
      </c>
    </row>
    <row r="1348" spans="1:9" x14ac:dyDescent="0.5">
      <c r="A1348" s="10">
        <v>1843727</v>
      </c>
      <c r="B1348" s="10" t="s">
        <v>647</v>
      </c>
      <c r="E1348" s="10">
        <v>4</v>
      </c>
      <c r="H1348" s="10">
        <v>1</v>
      </c>
      <c r="I1348" s="10" t="s">
        <v>132</v>
      </c>
    </row>
    <row r="1349" spans="1:9" x14ac:dyDescent="0.5">
      <c r="A1349" s="10">
        <v>1875426</v>
      </c>
      <c r="B1349" s="10" t="s">
        <v>648</v>
      </c>
      <c r="E1349" s="10">
        <v>2</v>
      </c>
      <c r="H1349" s="10">
        <v>1</v>
      </c>
      <c r="I1349" s="10" t="s">
        <v>132</v>
      </c>
    </row>
    <row r="1350" spans="1:9" x14ac:dyDescent="0.5">
      <c r="A1350" s="10">
        <v>1919014</v>
      </c>
      <c r="B1350" s="10" t="s">
        <v>291</v>
      </c>
      <c r="E1350" s="10">
        <v>1</v>
      </c>
      <c r="H1350" s="10">
        <v>1</v>
      </c>
      <c r="I1350" s="10" t="s">
        <v>132</v>
      </c>
    </row>
    <row r="1351" spans="1:9" x14ac:dyDescent="0.5">
      <c r="A1351" s="10">
        <v>1884886</v>
      </c>
      <c r="B1351" s="10" t="s">
        <v>123</v>
      </c>
      <c r="E1351" s="10">
        <v>1</v>
      </c>
      <c r="H1351" s="10">
        <v>1</v>
      </c>
      <c r="I1351" s="10" t="s">
        <v>132</v>
      </c>
    </row>
    <row r="1352" spans="1:9" x14ac:dyDescent="0.5">
      <c r="A1352" s="10">
        <v>1871058</v>
      </c>
      <c r="B1352" s="10" t="s">
        <v>151</v>
      </c>
      <c r="I1352" s="10" t="s">
        <v>132</v>
      </c>
    </row>
    <row r="1353" spans="1:9" x14ac:dyDescent="0.5">
      <c r="A1353" s="10">
        <v>1897394</v>
      </c>
      <c r="B1353" s="10" t="s">
        <v>578</v>
      </c>
      <c r="D1353" s="10">
        <v>1</v>
      </c>
      <c r="H1353" s="10">
        <v>1</v>
      </c>
      <c r="I1353" s="10" t="s">
        <v>132</v>
      </c>
    </row>
    <row r="1354" spans="1:9" x14ac:dyDescent="0.5">
      <c r="A1354" s="10">
        <v>1891429</v>
      </c>
      <c r="B1354" s="10" t="s">
        <v>649</v>
      </c>
      <c r="E1354" s="10">
        <v>1</v>
      </c>
      <c r="H1354" s="10">
        <v>1</v>
      </c>
      <c r="I1354" s="10" t="s">
        <v>132</v>
      </c>
    </row>
    <row r="1355" spans="1:9" x14ac:dyDescent="0.5">
      <c r="A1355" s="10">
        <v>1888983</v>
      </c>
      <c r="B1355" s="10" t="s">
        <v>412</v>
      </c>
      <c r="E1355" s="10">
        <v>1</v>
      </c>
      <c r="H1355" s="10">
        <v>1</v>
      </c>
      <c r="I1355" s="10" t="s">
        <v>132</v>
      </c>
    </row>
    <row r="1356" spans="1:9" x14ac:dyDescent="0.5">
      <c r="A1356" s="10">
        <v>1863022</v>
      </c>
      <c r="B1356" s="10" t="s">
        <v>650</v>
      </c>
      <c r="E1356" s="10">
        <v>1</v>
      </c>
      <c r="H1356" s="10">
        <v>1</v>
      </c>
      <c r="I1356" s="10" t="s">
        <v>132</v>
      </c>
    </row>
    <row r="1357" spans="1:9" x14ac:dyDescent="0.5">
      <c r="A1357" s="10">
        <v>1894986</v>
      </c>
      <c r="B1357" s="10" t="s">
        <v>238</v>
      </c>
      <c r="C1357" s="10">
        <v>1</v>
      </c>
      <c r="E1357" s="10">
        <v>1</v>
      </c>
      <c r="H1357" s="10">
        <v>1</v>
      </c>
      <c r="I1357" s="10" t="s">
        <v>132</v>
      </c>
    </row>
    <row r="1358" spans="1:9" x14ac:dyDescent="0.5">
      <c r="A1358" s="10">
        <v>1880853</v>
      </c>
      <c r="B1358" s="10" t="s">
        <v>151</v>
      </c>
      <c r="I1358" s="10" t="s">
        <v>132</v>
      </c>
    </row>
    <row r="1359" spans="1:9" x14ac:dyDescent="0.5">
      <c r="A1359" s="10">
        <v>1822751</v>
      </c>
      <c r="B1359" s="10" t="s">
        <v>415</v>
      </c>
      <c r="E1359" s="10">
        <v>2</v>
      </c>
      <c r="H1359" s="10">
        <v>1</v>
      </c>
      <c r="I1359" s="10" t="s">
        <v>132</v>
      </c>
    </row>
    <row r="1360" spans="1:9" x14ac:dyDescent="0.5">
      <c r="A1360" s="10">
        <v>1883192</v>
      </c>
      <c r="B1360" s="10" t="s">
        <v>651</v>
      </c>
      <c r="C1360" s="10">
        <v>1</v>
      </c>
      <c r="I1360" s="10" t="s">
        <v>132</v>
      </c>
    </row>
    <row r="1361" spans="1:9" x14ac:dyDescent="0.5">
      <c r="A1361" s="10">
        <v>1894581</v>
      </c>
      <c r="B1361" s="10" t="s">
        <v>205</v>
      </c>
      <c r="D1361" s="10">
        <v>1</v>
      </c>
      <c r="H1361" s="10">
        <v>1</v>
      </c>
      <c r="I1361" s="10" t="s">
        <v>132</v>
      </c>
    </row>
    <row r="1362" spans="1:9" x14ac:dyDescent="0.5">
      <c r="A1362" s="10">
        <v>1904550</v>
      </c>
      <c r="B1362" s="10" t="s">
        <v>652</v>
      </c>
      <c r="E1362" s="10">
        <v>1</v>
      </c>
      <c r="H1362" s="10">
        <v>1</v>
      </c>
      <c r="I1362" s="10" t="s">
        <v>132</v>
      </c>
    </row>
    <row r="1363" spans="1:9" x14ac:dyDescent="0.5">
      <c r="A1363" s="10">
        <v>1903489</v>
      </c>
      <c r="B1363" s="10" t="s">
        <v>380</v>
      </c>
      <c r="E1363" s="10">
        <v>1</v>
      </c>
      <c r="H1363" s="10">
        <v>1</v>
      </c>
      <c r="I1363" s="10" t="s">
        <v>132</v>
      </c>
    </row>
    <row r="1364" spans="1:9" x14ac:dyDescent="0.5">
      <c r="A1364" s="10">
        <v>1898702</v>
      </c>
      <c r="B1364" s="10" t="s">
        <v>166</v>
      </c>
      <c r="E1364" s="10">
        <v>2</v>
      </c>
      <c r="H1364" s="10">
        <v>3</v>
      </c>
      <c r="I1364" s="10" t="s">
        <v>132</v>
      </c>
    </row>
    <row r="1365" spans="1:9" x14ac:dyDescent="0.5">
      <c r="A1365" s="10">
        <v>1913034</v>
      </c>
      <c r="B1365" s="10" t="s">
        <v>123</v>
      </c>
      <c r="E1365" s="10">
        <v>1</v>
      </c>
      <c r="H1365" s="10">
        <v>1</v>
      </c>
      <c r="I1365" s="10" t="s">
        <v>132</v>
      </c>
    </row>
    <row r="1366" spans="1:9" x14ac:dyDescent="0.5">
      <c r="A1366" s="10">
        <v>1907464</v>
      </c>
      <c r="B1366" s="10" t="s">
        <v>519</v>
      </c>
      <c r="E1366" s="10">
        <v>1</v>
      </c>
      <c r="H1366" s="10">
        <v>1</v>
      </c>
      <c r="I1366" s="10" t="s">
        <v>132</v>
      </c>
    </row>
    <row r="1367" spans="1:9" x14ac:dyDescent="0.5">
      <c r="A1367" s="10">
        <v>1850285</v>
      </c>
      <c r="B1367" s="10" t="s">
        <v>151</v>
      </c>
      <c r="I1367" s="10" t="s">
        <v>132</v>
      </c>
    </row>
    <row r="1368" spans="1:9" x14ac:dyDescent="0.5">
      <c r="A1368" s="10">
        <v>1900145</v>
      </c>
      <c r="B1368" s="10" t="s">
        <v>422</v>
      </c>
      <c r="E1368" s="10">
        <v>1</v>
      </c>
      <c r="H1368" s="10">
        <v>1</v>
      </c>
      <c r="I1368" s="10" t="s">
        <v>132</v>
      </c>
    </row>
    <row r="1369" spans="1:9" x14ac:dyDescent="0.5">
      <c r="A1369" s="10">
        <v>1907249</v>
      </c>
      <c r="B1369" s="10" t="s">
        <v>621</v>
      </c>
      <c r="E1369" s="10">
        <v>1</v>
      </c>
      <c r="H1369" s="10">
        <v>1</v>
      </c>
      <c r="I1369" s="10" t="s">
        <v>132</v>
      </c>
    </row>
    <row r="1370" spans="1:9" x14ac:dyDescent="0.5">
      <c r="A1370" s="10">
        <v>1809943</v>
      </c>
      <c r="B1370" s="10" t="s">
        <v>653</v>
      </c>
      <c r="E1370" s="10">
        <v>1</v>
      </c>
      <c r="H1370" s="10">
        <v>1</v>
      </c>
      <c r="I1370" s="10" t="s">
        <v>132</v>
      </c>
    </row>
    <row r="1371" spans="1:9" x14ac:dyDescent="0.5">
      <c r="A1371" s="10">
        <v>1860539</v>
      </c>
      <c r="B1371" s="10" t="s">
        <v>263</v>
      </c>
      <c r="D1371" s="10">
        <v>2</v>
      </c>
      <c r="H1371" s="10">
        <v>1</v>
      </c>
      <c r="I1371" s="10" t="s">
        <v>132</v>
      </c>
    </row>
    <row r="1372" spans="1:9" x14ac:dyDescent="0.5">
      <c r="A1372" s="10">
        <v>1903233</v>
      </c>
      <c r="B1372" s="10" t="s">
        <v>654</v>
      </c>
      <c r="D1372" s="10">
        <v>1</v>
      </c>
      <c r="H1372" s="10">
        <v>1</v>
      </c>
      <c r="I1372" s="10" t="s">
        <v>132</v>
      </c>
    </row>
    <row r="1373" spans="1:9" x14ac:dyDescent="0.5">
      <c r="A1373" s="10">
        <v>1915956</v>
      </c>
      <c r="B1373" s="10" t="s">
        <v>380</v>
      </c>
      <c r="E1373" s="10">
        <v>2</v>
      </c>
      <c r="H1373" s="10">
        <v>1</v>
      </c>
      <c r="I1373" s="10" t="s">
        <v>132</v>
      </c>
    </row>
    <row r="1374" spans="1:9" x14ac:dyDescent="0.5">
      <c r="A1374" s="10">
        <v>1896914</v>
      </c>
      <c r="B1374" s="10" t="s">
        <v>296</v>
      </c>
      <c r="E1374" s="10">
        <v>1</v>
      </c>
      <c r="H1374" s="10">
        <v>1</v>
      </c>
      <c r="I1374" s="10" t="s">
        <v>132</v>
      </c>
    </row>
    <row r="1375" spans="1:9" x14ac:dyDescent="0.5">
      <c r="A1375" s="10">
        <v>1858615</v>
      </c>
      <c r="B1375" s="10" t="s">
        <v>163</v>
      </c>
      <c r="E1375" s="10">
        <v>1</v>
      </c>
      <c r="H1375" s="10">
        <v>1</v>
      </c>
      <c r="I1375" s="10" t="s">
        <v>132</v>
      </c>
    </row>
    <row r="1376" spans="1:9" x14ac:dyDescent="0.5">
      <c r="A1376" s="10">
        <v>1911712</v>
      </c>
      <c r="B1376" s="10" t="s">
        <v>655</v>
      </c>
      <c r="C1376" s="10">
        <v>1</v>
      </c>
      <c r="H1376" s="10">
        <v>1</v>
      </c>
      <c r="I1376" s="10" t="s">
        <v>132</v>
      </c>
    </row>
    <row r="1377" spans="1:9" x14ac:dyDescent="0.5">
      <c r="A1377" s="10">
        <v>1901781</v>
      </c>
      <c r="B1377" s="10" t="s">
        <v>656</v>
      </c>
      <c r="E1377" s="10">
        <v>1</v>
      </c>
      <c r="H1377" s="10">
        <v>1</v>
      </c>
      <c r="I1377" s="10" t="s">
        <v>132</v>
      </c>
    </row>
    <row r="1378" spans="1:9" x14ac:dyDescent="0.5">
      <c r="A1378" s="10">
        <v>1858458</v>
      </c>
      <c r="B1378" s="10" t="s">
        <v>155</v>
      </c>
      <c r="E1378" s="10">
        <v>5</v>
      </c>
      <c r="H1378" s="10">
        <v>1</v>
      </c>
      <c r="I1378" s="10" t="s">
        <v>132</v>
      </c>
    </row>
    <row r="1379" spans="1:9" x14ac:dyDescent="0.5">
      <c r="A1379" s="10">
        <v>1894944</v>
      </c>
      <c r="B1379" s="10" t="s">
        <v>335</v>
      </c>
      <c r="E1379" s="10">
        <v>8</v>
      </c>
      <c r="H1379" s="10">
        <v>1</v>
      </c>
      <c r="I1379" s="10" t="s">
        <v>132</v>
      </c>
    </row>
    <row r="1380" spans="1:9" x14ac:dyDescent="0.5">
      <c r="A1380" s="10">
        <v>1909491</v>
      </c>
      <c r="B1380" s="10" t="s">
        <v>298</v>
      </c>
      <c r="E1380" s="10">
        <v>1</v>
      </c>
      <c r="H1380" s="10">
        <v>1</v>
      </c>
      <c r="I1380" s="10" t="s">
        <v>132</v>
      </c>
    </row>
    <row r="1381" spans="1:9" x14ac:dyDescent="0.5">
      <c r="A1381" s="10">
        <v>1910109</v>
      </c>
      <c r="B1381" s="10" t="s">
        <v>331</v>
      </c>
      <c r="E1381" s="10">
        <v>2</v>
      </c>
      <c r="H1381" s="10">
        <v>1</v>
      </c>
      <c r="I1381" s="10" t="s">
        <v>132</v>
      </c>
    </row>
    <row r="1382" spans="1:9" x14ac:dyDescent="0.5">
      <c r="A1382" s="10">
        <v>1895390</v>
      </c>
      <c r="B1382" s="10" t="s">
        <v>414</v>
      </c>
      <c r="D1382" s="10">
        <v>1</v>
      </c>
      <c r="H1382" s="10">
        <v>1</v>
      </c>
      <c r="I1382" s="10" t="s">
        <v>132</v>
      </c>
    </row>
    <row r="1383" spans="1:9" x14ac:dyDescent="0.5">
      <c r="A1383" s="10">
        <v>1900728</v>
      </c>
      <c r="B1383" s="10" t="s">
        <v>301</v>
      </c>
      <c r="E1383" s="10">
        <v>1</v>
      </c>
      <c r="H1383" s="10">
        <v>1</v>
      </c>
      <c r="I1383" s="10" t="s">
        <v>132</v>
      </c>
    </row>
    <row r="1384" spans="1:9" x14ac:dyDescent="0.5">
      <c r="A1384" s="10">
        <v>1880626</v>
      </c>
      <c r="B1384" s="10" t="s">
        <v>123</v>
      </c>
      <c r="C1384" s="10">
        <v>1</v>
      </c>
      <c r="H1384" s="10">
        <v>1</v>
      </c>
      <c r="I1384" s="10" t="s">
        <v>132</v>
      </c>
    </row>
    <row r="1385" spans="1:9" x14ac:dyDescent="0.5">
      <c r="A1385" s="10">
        <v>1897172</v>
      </c>
      <c r="B1385" s="10" t="s">
        <v>272</v>
      </c>
      <c r="E1385" s="10">
        <v>1</v>
      </c>
      <c r="H1385" s="10">
        <v>1</v>
      </c>
      <c r="I1385" s="10" t="s">
        <v>132</v>
      </c>
    </row>
    <row r="1386" spans="1:9" x14ac:dyDescent="0.5">
      <c r="A1386" s="10">
        <v>1877957</v>
      </c>
      <c r="B1386" s="10" t="s">
        <v>379</v>
      </c>
      <c r="C1386" s="10">
        <v>1</v>
      </c>
      <c r="H1386" s="10">
        <v>1</v>
      </c>
      <c r="I1386" s="10" t="s">
        <v>132</v>
      </c>
    </row>
    <row r="1387" spans="1:9" x14ac:dyDescent="0.5">
      <c r="A1387" s="10">
        <v>1899027</v>
      </c>
      <c r="B1387" s="10" t="s">
        <v>186</v>
      </c>
      <c r="E1387" s="10">
        <v>1</v>
      </c>
      <c r="H1387" s="10">
        <v>1</v>
      </c>
      <c r="I1387" s="10" t="s">
        <v>132</v>
      </c>
    </row>
    <row r="1388" spans="1:9" x14ac:dyDescent="0.5">
      <c r="A1388" s="10">
        <v>1834946</v>
      </c>
      <c r="B1388" s="10" t="s">
        <v>273</v>
      </c>
      <c r="C1388" s="10">
        <v>2</v>
      </c>
      <c r="E1388" s="10">
        <v>3</v>
      </c>
      <c r="H1388" s="10">
        <v>1</v>
      </c>
      <c r="I1388" s="10" t="s">
        <v>132</v>
      </c>
    </row>
    <row r="1389" spans="1:9" x14ac:dyDescent="0.5">
      <c r="A1389" s="10">
        <v>1906818</v>
      </c>
      <c r="B1389" s="10" t="s">
        <v>211</v>
      </c>
      <c r="E1389" s="10">
        <v>1</v>
      </c>
      <c r="H1389" s="10">
        <v>1</v>
      </c>
      <c r="I1389" s="10" t="s">
        <v>132</v>
      </c>
    </row>
    <row r="1390" spans="1:9" x14ac:dyDescent="0.5">
      <c r="A1390" s="10">
        <v>1878762</v>
      </c>
      <c r="B1390" s="10" t="s">
        <v>141</v>
      </c>
      <c r="E1390" s="10">
        <v>5</v>
      </c>
      <c r="H1390" s="10">
        <v>1</v>
      </c>
      <c r="I1390" s="10" t="s">
        <v>132</v>
      </c>
    </row>
    <row r="1391" spans="1:9" x14ac:dyDescent="0.5">
      <c r="A1391" s="10">
        <v>1895377</v>
      </c>
      <c r="B1391" s="10" t="s">
        <v>414</v>
      </c>
      <c r="D1391" s="10">
        <v>1</v>
      </c>
      <c r="H1391" s="10">
        <v>1</v>
      </c>
      <c r="I1391" s="10" t="s">
        <v>132</v>
      </c>
    </row>
    <row r="1392" spans="1:9" x14ac:dyDescent="0.5">
      <c r="A1392" s="10">
        <v>1856359</v>
      </c>
      <c r="B1392" s="10" t="s">
        <v>657</v>
      </c>
      <c r="E1392" s="10">
        <v>1</v>
      </c>
      <c r="H1392" s="10">
        <v>1</v>
      </c>
      <c r="I1392" s="10" t="s">
        <v>132</v>
      </c>
    </row>
    <row r="1393" spans="1:9" x14ac:dyDescent="0.5">
      <c r="A1393" s="10">
        <v>1858205</v>
      </c>
      <c r="B1393" s="10" t="s">
        <v>351</v>
      </c>
      <c r="E1393" s="10">
        <v>2</v>
      </c>
      <c r="H1393" s="10">
        <v>1</v>
      </c>
      <c r="I1393" s="10" t="s">
        <v>132</v>
      </c>
    </row>
    <row r="1394" spans="1:9" x14ac:dyDescent="0.5">
      <c r="A1394" s="10">
        <v>1870824</v>
      </c>
      <c r="B1394" s="10" t="s">
        <v>378</v>
      </c>
      <c r="E1394" s="10">
        <v>1</v>
      </c>
      <c r="H1394" s="10">
        <v>1</v>
      </c>
      <c r="I1394" s="10" t="s">
        <v>132</v>
      </c>
    </row>
    <row r="1395" spans="1:9" x14ac:dyDescent="0.5">
      <c r="A1395" s="10">
        <v>1877819</v>
      </c>
      <c r="B1395" s="10" t="s">
        <v>142</v>
      </c>
      <c r="C1395" s="10">
        <v>1</v>
      </c>
      <c r="H1395" s="10">
        <v>1</v>
      </c>
      <c r="I1395" s="10" t="s">
        <v>132</v>
      </c>
    </row>
    <row r="1396" spans="1:9" x14ac:dyDescent="0.5">
      <c r="A1396" s="10">
        <v>1867297</v>
      </c>
      <c r="B1396" s="10" t="s">
        <v>658</v>
      </c>
      <c r="E1396" s="10">
        <v>2</v>
      </c>
      <c r="H1396" s="10">
        <v>1</v>
      </c>
      <c r="I1396" s="10" t="s">
        <v>132</v>
      </c>
    </row>
    <row r="1397" spans="1:9" x14ac:dyDescent="0.5">
      <c r="A1397" s="10">
        <v>1897325</v>
      </c>
      <c r="B1397" s="10" t="s">
        <v>659</v>
      </c>
      <c r="C1397" s="10">
        <v>1</v>
      </c>
      <c r="H1397" s="10">
        <v>1</v>
      </c>
      <c r="I1397" s="10" t="s">
        <v>132</v>
      </c>
    </row>
    <row r="1398" spans="1:9" x14ac:dyDescent="0.5">
      <c r="A1398" s="10">
        <v>1888490</v>
      </c>
      <c r="B1398" s="10" t="s">
        <v>154</v>
      </c>
      <c r="E1398" s="10">
        <v>2</v>
      </c>
      <c r="H1398" s="10">
        <v>1</v>
      </c>
      <c r="I1398" s="10" t="s">
        <v>132</v>
      </c>
    </row>
    <row r="1399" spans="1:9" x14ac:dyDescent="0.5">
      <c r="A1399" s="10">
        <v>1913384</v>
      </c>
      <c r="B1399" s="10" t="s">
        <v>660</v>
      </c>
      <c r="C1399" s="10">
        <v>1</v>
      </c>
      <c r="H1399" s="10">
        <v>1</v>
      </c>
      <c r="I1399" s="10" t="s">
        <v>132</v>
      </c>
    </row>
    <row r="1400" spans="1:9" x14ac:dyDescent="0.5">
      <c r="A1400" s="10">
        <v>1906838</v>
      </c>
      <c r="B1400" s="10" t="s">
        <v>211</v>
      </c>
      <c r="C1400" s="10">
        <v>1</v>
      </c>
      <c r="E1400" s="10">
        <v>2</v>
      </c>
      <c r="H1400" s="10">
        <v>1</v>
      </c>
      <c r="I1400" s="10" t="s">
        <v>132</v>
      </c>
    </row>
    <row r="1401" spans="1:9" x14ac:dyDescent="0.5">
      <c r="A1401" s="10">
        <v>1878008</v>
      </c>
      <c r="B1401" s="10" t="s">
        <v>661</v>
      </c>
      <c r="E1401" s="10">
        <v>1</v>
      </c>
      <c r="H1401" s="10">
        <v>1</v>
      </c>
      <c r="I1401" s="10" t="s">
        <v>132</v>
      </c>
    </row>
    <row r="1402" spans="1:9" x14ac:dyDescent="0.5">
      <c r="A1402" s="10">
        <v>1856635</v>
      </c>
      <c r="B1402" s="10" t="s">
        <v>263</v>
      </c>
      <c r="C1402" s="10">
        <v>1</v>
      </c>
      <c r="H1402" s="10">
        <v>1</v>
      </c>
      <c r="I1402" s="10" t="s">
        <v>132</v>
      </c>
    </row>
    <row r="1403" spans="1:9" x14ac:dyDescent="0.5">
      <c r="A1403" s="10">
        <v>1906833</v>
      </c>
      <c r="B1403" s="10" t="s">
        <v>211</v>
      </c>
      <c r="E1403" s="10">
        <v>1</v>
      </c>
      <c r="H1403" s="10">
        <v>1</v>
      </c>
      <c r="I1403" s="10" t="s">
        <v>132</v>
      </c>
    </row>
    <row r="1404" spans="1:9" x14ac:dyDescent="0.5">
      <c r="A1404" s="10">
        <v>1900817</v>
      </c>
      <c r="B1404" s="10" t="s">
        <v>662</v>
      </c>
      <c r="E1404" s="10">
        <v>1</v>
      </c>
      <c r="H1404" s="10">
        <v>1</v>
      </c>
      <c r="I1404" s="10" t="s">
        <v>132</v>
      </c>
    </row>
    <row r="1405" spans="1:9" x14ac:dyDescent="0.5">
      <c r="A1405" s="10">
        <v>1866279</v>
      </c>
      <c r="B1405" s="10" t="s">
        <v>171</v>
      </c>
      <c r="E1405" s="10">
        <v>1</v>
      </c>
      <c r="H1405" s="10">
        <v>1</v>
      </c>
      <c r="I1405" s="10" t="s">
        <v>132</v>
      </c>
    </row>
    <row r="1406" spans="1:9" x14ac:dyDescent="0.5">
      <c r="A1406" s="10">
        <v>1858471</v>
      </c>
      <c r="B1406" s="10" t="s">
        <v>155</v>
      </c>
      <c r="E1406" s="10">
        <v>5</v>
      </c>
      <c r="H1406" s="10">
        <v>1</v>
      </c>
      <c r="I1406" s="10" t="s">
        <v>132</v>
      </c>
    </row>
    <row r="1407" spans="1:9" x14ac:dyDescent="0.5">
      <c r="A1407" s="10">
        <v>1852936</v>
      </c>
      <c r="B1407" s="10" t="s">
        <v>440</v>
      </c>
      <c r="D1407" s="10">
        <v>1</v>
      </c>
      <c r="E1407" s="10">
        <v>1</v>
      </c>
      <c r="H1407" s="10">
        <v>1</v>
      </c>
      <c r="I1407" s="10" t="s">
        <v>132</v>
      </c>
    </row>
    <row r="1408" spans="1:9" x14ac:dyDescent="0.5">
      <c r="A1408" s="10">
        <v>1818879</v>
      </c>
      <c r="B1408" s="10" t="s">
        <v>144</v>
      </c>
      <c r="E1408" s="10">
        <v>1</v>
      </c>
      <c r="H1408" s="10">
        <v>1</v>
      </c>
      <c r="I1408" s="10" t="s">
        <v>132</v>
      </c>
    </row>
    <row r="1409" spans="1:9" x14ac:dyDescent="0.5">
      <c r="A1409" s="10">
        <v>1888886</v>
      </c>
      <c r="B1409" s="10" t="s">
        <v>140</v>
      </c>
      <c r="E1409" s="10">
        <v>1</v>
      </c>
      <c r="H1409" s="10">
        <v>1</v>
      </c>
      <c r="I1409" s="10" t="s">
        <v>132</v>
      </c>
    </row>
    <row r="1410" spans="1:9" x14ac:dyDescent="0.5">
      <c r="A1410" s="10">
        <v>1874211</v>
      </c>
      <c r="B1410" s="10" t="s">
        <v>663</v>
      </c>
      <c r="E1410" s="10">
        <v>1</v>
      </c>
      <c r="H1410" s="10">
        <v>1</v>
      </c>
      <c r="I1410" s="10" t="s">
        <v>132</v>
      </c>
    </row>
    <row r="1411" spans="1:9" x14ac:dyDescent="0.5">
      <c r="A1411" s="10">
        <v>1868879</v>
      </c>
      <c r="B1411" s="10" t="s">
        <v>456</v>
      </c>
      <c r="C1411" s="10">
        <v>1</v>
      </c>
      <c r="D1411" s="10">
        <v>2</v>
      </c>
      <c r="H1411" s="10">
        <v>1</v>
      </c>
      <c r="I1411" s="10" t="s">
        <v>132</v>
      </c>
    </row>
    <row r="1412" spans="1:9" x14ac:dyDescent="0.5">
      <c r="A1412" s="10">
        <v>1885980</v>
      </c>
      <c r="B1412" s="10" t="s">
        <v>217</v>
      </c>
      <c r="C1412" s="10">
        <v>1</v>
      </c>
      <c r="H1412" s="10">
        <v>1</v>
      </c>
      <c r="I1412" s="10" t="s">
        <v>132</v>
      </c>
    </row>
    <row r="1413" spans="1:9" x14ac:dyDescent="0.5">
      <c r="A1413" s="10">
        <v>1884509</v>
      </c>
      <c r="B1413" s="10" t="s">
        <v>281</v>
      </c>
      <c r="E1413" s="10">
        <v>4</v>
      </c>
      <c r="H1413" s="10">
        <v>1</v>
      </c>
      <c r="I1413" s="10" t="s">
        <v>132</v>
      </c>
    </row>
    <row r="1414" spans="1:9" x14ac:dyDescent="0.5">
      <c r="A1414" s="10">
        <v>1830878</v>
      </c>
      <c r="B1414" s="10" t="s">
        <v>664</v>
      </c>
      <c r="E1414" s="10">
        <v>1</v>
      </c>
      <c r="H1414" s="10">
        <v>1</v>
      </c>
      <c r="I1414" s="10" t="s">
        <v>132</v>
      </c>
    </row>
    <row r="1415" spans="1:9" x14ac:dyDescent="0.5">
      <c r="A1415" s="10">
        <v>1900653</v>
      </c>
      <c r="B1415" s="10" t="s">
        <v>151</v>
      </c>
      <c r="I1415" s="10" t="s">
        <v>132</v>
      </c>
    </row>
    <row r="1416" spans="1:9" x14ac:dyDescent="0.5">
      <c r="A1416" s="10">
        <v>1893338</v>
      </c>
      <c r="B1416" s="10" t="s">
        <v>665</v>
      </c>
      <c r="D1416" s="10">
        <v>1</v>
      </c>
      <c r="H1416" s="10">
        <v>1</v>
      </c>
      <c r="I1416" s="10" t="s">
        <v>132</v>
      </c>
    </row>
    <row r="1417" spans="1:9" x14ac:dyDescent="0.5">
      <c r="A1417" s="10">
        <v>1905421</v>
      </c>
      <c r="B1417" s="10" t="s">
        <v>139</v>
      </c>
      <c r="D1417" s="10">
        <v>1</v>
      </c>
      <c r="H1417" s="10">
        <v>1</v>
      </c>
      <c r="I1417" s="10" t="s">
        <v>132</v>
      </c>
    </row>
    <row r="1418" spans="1:9" x14ac:dyDescent="0.5">
      <c r="A1418" s="10">
        <v>1852910</v>
      </c>
      <c r="B1418" s="10" t="s">
        <v>666</v>
      </c>
      <c r="E1418" s="10">
        <v>3</v>
      </c>
      <c r="H1418" s="10">
        <v>1</v>
      </c>
      <c r="I1418" s="10" t="s">
        <v>132</v>
      </c>
    </row>
    <row r="1419" spans="1:9" x14ac:dyDescent="0.5">
      <c r="A1419" s="10">
        <v>1877149</v>
      </c>
      <c r="B1419" s="10" t="s">
        <v>171</v>
      </c>
      <c r="E1419" s="10">
        <v>1</v>
      </c>
      <c r="H1419" s="10">
        <v>1</v>
      </c>
      <c r="I1419" s="10" t="s">
        <v>132</v>
      </c>
    </row>
    <row r="1420" spans="1:9" x14ac:dyDescent="0.5">
      <c r="A1420" s="10">
        <v>1856773</v>
      </c>
      <c r="B1420" s="10" t="s">
        <v>603</v>
      </c>
      <c r="E1420" s="10">
        <v>2</v>
      </c>
      <c r="H1420" s="10">
        <v>1</v>
      </c>
      <c r="I1420" s="10" t="s">
        <v>132</v>
      </c>
    </row>
    <row r="1421" spans="1:9" x14ac:dyDescent="0.5">
      <c r="A1421" s="10">
        <v>1887953</v>
      </c>
      <c r="B1421" s="10" t="s">
        <v>667</v>
      </c>
      <c r="D1421" s="10">
        <v>1</v>
      </c>
      <c r="H1421" s="10">
        <v>1</v>
      </c>
      <c r="I1421" s="10" t="s">
        <v>132</v>
      </c>
    </row>
    <row r="1422" spans="1:9" x14ac:dyDescent="0.5">
      <c r="A1422" s="10">
        <v>1871446</v>
      </c>
      <c r="B1422" s="10" t="s">
        <v>668</v>
      </c>
      <c r="G1422" s="10">
        <v>1</v>
      </c>
      <c r="H1422" s="10">
        <v>1</v>
      </c>
      <c r="I1422" s="10" t="s">
        <v>132</v>
      </c>
    </row>
    <row r="1423" spans="1:9" x14ac:dyDescent="0.5">
      <c r="A1423" s="10">
        <v>1833665</v>
      </c>
      <c r="B1423" s="10" t="s">
        <v>669</v>
      </c>
      <c r="E1423" s="10">
        <v>1</v>
      </c>
      <c r="H1423" s="10">
        <v>1</v>
      </c>
      <c r="I1423" s="10" t="s">
        <v>132</v>
      </c>
    </row>
    <row r="1424" spans="1:9" x14ac:dyDescent="0.5">
      <c r="A1424" s="10">
        <v>1807521</v>
      </c>
      <c r="B1424" s="10" t="s">
        <v>630</v>
      </c>
      <c r="C1424" s="10">
        <v>1</v>
      </c>
      <c r="H1424" s="10">
        <v>1</v>
      </c>
      <c r="I1424" s="10" t="s">
        <v>132</v>
      </c>
    </row>
    <row r="1425" spans="1:9" x14ac:dyDescent="0.5">
      <c r="A1425" s="10">
        <v>1899992</v>
      </c>
      <c r="B1425" s="10" t="s">
        <v>670</v>
      </c>
      <c r="C1425" s="10">
        <v>1</v>
      </c>
      <c r="H1425" s="10">
        <v>1</v>
      </c>
      <c r="I1425" s="10" t="s">
        <v>132</v>
      </c>
    </row>
    <row r="1426" spans="1:9" x14ac:dyDescent="0.5">
      <c r="A1426" s="10">
        <v>1884714</v>
      </c>
      <c r="B1426" s="10" t="s">
        <v>305</v>
      </c>
      <c r="E1426" s="10">
        <v>1</v>
      </c>
      <c r="H1426" s="10">
        <v>1</v>
      </c>
      <c r="I1426" s="10" t="s">
        <v>132</v>
      </c>
    </row>
    <row r="1427" spans="1:9" x14ac:dyDescent="0.5">
      <c r="A1427" s="10">
        <v>1859909</v>
      </c>
      <c r="B1427" s="10" t="s">
        <v>151</v>
      </c>
      <c r="I1427" s="10" t="s">
        <v>132</v>
      </c>
    </row>
    <row r="1428" spans="1:9" x14ac:dyDescent="0.5">
      <c r="A1428" s="10">
        <v>1898328</v>
      </c>
      <c r="B1428" s="10" t="s">
        <v>390</v>
      </c>
      <c r="E1428" s="10">
        <v>1</v>
      </c>
      <c r="H1428" s="10">
        <v>1</v>
      </c>
      <c r="I1428" s="10" t="s">
        <v>132</v>
      </c>
    </row>
    <row r="1429" spans="1:9" x14ac:dyDescent="0.5">
      <c r="A1429" s="10">
        <v>1864947</v>
      </c>
      <c r="B1429" s="10" t="s">
        <v>239</v>
      </c>
      <c r="E1429" s="10">
        <v>2</v>
      </c>
      <c r="H1429" s="10">
        <v>1</v>
      </c>
      <c r="I1429" s="10" t="s">
        <v>132</v>
      </c>
    </row>
    <row r="1430" spans="1:9" x14ac:dyDescent="0.5">
      <c r="A1430" s="10">
        <v>1867312</v>
      </c>
      <c r="B1430" s="10" t="s">
        <v>309</v>
      </c>
      <c r="E1430" s="10">
        <v>1</v>
      </c>
      <c r="H1430" s="10">
        <v>1</v>
      </c>
      <c r="I1430" s="10" t="s">
        <v>132</v>
      </c>
    </row>
    <row r="1431" spans="1:9" x14ac:dyDescent="0.5">
      <c r="A1431" s="10">
        <v>1815155</v>
      </c>
      <c r="B1431" s="10" t="s">
        <v>215</v>
      </c>
      <c r="E1431" s="10">
        <v>1</v>
      </c>
      <c r="H1431" s="10">
        <v>1</v>
      </c>
      <c r="I1431" s="10" t="s">
        <v>132</v>
      </c>
    </row>
    <row r="1432" spans="1:9" x14ac:dyDescent="0.5">
      <c r="A1432" s="10">
        <v>1901913</v>
      </c>
      <c r="B1432" s="10" t="s">
        <v>151</v>
      </c>
      <c r="I1432" s="10" t="s">
        <v>132</v>
      </c>
    </row>
    <row r="1433" spans="1:9" x14ac:dyDescent="0.5">
      <c r="A1433" s="10">
        <v>1850187</v>
      </c>
      <c r="B1433" s="10" t="s">
        <v>151</v>
      </c>
      <c r="I1433" s="10" t="s">
        <v>132</v>
      </c>
    </row>
    <row r="1434" spans="1:9" x14ac:dyDescent="0.5">
      <c r="A1434" s="10">
        <v>1850573</v>
      </c>
      <c r="B1434" s="10" t="s">
        <v>236</v>
      </c>
      <c r="E1434" s="10">
        <v>1</v>
      </c>
      <c r="H1434" s="10">
        <v>1</v>
      </c>
      <c r="I1434" s="10" t="s">
        <v>132</v>
      </c>
    </row>
    <row r="1435" spans="1:9" x14ac:dyDescent="0.5">
      <c r="A1435" s="10">
        <v>1845793</v>
      </c>
      <c r="B1435" s="10" t="s">
        <v>251</v>
      </c>
      <c r="E1435" s="10">
        <v>1</v>
      </c>
      <c r="H1435" s="10">
        <v>1</v>
      </c>
      <c r="I1435" s="10" t="s">
        <v>132</v>
      </c>
    </row>
    <row r="1436" spans="1:9" x14ac:dyDescent="0.5">
      <c r="A1436" s="10">
        <v>1862244</v>
      </c>
      <c r="B1436" s="10" t="s">
        <v>533</v>
      </c>
      <c r="D1436" s="10">
        <v>1</v>
      </c>
      <c r="H1436" s="10">
        <v>1</v>
      </c>
      <c r="I1436" s="10" t="s">
        <v>132</v>
      </c>
    </row>
    <row r="1437" spans="1:9" x14ac:dyDescent="0.5">
      <c r="A1437" s="10">
        <v>1862578</v>
      </c>
      <c r="B1437" s="10" t="s">
        <v>217</v>
      </c>
      <c r="G1437" s="10">
        <v>1</v>
      </c>
      <c r="H1437" s="10">
        <v>1</v>
      </c>
      <c r="I1437" s="10" t="s">
        <v>132</v>
      </c>
    </row>
    <row r="1438" spans="1:9" x14ac:dyDescent="0.5">
      <c r="A1438" s="10">
        <v>1894643</v>
      </c>
      <c r="B1438" s="10" t="s">
        <v>355</v>
      </c>
      <c r="D1438" s="10">
        <v>1</v>
      </c>
      <c r="H1438" s="10">
        <v>1</v>
      </c>
      <c r="I1438" s="10" t="s">
        <v>132</v>
      </c>
    </row>
    <row r="1439" spans="1:9" x14ac:dyDescent="0.5">
      <c r="A1439" s="10">
        <v>1862173</v>
      </c>
      <c r="B1439" s="10" t="s">
        <v>645</v>
      </c>
      <c r="D1439" s="10">
        <v>2</v>
      </c>
      <c r="H1439" s="10">
        <v>1</v>
      </c>
      <c r="I1439" s="10" t="s">
        <v>132</v>
      </c>
    </row>
    <row r="1440" spans="1:9" x14ac:dyDescent="0.5">
      <c r="A1440" s="10">
        <v>1876973</v>
      </c>
      <c r="B1440" s="10" t="s">
        <v>123</v>
      </c>
      <c r="E1440" s="10">
        <v>3</v>
      </c>
      <c r="H1440" s="10">
        <v>1</v>
      </c>
      <c r="I1440" s="10" t="s">
        <v>132</v>
      </c>
    </row>
    <row r="1441" spans="1:9" x14ac:dyDescent="0.5">
      <c r="A1441" s="10">
        <v>1886081</v>
      </c>
      <c r="B1441" s="10" t="s">
        <v>545</v>
      </c>
      <c r="E1441" s="10">
        <v>1</v>
      </c>
      <c r="H1441" s="10">
        <v>1</v>
      </c>
      <c r="I1441" s="10" t="s">
        <v>132</v>
      </c>
    </row>
    <row r="1442" spans="1:9" x14ac:dyDescent="0.5">
      <c r="A1442" s="10">
        <v>1852863</v>
      </c>
      <c r="B1442" s="10" t="s">
        <v>236</v>
      </c>
      <c r="C1442" s="10">
        <v>1</v>
      </c>
      <c r="H1442" s="10">
        <v>1</v>
      </c>
      <c r="I1442" s="10" t="s">
        <v>132</v>
      </c>
    </row>
    <row r="1443" spans="1:9" x14ac:dyDescent="0.5">
      <c r="A1443" s="10">
        <v>1895170</v>
      </c>
      <c r="B1443" s="10" t="s">
        <v>263</v>
      </c>
      <c r="E1443" s="10">
        <v>1</v>
      </c>
      <c r="H1443" s="10">
        <v>1</v>
      </c>
      <c r="I1443" s="10" t="s">
        <v>132</v>
      </c>
    </row>
    <row r="1444" spans="1:9" x14ac:dyDescent="0.5">
      <c r="A1444" s="10">
        <v>1896614</v>
      </c>
      <c r="B1444" s="10" t="s">
        <v>504</v>
      </c>
      <c r="E1444" s="10">
        <v>1</v>
      </c>
      <c r="H1444" s="10">
        <v>1</v>
      </c>
      <c r="I1444" s="10" t="s">
        <v>132</v>
      </c>
    </row>
    <row r="1445" spans="1:9" x14ac:dyDescent="0.5">
      <c r="A1445" s="10">
        <v>1860502</v>
      </c>
      <c r="B1445" s="10" t="s">
        <v>263</v>
      </c>
      <c r="E1445" s="10">
        <v>1</v>
      </c>
      <c r="H1445" s="10">
        <v>1</v>
      </c>
      <c r="I1445" s="10" t="s">
        <v>132</v>
      </c>
    </row>
    <row r="1446" spans="1:9" x14ac:dyDescent="0.5">
      <c r="A1446" s="10">
        <v>1878492</v>
      </c>
      <c r="B1446" s="10" t="s">
        <v>337</v>
      </c>
      <c r="E1446" s="10">
        <v>1</v>
      </c>
      <c r="H1446" s="10">
        <v>2</v>
      </c>
      <c r="I1446" s="10" t="s">
        <v>132</v>
      </c>
    </row>
    <row r="1447" spans="1:9" x14ac:dyDescent="0.5">
      <c r="A1447" s="10">
        <v>1910506</v>
      </c>
      <c r="B1447" s="10" t="s">
        <v>138</v>
      </c>
      <c r="C1447" s="10">
        <v>1</v>
      </c>
      <c r="H1447" s="10">
        <v>1</v>
      </c>
      <c r="I1447" s="10" t="s">
        <v>132</v>
      </c>
    </row>
    <row r="1448" spans="1:9" x14ac:dyDescent="0.5">
      <c r="A1448" s="10">
        <v>1878445</v>
      </c>
      <c r="B1448" s="10" t="s">
        <v>449</v>
      </c>
      <c r="E1448" s="10">
        <v>1</v>
      </c>
      <c r="H1448" s="10">
        <v>2</v>
      </c>
      <c r="I1448" s="10" t="s">
        <v>132</v>
      </c>
    </row>
    <row r="1449" spans="1:9" x14ac:dyDescent="0.5">
      <c r="A1449" s="10">
        <v>1849098</v>
      </c>
      <c r="B1449" s="10" t="s">
        <v>310</v>
      </c>
      <c r="E1449" s="10">
        <v>2</v>
      </c>
      <c r="H1449" s="10">
        <v>1</v>
      </c>
      <c r="I1449" s="10" t="s">
        <v>132</v>
      </c>
    </row>
    <row r="1450" spans="1:9" x14ac:dyDescent="0.5">
      <c r="A1450" s="10">
        <v>1849102</v>
      </c>
      <c r="B1450" s="10" t="s">
        <v>310</v>
      </c>
      <c r="E1450" s="10">
        <v>2</v>
      </c>
      <c r="H1450" s="10">
        <v>1</v>
      </c>
      <c r="I1450" s="10" t="s">
        <v>132</v>
      </c>
    </row>
    <row r="1451" spans="1:9" x14ac:dyDescent="0.5">
      <c r="A1451" s="10">
        <v>1858606</v>
      </c>
      <c r="B1451" s="10" t="s">
        <v>163</v>
      </c>
      <c r="E1451" s="10">
        <v>1</v>
      </c>
      <c r="H1451" s="10">
        <v>1</v>
      </c>
      <c r="I1451" s="10" t="s">
        <v>132</v>
      </c>
    </row>
    <row r="1452" spans="1:9" x14ac:dyDescent="0.5">
      <c r="A1452" s="10">
        <v>1907267</v>
      </c>
      <c r="B1452" s="10" t="s">
        <v>259</v>
      </c>
      <c r="D1452" s="10">
        <v>2</v>
      </c>
      <c r="H1452" s="10">
        <v>1</v>
      </c>
      <c r="I1452" s="10" t="s">
        <v>132</v>
      </c>
    </row>
    <row r="1453" spans="1:9" x14ac:dyDescent="0.5">
      <c r="A1453" s="10">
        <v>1866317</v>
      </c>
      <c r="B1453" s="10" t="s">
        <v>171</v>
      </c>
      <c r="E1453" s="10">
        <v>1</v>
      </c>
      <c r="H1453" s="10">
        <v>1</v>
      </c>
      <c r="I1453" s="10" t="s">
        <v>132</v>
      </c>
    </row>
    <row r="1454" spans="1:9" x14ac:dyDescent="0.5">
      <c r="A1454" s="10">
        <v>1886319</v>
      </c>
      <c r="B1454" s="10" t="s">
        <v>123</v>
      </c>
      <c r="C1454" s="10">
        <v>1</v>
      </c>
      <c r="H1454" s="10">
        <v>1</v>
      </c>
      <c r="I1454" s="10" t="s">
        <v>132</v>
      </c>
    </row>
    <row r="1455" spans="1:9" x14ac:dyDescent="0.5">
      <c r="A1455" s="10">
        <v>1856724</v>
      </c>
      <c r="B1455" s="10" t="s">
        <v>383</v>
      </c>
      <c r="E1455" s="10">
        <v>1</v>
      </c>
      <c r="H1455" s="10">
        <v>1</v>
      </c>
      <c r="I1455" s="10" t="s">
        <v>132</v>
      </c>
    </row>
    <row r="1456" spans="1:9" x14ac:dyDescent="0.5">
      <c r="A1456" s="10">
        <v>1896514</v>
      </c>
      <c r="B1456" s="10" t="s">
        <v>584</v>
      </c>
      <c r="E1456" s="10">
        <v>5</v>
      </c>
      <c r="H1456" s="10">
        <v>1</v>
      </c>
      <c r="I1456" s="10" t="s">
        <v>132</v>
      </c>
    </row>
    <row r="1457" spans="1:9" x14ac:dyDescent="0.5">
      <c r="A1457" s="10">
        <v>1899388</v>
      </c>
      <c r="B1457" s="10" t="s">
        <v>197</v>
      </c>
      <c r="E1457" s="10">
        <v>1</v>
      </c>
      <c r="H1457" s="10">
        <v>1</v>
      </c>
      <c r="I1457" s="10" t="s">
        <v>132</v>
      </c>
    </row>
    <row r="1458" spans="1:9" x14ac:dyDescent="0.5">
      <c r="A1458" s="10">
        <v>1899017</v>
      </c>
      <c r="B1458" s="10" t="s">
        <v>186</v>
      </c>
      <c r="E1458" s="10">
        <v>1</v>
      </c>
      <c r="H1458" s="10">
        <v>1</v>
      </c>
      <c r="I1458" s="10" t="s">
        <v>132</v>
      </c>
    </row>
    <row r="1459" spans="1:9" x14ac:dyDescent="0.5">
      <c r="A1459" s="10">
        <v>1891211</v>
      </c>
      <c r="B1459" s="10" t="s">
        <v>671</v>
      </c>
      <c r="C1459" s="10">
        <v>2</v>
      </c>
      <c r="H1459" s="10">
        <v>1</v>
      </c>
      <c r="I1459" s="10" t="s">
        <v>132</v>
      </c>
    </row>
    <row r="1460" spans="1:9" x14ac:dyDescent="0.5">
      <c r="A1460" s="10">
        <v>1846210</v>
      </c>
      <c r="B1460" s="10" t="s">
        <v>143</v>
      </c>
      <c r="E1460" s="10">
        <v>1</v>
      </c>
      <c r="H1460" s="10">
        <v>1</v>
      </c>
      <c r="I1460" s="10" t="s">
        <v>132</v>
      </c>
    </row>
    <row r="1461" spans="1:9" x14ac:dyDescent="0.5">
      <c r="A1461" s="10">
        <v>1871143</v>
      </c>
      <c r="B1461" s="10" t="s">
        <v>151</v>
      </c>
      <c r="I1461" s="10" t="s">
        <v>132</v>
      </c>
    </row>
    <row r="1462" spans="1:9" x14ac:dyDescent="0.5">
      <c r="A1462" s="10">
        <v>1833829</v>
      </c>
      <c r="B1462" s="10" t="s">
        <v>672</v>
      </c>
      <c r="C1462" s="10">
        <v>1</v>
      </c>
      <c r="E1462" s="10">
        <v>1</v>
      </c>
      <c r="H1462" s="10">
        <v>1</v>
      </c>
      <c r="I1462" s="10" t="s">
        <v>132</v>
      </c>
    </row>
    <row r="1463" spans="1:9" x14ac:dyDescent="0.5">
      <c r="A1463" s="10">
        <v>1859939</v>
      </c>
      <c r="B1463" s="10" t="s">
        <v>151</v>
      </c>
      <c r="I1463" s="10" t="s">
        <v>132</v>
      </c>
    </row>
    <row r="1464" spans="1:9" x14ac:dyDescent="0.5">
      <c r="A1464" s="10">
        <v>1898273</v>
      </c>
      <c r="B1464" s="10" t="s">
        <v>673</v>
      </c>
      <c r="D1464" s="10">
        <v>1</v>
      </c>
      <c r="H1464" s="10">
        <v>1</v>
      </c>
      <c r="I1464" s="10" t="s">
        <v>132</v>
      </c>
    </row>
    <row r="1465" spans="1:9" x14ac:dyDescent="0.5">
      <c r="A1465" s="10">
        <v>1875167</v>
      </c>
      <c r="B1465" s="10" t="s">
        <v>151</v>
      </c>
      <c r="I1465" s="10" t="s">
        <v>132</v>
      </c>
    </row>
    <row r="1466" spans="1:9" x14ac:dyDescent="0.5">
      <c r="A1466" s="10">
        <v>1920478</v>
      </c>
      <c r="B1466" s="10" t="s">
        <v>380</v>
      </c>
      <c r="E1466" s="10">
        <v>1</v>
      </c>
      <c r="H1466" s="10">
        <v>1</v>
      </c>
      <c r="I1466" s="10" t="s">
        <v>132</v>
      </c>
    </row>
    <row r="1467" spans="1:9" x14ac:dyDescent="0.5">
      <c r="A1467" s="10">
        <v>1903674</v>
      </c>
      <c r="B1467" s="10" t="s">
        <v>380</v>
      </c>
      <c r="E1467" s="10">
        <v>1</v>
      </c>
      <c r="H1467" s="10">
        <v>1</v>
      </c>
      <c r="I1467" s="10" t="s">
        <v>132</v>
      </c>
    </row>
    <row r="1468" spans="1:9" x14ac:dyDescent="0.5">
      <c r="A1468" s="10">
        <v>1878474</v>
      </c>
      <c r="B1468" s="10" t="s">
        <v>337</v>
      </c>
      <c r="E1468" s="10">
        <v>1</v>
      </c>
      <c r="H1468" s="10">
        <v>1</v>
      </c>
      <c r="I1468" s="10" t="s">
        <v>132</v>
      </c>
    </row>
    <row r="1469" spans="1:9" x14ac:dyDescent="0.5">
      <c r="A1469" s="10">
        <v>1900647</v>
      </c>
      <c r="B1469" s="10" t="s">
        <v>674</v>
      </c>
      <c r="C1469" s="10">
        <v>1</v>
      </c>
      <c r="H1469" s="10">
        <v>1</v>
      </c>
      <c r="I1469" s="10" t="s">
        <v>132</v>
      </c>
    </row>
    <row r="1470" spans="1:9" x14ac:dyDescent="0.5">
      <c r="A1470" s="10">
        <v>1812597</v>
      </c>
      <c r="B1470" s="10" t="s">
        <v>163</v>
      </c>
      <c r="E1470" s="10">
        <v>1</v>
      </c>
      <c r="H1470" s="10">
        <v>1</v>
      </c>
      <c r="I1470" s="10" t="s">
        <v>132</v>
      </c>
    </row>
    <row r="1471" spans="1:9" x14ac:dyDescent="0.5">
      <c r="A1471" s="10">
        <v>1910171</v>
      </c>
      <c r="B1471" s="10" t="s">
        <v>373</v>
      </c>
      <c r="E1471" s="10">
        <v>1</v>
      </c>
      <c r="H1471" s="10">
        <v>1</v>
      </c>
      <c r="I1471" s="10" t="s">
        <v>132</v>
      </c>
    </row>
    <row r="1472" spans="1:9" x14ac:dyDescent="0.5">
      <c r="A1472" s="10">
        <v>1884844</v>
      </c>
      <c r="B1472" s="10" t="s">
        <v>148</v>
      </c>
      <c r="E1472" s="10">
        <v>1</v>
      </c>
      <c r="H1472" s="10">
        <v>1</v>
      </c>
      <c r="I1472" s="10" t="s">
        <v>132</v>
      </c>
    </row>
    <row r="1473" spans="1:9" x14ac:dyDescent="0.5">
      <c r="A1473" s="10">
        <v>1809051</v>
      </c>
      <c r="B1473" s="10" t="s">
        <v>310</v>
      </c>
      <c r="E1473" s="10">
        <v>2</v>
      </c>
      <c r="H1473" s="10">
        <v>1</v>
      </c>
      <c r="I1473" s="10" t="s">
        <v>132</v>
      </c>
    </row>
    <row r="1474" spans="1:9" x14ac:dyDescent="0.5">
      <c r="A1474" s="10">
        <v>1784247</v>
      </c>
      <c r="B1474" s="10" t="s">
        <v>374</v>
      </c>
      <c r="D1474" s="10">
        <v>1</v>
      </c>
      <c r="H1474" s="10">
        <v>1</v>
      </c>
      <c r="I1474" s="10" t="s">
        <v>132</v>
      </c>
    </row>
    <row r="1475" spans="1:9" x14ac:dyDescent="0.5">
      <c r="A1475" s="10">
        <v>1809026</v>
      </c>
      <c r="B1475" s="10" t="s">
        <v>653</v>
      </c>
      <c r="E1475" s="10">
        <v>1</v>
      </c>
      <c r="H1475" s="10">
        <v>1</v>
      </c>
      <c r="I1475" s="10" t="s">
        <v>132</v>
      </c>
    </row>
    <row r="1476" spans="1:9" x14ac:dyDescent="0.5">
      <c r="A1476" s="10">
        <v>1871455</v>
      </c>
      <c r="B1476" s="10" t="s">
        <v>113</v>
      </c>
      <c r="E1476" s="10">
        <v>1</v>
      </c>
      <c r="H1476" s="10">
        <v>1</v>
      </c>
      <c r="I1476" s="10" t="s">
        <v>132</v>
      </c>
    </row>
    <row r="1477" spans="1:9" x14ac:dyDescent="0.5">
      <c r="A1477" s="10">
        <v>1869196</v>
      </c>
      <c r="B1477" s="10" t="s">
        <v>675</v>
      </c>
      <c r="E1477" s="10">
        <v>1</v>
      </c>
      <c r="H1477" s="10">
        <v>1</v>
      </c>
      <c r="I1477" s="10" t="s">
        <v>132</v>
      </c>
    </row>
    <row r="1478" spans="1:9" x14ac:dyDescent="0.5">
      <c r="A1478" s="10">
        <v>1885798</v>
      </c>
      <c r="B1478" s="10" t="s">
        <v>147</v>
      </c>
      <c r="E1478" s="10">
        <v>4</v>
      </c>
      <c r="H1478" s="10">
        <v>1</v>
      </c>
      <c r="I1478" s="10" t="s">
        <v>132</v>
      </c>
    </row>
    <row r="1479" spans="1:9" x14ac:dyDescent="0.5">
      <c r="A1479" s="10">
        <v>1822600</v>
      </c>
      <c r="B1479" s="10" t="s">
        <v>446</v>
      </c>
      <c r="E1479" s="10">
        <v>1</v>
      </c>
      <c r="H1479" s="10">
        <v>1</v>
      </c>
      <c r="I1479" s="10" t="s">
        <v>132</v>
      </c>
    </row>
    <row r="1480" spans="1:9" x14ac:dyDescent="0.5">
      <c r="A1480" s="10">
        <v>1850237</v>
      </c>
      <c r="B1480" s="10" t="s">
        <v>151</v>
      </c>
      <c r="I1480" s="10" t="s">
        <v>132</v>
      </c>
    </row>
    <row r="1481" spans="1:9" x14ac:dyDescent="0.5">
      <c r="A1481" s="10">
        <v>1876639</v>
      </c>
      <c r="B1481" s="10" t="s">
        <v>169</v>
      </c>
      <c r="D1481" s="10">
        <v>2</v>
      </c>
      <c r="H1481" s="10">
        <v>1</v>
      </c>
      <c r="I1481" s="10" t="s">
        <v>132</v>
      </c>
    </row>
    <row r="1482" spans="1:9" x14ac:dyDescent="0.5">
      <c r="A1482" s="10">
        <v>1796887</v>
      </c>
      <c r="B1482" s="10" t="s">
        <v>467</v>
      </c>
      <c r="E1482" s="10">
        <v>1</v>
      </c>
      <c r="H1482" s="10">
        <v>1</v>
      </c>
      <c r="I1482" s="10" t="s">
        <v>132</v>
      </c>
    </row>
    <row r="1483" spans="1:9" x14ac:dyDescent="0.5">
      <c r="A1483" s="10">
        <v>1858460</v>
      </c>
      <c r="B1483" s="10" t="s">
        <v>155</v>
      </c>
      <c r="E1483" s="10">
        <v>5</v>
      </c>
      <c r="H1483" s="10">
        <v>1</v>
      </c>
      <c r="I1483" s="10" t="s">
        <v>132</v>
      </c>
    </row>
    <row r="1484" spans="1:9" x14ac:dyDescent="0.5">
      <c r="A1484" s="10">
        <v>1895310</v>
      </c>
      <c r="B1484" s="10" t="s">
        <v>171</v>
      </c>
      <c r="E1484" s="10">
        <v>1</v>
      </c>
      <c r="H1484" s="10">
        <v>1</v>
      </c>
      <c r="I1484" s="10" t="s">
        <v>132</v>
      </c>
    </row>
    <row r="1485" spans="1:9" x14ac:dyDescent="0.5">
      <c r="A1485" s="10">
        <v>1863058</v>
      </c>
      <c r="B1485" s="10" t="s">
        <v>396</v>
      </c>
      <c r="E1485" s="10">
        <v>3</v>
      </c>
      <c r="H1485" s="10">
        <v>1</v>
      </c>
      <c r="I1485" s="10" t="s">
        <v>132</v>
      </c>
    </row>
    <row r="1486" spans="1:9" x14ac:dyDescent="0.5">
      <c r="A1486" s="10">
        <v>1898252</v>
      </c>
      <c r="B1486" s="10" t="s">
        <v>588</v>
      </c>
      <c r="E1486" s="10">
        <v>1</v>
      </c>
      <c r="H1486" s="10">
        <v>1</v>
      </c>
      <c r="I1486" s="10" t="s">
        <v>132</v>
      </c>
    </row>
    <row r="1487" spans="1:9" x14ac:dyDescent="0.5">
      <c r="A1487" s="10">
        <v>1899024</v>
      </c>
      <c r="B1487" s="10" t="s">
        <v>186</v>
      </c>
      <c r="E1487" s="10">
        <v>1</v>
      </c>
      <c r="H1487" s="10">
        <v>1</v>
      </c>
      <c r="I1487" s="10" t="s">
        <v>132</v>
      </c>
    </row>
    <row r="1488" spans="1:9" x14ac:dyDescent="0.5">
      <c r="A1488" s="10">
        <v>1854871</v>
      </c>
      <c r="B1488" s="10" t="s">
        <v>676</v>
      </c>
      <c r="E1488" s="10">
        <v>1</v>
      </c>
      <c r="H1488" s="10">
        <v>1</v>
      </c>
      <c r="I1488" s="10" t="s">
        <v>132</v>
      </c>
    </row>
    <row r="1489" spans="1:9" x14ac:dyDescent="0.5">
      <c r="A1489" s="10">
        <v>1910505</v>
      </c>
      <c r="B1489" s="10" t="s">
        <v>138</v>
      </c>
      <c r="C1489" s="10">
        <v>1</v>
      </c>
      <c r="H1489" s="10">
        <v>1</v>
      </c>
      <c r="I1489" s="10" t="s">
        <v>132</v>
      </c>
    </row>
    <row r="1490" spans="1:9" x14ac:dyDescent="0.5">
      <c r="A1490" s="10">
        <v>1911837</v>
      </c>
      <c r="B1490" s="10" t="s">
        <v>141</v>
      </c>
      <c r="E1490" s="10">
        <v>1</v>
      </c>
      <c r="H1490" s="10">
        <v>1</v>
      </c>
      <c r="I1490" s="10" t="s">
        <v>132</v>
      </c>
    </row>
    <row r="1491" spans="1:9" x14ac:dyDescent="0.5">
      <c r="A1491" s="10">
        <v>1881293</v>
      </c>
      <c r="B1491" s="10" t="s">
        <v>203</v>
      </c>
      <c r="E1491" s="10">
        <v>1</v>
      </c>
      <c r="H1491" s="10">
        <v>1</v>
      </c>
      <c r="I1491" s="10" t="s">
        <v>132</v>
      </c>
    </row>
    <row r="1492" spans="1:9" x14ac:dyDescent="0.5">
      <c r="A1492" s="10">
        <v>1820572</v>
      </c>
      <c r="B1492" s="10" t="s">
        <v>677</v>
      </c>
      <c r="C1492" s="10">
        <v>1</v>
      </c>
      <c r="H1492" s="10">
        <v>1</v>
      </c>
      <c r="I1492" s="10" t="s">
        <v>132</v>
      </c>
    </row>
    <row r="1493" spans="1:9" x14ac:dyDescent="0.5">
      <c r="A1493" s="10">
        <v>1885546</v>
      </c>
      <c r="B1493" s="10" t="s">
        <v>678</v>
      </c>
      <c r="E1493" s="10">
        <v>1</v>
      </c>
      <c r="H1493" s="10">
        <v>1</v>
      </c>
      <c r="I1493" s="10" t="s">
        <v>132</v>
      </c>
    </row>
    <row r="1494" spans="1:9" x14ac:dyDescent="0.5">
      <c r="A1494" s="10">
        <v>1882791</v>
      </c>
      <c r="B1494" s="10" t="s">
        <v>679</v>
      </c>
      <c r="D1494" s="10">
        <v>1</v>
      </c>
      <c r="H1494" s="10">
        <v>1</v>
      </c>
      <c r="I1494" s="10" t="s">
        <v>132</v>
      </c>
    </row>
    <row r="1495" spans="1:9" x14ac:dyDescent="0.5">
      <c r="A1495" s="10">
        <v>1866530</v>
      </c>
      <c r="B1495" s="10" t="s">
        <v>171</v>
      </c>
      <c r="E1495" s="10">
        <v>1</v>
      </c>
      <c r="H1495" s="10">
        <v>1</v>
      </c>
      <c r="I1495" s="10" t="s">
        <v>132</v>
      </c>
    </row>
    <row r="1496" spans="1:9" x14ac:dyDescent="0.5">
      <c r="A1496" s="10">
        <v>1864577</v>
      </c>
      <c r="B1496" s="10" t="s">
        <v>246</v>
      </c>
      <c r="D1496" s="10">
        <v>1</v>
      </c>
      <c r="H1496" s="10">
        <v>1</v>
      </c>
      <c r="I1496" s="10" t="s">
        <v>132</v>
      </c>
    </row>
    <row r="1497" spans="1:9" x14ac:dyDescent="0.5">
      <c r="A1497" s="10">
        <v>1890709</v>
      </c>
      <c r="B1497" s="10" t="s">
        <v>680</v>
      </c>
      <c r="C1497" s="10">
        <v>1</v>
      </c>
      <c r="H1497" s="10">
        <v>1</v>
      </c>
      <c r="I1497" s="10" t="s">
        <v>132</v>
      </c>
    </row>
    <row r="1498" spans="1:9" x14ac:dyDescent="0.5">
      <c r="A1498" s="10">
        <v>1866601</v>
      </c>
      <c r="B1498" s="10" t="s">
        <v>171</v>
      </c>
      <c r="E1498" s="10">
        <v>1</v>
      </c>
      <c r="H1498" s="10">
        <v>1</v>
      </c>
      <c r="I1498" s="10" t="s">
        <v>132</v>
      </c>
    </row>
    <row r="1499" spans="1:9" x14ac:dyDescent="0.5">
      <c r="A1499" s="10">
        <v>1869803</v>
      </c>
      <c r="B1499" s="10" t="s">
        <v>134</v>
      </c>
      <c r="G1499" s="10">
        <v>1</v>
      </c>
      <c r="I1499" s="10" t="s">
        <v>132</v>
      </c>
    </row>
    <row r="1500" spans="1:9" x14ac:dyDescent="0.5">
      <c r="A1500" s="10">
        <v>1896613</v>
      </c>
      <c r="B1500" s="10" t="s">
        <v>504</v>
      </c>
      <c r="E1500" s="10">
        <v>1</v>
      </c>
      <c r="H1500" s="10">
        <v>1</v>
      </c>
      <c r="I1500" s="10" t="s">
        <v>132</v>
      </c>
    </row>
    <row r="1501" spans="1:9" x14ac:dyDescent="0.5">
      <c r="A1501" s="10">
        <v>1854649</v>
      </c>
      <c r="B1501" s="10" t="s">
        <v>466</v>
      </c>
      <c r="D1501" s="10">
        <v>0</v>
      </c>
      <c r="E1501" s="10">
        <v>1</v>
      </c>
      <c r="H1501" s="10">
        <v>1</v>
      </c>
      <c r="I1501" s="10" t="s">
        <v>132</v>
      </c>
    </row>
    <row r="1502" spans="1:9" x14ac:dyDescent="0.5">
      <c r="A1502" s="10">
        <v>1875409</v>
      </c>
      <c r="B1502" s="10" t="s">
        <v>271</v>
      </c>
      <c r="E1502" s="10">
        <v>1</v>
      </c>
      <c r="H1502" s="10">
        <v>1</v>
      </c>
      <c r="I1502" s="10" t="s">
        <v>132</v>
      </c>
    </row>
    <row r="1503" spans="1:9" x14ac:dyDescent="0.5">
      <c r="A1503" s="10">
        <v>1859924</v>
      </c>
      <c r="B1503" s="10" t="s">
        <v>151</v>
      </c>
      <c r="I1503" s="10" t="s">
        <v>132</v>
      </c>
    </row>
    <row r="1504" spans="1:9" x14ac:dyDescent="0.5">
      <c r="A1504" s="10">
        <v>1895271</v>
      </c>
      <c r="B1504" s="10" t="s">
        <v>355</v>
      </c>
      <c r="C1504" s="10">
        <v>1</v>
      </c>
      <c r="H1504" s="10">
        <v>1</v>
      </c>
      <c r="I1504" s="10" t="s">
        <v>132</v>
      </c>
    </row>
    <row r="1505" spans="1:9" x14ac:dyDescent="0.5">
      <c r="A1505" s="10">
        <v>1880942</v>
      </c>
      <c r="B1505" s="10" t="s">
        <v>123</v>
      </c>
      <c r="E1505" s="10">
        <v>1</v>
      </c>
      <c r="H1505" s="10">
        <v>1</v>
      </c>
      <c r="I1505" s="10" t="s">
        <v>132</v>
      </c>
    </row>
    <row r="1506" spans="1:9" x14ac:dyDescent="0.5">
      <c r="A1506" s="10">
        <v>1880392</v>
      </c>
      <c r="B1506" s="10" t="s">
        <v>681</v>
      </c>
      <c r="E1506" s="10">
        <v>1</v>
      </c>
      <c r="H1506" s="10">
        <v>1</v>
      </c>
      <c r="I1506" s="10" t="s">
        <v>132</v>
      </c>
    </row>
    <row r="1507" spans="1:9" x14ac:dyDescent="0.5">
      <c r="A1507" s="10">
        <v>1911030</v>
      </c>
      <c r="B1507" s="10" t="s">
        <v>144</v>
      </c>
      <c r="E1507" s="10">
        <v>1</v>
      </c>
      <c r="H1507" s="10">
        <v>1</v>
      </c>
      <c r="I1507" s="10" t="s">
        <v>132</v>
      </c>
    </row>
    <row r="1508" spans="1:9" x14ac:dyDescent="0.5">
      <c r="A1508" s="10">
        <v>1854292</v>
      </c>
      <c r="B1508" s="10" t="s">
        <v>682</v>
      </c>
      <c r="D1508" s="10">
        <v>1</v>
      </c>
      <c r="H1508" s="10">
        <v>1</v>
      </c>
      <c r="I1508" s="10" t="s">
        <v>132</v>
      </c>
    </row>
    <row r="1509" spans="1:9" x14ac:dyDescent="0.5">
      <c r="A1509" s="10">
        <v>1871691</v>
      </c>
      <c r="B1509" s="10" t="s">
        <v>265</v>
      </c>
      <c r="D1509" s="10">
        <v>1</v>
      </c>
      <c r="H1509" s="10">
        <v>2</v>
      </c>
      <c r="I1509" s="10" t="s">
        <v>132</v>
      </c>
    </row>
    <row r="1510" spans="1:9" x14ac:dyDescent="0.5">
      <c r="A1510" s="10">
        <v>1902499</v>
      </c>
      <c r="B1510" s="10" t="s">
        <v>119</v>
      </c>
      <c r="E1510" s="10">
        <v>1</v>
      </c>
      <c r="H1510" s="10">
        <v>1</v>
      </c>
      <c r="I1510" s="10" t="s">
        <v>132</v>
      </c>
    </row>
    <row r="1511" spans="1:9" x14ac:dyDescent="0.5">
      <c r="A1511" s="10">
        <v>1870953</v>
      </c>
      <c r="B1511" s="10" t="s">
        <v>147</v>
      </c>
      <c r="E1511" s="10">
        <v>4</v>
      </c>
      <c r="H1511" s="10">
        <v>1</v>
      </c>
      <c r="I1511" s="10" t="s">
        <v>132</v>
      </c>
    </row>
    <row r="1512" spans="1:9" x14ac:dyDescent="0.5">
      <c r="A1512" s="10">
        <v>1848855</v>
      </c>
      <c r="B1512" s="10" t="s">
        <v>146</v>
      </c>
      <c r="E1512" s="10">
        <v>2</v>
      </c>
      <c r="H1512" s="10">
        <v>1</v>
      </c>
      <c r="I1512" s="10" t="s">
        <v>132</v>
      </c>
    </row>
    <row r="1513" spans="1:9" x14ac:dyDescent="0.5">
      <c r="A1513" s="10">
        <v>1907275</v>
      </c>
      <c r="B1513" s="10" t="s">
        <v>259</v>
      </c>
      <c r="D1513" s="10">
        <v>1</v>
      </c>
      <c r="H1513" s="10">
        <v>1</v>
      </c>
      <c r="I1513" s="10" t="s">
        <v>132</v>
      </c>
    </row>
    <row r="1514" spans="1:9" x14ac:dyDescent="0.5">
      <c r="A1514" s="10">
        <v>1866276</v>
      </c>
      <c r="B1514" s="10" t="s">
        <v>171</v>
      </c>
      <c r="E1514" s="10">
        <v>1</v>
      </c>
      <c r="H1514" s="10">
        <v>1</v>
      </c>
      <c r="I1514" s="10" t="s">
        <v>132</v>
      </c>
    </row>
    <row r="1515" spans="1:9" x14ac:dyDescent="0.5">
      <c r="A1515" s="10">
        <v>1862250</v>
      </c>
      <c r="B1515" s="10" t="s">
        <v>533</v>
      </c>
      <c r="D1515" s="10">
        <v>1</v>
      </c>
      <c r="H1515" s="10">
        <v>1</v>
      </c>
      <c r="I1515" s="10" t="s">
        <v>132</v>
      </c>
    </row>
    <row r="1516" spans="1:9" x14ac:dyDescent="0.5">
      <c r="A1516" s="10">
        <v>1844074</v>
      </c>
      <c r="B1516" s="10" t="s">
        <v>683</v>
      </c>
      <c r="D1516" s="10">
        <v>1</v>
      </c>
      <c r="H1516" s="10">
        <v>1</v>
      </c>
      <c r="I1516" s="10" t="s">
        <v>132</v>
      </c>
    </row>
    <row r="1517" spans="1:9" x14ac:dyDescent="0.5">
      <c r="A1517" s="10">
        <v>1898288</v>
      </c>
      <c r="B1517" s="10" t="s">
        <v>141</v>
      </c>
      <c r="D1517" s="10">
        <v>0</v>
      </c>
      <c r="E1517" s="10">
        <v>1</v>
      </c>
      <c r="H1517" s="10">
        <v>1</v>
      </c>
      <c r="I1517" s="10" t="s">
        <v>132</v>
      </c>
    </row>
    <row r="1518" spans="1:9" x14ac:dyDescent="0.5">
      <c r="A1518" s="10">
        <v>1878285</v>
      </c>
      <c r="B1518" s="10" t="s">
        <v>257</v>
      </c>
      <c r="C1518" s="10">
        <v>1</v>
      </c>
      <c r="H1518" s="10">
        <v>1</v>
      </c>
      <c r="I1518" s="10" t="s">
        <v>132</v>
      </c>
    </row>
    <row r="1519" spans="1:9" x14ac:dyDescent="0.5">
      <c r="A1519" s="10">
        <v>1882015</v>
      </c>
      <c r="B1519" s="10" t="s">
        <v>385</v>
      </c>
      <c r="E1519" s="10">
        <v>1</v>
      </c>
      <c r="H1519" s="10">
        <v>1</v>
      </c>
      <c r="I1519" s="10" t="s">
        <v>132</v>
      </c>
    </row>
    <row r="1520" spans="1:9" x14ac:dyDescent="0.5">
      <c r="A1520" s="10">
        <v>1905597</v>
      </c>
      <c r="B1520" s="10" t="s">
        <v>684</v>
      </c>
      <c r="D1520" s="10">
        <v>0</v>
      </c>
      <c r="E1520" s="10">
        <v>1</v>
      </c>
      <c r="H1520" s="10">
        <v>1</v>
      </c>
      <c r="I1520" s="10" t="s">
        <v>132</v>
      </c>
    </row>
    <row r="1521" spans="1:9" x14ac:dyDescent="0.5">
      <c r="A1521" s="10">
        <v>1891790</v>
      </c>
      <c r="B1521" s="10" t="s">
        <v>174</v>
      </c>
      <c r="E1521" s="10">
        <v>1</v>
      </c>
      <c r="H1521" s="10">
        <v>1</v>
      </c>
      <c r="I1521" s="10" t="s">
        <v>132</v>
      </c>
    </row>
    <row r="1522" spans="1:9" x14ac:dyDescent="0.5">
      <c r="A1522" s="10">
        <v>1850148</v>
      </c>
      <c r="B1522" s="10" t="s">
        <v>502</v>
      </c>
      <c r="E1522" s="10">
        <v>1</v>
      </c>
      <c r="H1522" s="10">
        <v>1</v>
      </c>
      <c r="I1522" s="10" t="s">
        <v>132</v>
      </c>
    </row>
    <row r="1523" spans="1:9" x14ac:dyDescent="0.5">
      <c r="A1523" s="10">
        <v>1818883</v>
      </c>
      <c r="B1523" s="10" t="s">
        <v>144</v>
      </c>
      <c r="E1523" s="10">
        <v>1</v>
      </c>
      <c r="H1523" s="10">
        <v>1</v>
      </c>
      <c r="I1523" s="10" t="s">
        <v>132</v>
      </c>
    </row>
    <row r="1524" spans="1:9" x14ac:dyDescent="0.5">
      <c r="A1524" s="10">
        <v>1920588</v>
      </c>
      <c r="B1524" s="10" t="s">
        <v>144</v>
      </c>
      <c r="E1524" s="10">
        <v>1</v>
      </c>
      <c r="H1524" s="10">
        <v>1</v>
      </c>
      <c r="I1524" s="10" t="s">
        <v>132</v>
      </c>
    </row>
    <row r="1525" spans="1:9" x14ac:dyDescent="0.5">
      <c r="A1525" s="10">
        <v>1816935</v>
      </c>
      <c r="B1525" s="10" t="s">
        <v>163</v>
      </c>
      <c r="E1525" s="10">
        <v>1</v>
      </c>
      <c r="H1525" s="10">
        <v>1</v>
      </c>
      <c r="I1525" s="10" t="s">
        <v>132</v>
      </c>
    </row>
    <row r="1526" spans="1:9" x14ac:dyDescent="0.5">
      <c r="A1526" s="10">
        <v>1908473</v>
      </c>
      <c r="B1526" s="10" t="s">
        <v>154</v>
      </c>
      <c r="E1526" s="10">
        <v>1</v>
      </c>
      <c r="H1526" s="10">
        <v>1</v>
      </c>
      <c r="I1526" s="10" t="s">
        <v>132</v>
      </c>
    </row>
    <row r="1527" spans="1:9" x14ac:dyDescent="0.5">
      <c r="A1527" s="10">
        <v>1899020</v>
      </c>
      <c r="B1527" s="10" t="s">
        <v>186</v>
      </c>
      <c r="E1527" s="10">
        <v>1</v>
      </c>
      <c r="H1527" s="10">
        <v>1</v>
      </c>
      <c r="I1527" s="10" t="s">
        <v>132</v>
      </c>
    </row>
    <row r="1528" spans="1:9" x14ac:dyDescent="0.5">
      <c r="A1528" s="10">
        <v>1861100</v>
      </c>
      <c r="B1528" s="10" t="s">
        <v>685</v>
      </c>
      <c r="D1528" s="10">
        <v>2</v>
      </c>
      <c r="E1528" s="10">
        <v>2</v>
      </c>
      <c r="H1528" s="10">
        <v>1</v>
      </c>
      <c r="I1528" s="10" t="s">
        <v>132</v>
      </c>
    </row>
    <row r="1529" spans="1:9" x14ac:dyDescent="0.5">
      <c r="A1529" s="10">
        <v>1878746</v>
      </c>
      <c r="B1529" s="10" t="s">
        <v>286</v>
      </c>
      <c r="C1529" s="10">
        <v>1</v>
      </c>
      <c r="H1529" s="10">
        <v>1</v>
      </c>
      <c r="I1529" s="10" t="s">
        <v>132</v>
      </c>
    </row>
    <row r="1530" spans="1:9" x14ac:dyDescent="0.5">
      <c r="A1530" s="10">
        <v>1884181</v>
      </c>
      <c r="B1530" s="10" t="s">
        <v>508</v>
      </c>
      <c r="E1530" s="10">
        <v>1</v>
      </c>
      <c r="H1530" s="10">
        <v>1</v>
      </c>
      <c r="I1530" s="10" t="s">
        <v>132</v>
      </c>
    </row>
    <row r="1531" spans="1:9" x14ac:dyDescent="0.5">
      <c r="A1531" s="10">
        <v>1872707</v>
      </c>
      <c r="B1531" s="10" t="s">
        <v>317</v>
      </c>
      <c r="E1531" s="10">
        <v>2</v>
      </c>
      <c r="H1531" s="10">
        <v>1</v>
      </c>
      <c r="I1531" s="10" t="s">
        <v>132</v>
      </c>
    </row>
    <row r="1532" spans="1:9" x14ac:dyDescent="0.5">
      <c r="A1532" s="10">
        <v>1874015</v>
      </c>
      <c r="B1532" s="10" t="s">
        <v>135</v>
      </c>
      <c r="E1532" s="10">
        <v>3</v>
      </c>
      <c r="H1532" s="10">
        <v>1</v>
      </c>
      <c r="I1532" s="10" t="s">
        <v>132</v>
      </c>
    </row>
    <row r="1533" spans="1:9" x14ac:dyDescent="0.5">
      <c r="A1533" s="10">
        <v>1868432</v>
      </c>
      <c r="B1533" s="10" t="s">
        <v>271</v>
      </c>
      <c r="E1533" s="10">
        <v>1</v>
      </c>
      <c r="H1533" s="10">
        <v>1</v>
      </c>
      <c r="I1533" s="10" t="s">
        <v>132</v>
      </c>
    </row>
    <row r="1534" spans="1:9" x14ac:dyDescent="0.5">
      <c r="A1534" s="10">
        <v>1879763</v>
      </c>
      <c r="B1534" s="10" t="s">
        <v>686</v>
      </c>
      <c r="G1534" s="10">
        <v>2</v>
      </c>
      <c r="H1534" s="10">
        <v>1</v>
      </c>
      <c r="I1534" s="10" t="s">
        <v>132</v>
      </c>
    </row>
    <row r="1535" spans="1:9" x14ac:dyDescent="0.5">
      <c r="A1535" s="10">
        <v>1862858</v>
      </c>
      <c r="B1535" s="10" t="s">
        <v>420</v>
      </c>
      <c r="E1535" s="10">
        <v>2</v>
      </c>
      <c r="H1535" s="10">
        <v>1</v>
      </c>
      <c r="I1535" s="10" t="s">
        <v>132</v>
      </c>
    </row>
    <row r="1536" spans="1:9" x14ac:dyDescent="0.5">
      <c r="A1536" s="10">
        <v>1896591</v>
      </c>
      <c r="B1536" s="10" t="s">
        <v>687</v>
      </c>
      <c r="D1536" s="10">
        <v>1</v>
      </c>
      <c r="H1536" s="10">
        <v>1</v>
      </c>
      <c r="I1536" s="10" t="s">
        <v>132</v>
      </c>
    </row>
    <row r="1537" spans="1:9" x14ac:dyDescent="0.5">
      <c r="A1537" s="10">
        <v>1904017</v>
      </c>
      <c r="B1537" s="10" t="s">
        <v>688</v>
      </c>
      <c r="D1537" s="10">
        <v>1</v>
      </c>
      <c r="H1537" s="10">
        <v>1</v>
      </c>
      <c r="I1537" s="10" t="s">
        <v>132</v>
      </c>
    </row>
    <row r="1538" spans="1:9" x14ac:dyDescent="0.5">
      <c r="A1538" s="10">
        <v>1887919</v>
      </c>
      <c r="B1538" s="10" t="s">
        <v>416</v>
      </c>
      <c r="E1538" s="10">
        <v>1</v>
      </c>
      <c r="H1538" s="10">
        <v>1</v>
      </c>
      <c r="I1538" s="10" t="s">
        <v>132</v>
      </c>
    </row>
    <row r="1539" spans="1:9" x14ac:dyDescent="0.5">
      <c r="A1539" s="10">
        <v>1815557</v>
      </c>
      <c r="B1539" s="10" t="s">
        <v>424</v>
      </c>
      <c r="C1539" s="10">
        <v>1</v>
      </c>
      <c r="H1539" s="10">
        <v>1</v>
      </c>
      <c r="I1539" s="10" t="s">
        <v>132</v>
      </c>
    </row>
    <row r="1540" spans="1:9" x14ac:dyDescent="0.5">
      <c r="A1540" s="10">
        <v>1876628</v>
      </c>
      <c r="B1540" s="10" t="s">
        <v>169</v>
      </c>
      <c r="D1540" s="10">
        <v>0</v>
      </c>
      <c r="E1540" s="10">
        <v>2</v>
      </c>
      <c r="H1540" s="10">
        <v>1</v>
      </c>
      <c r="I1540" s="10" t="s">
        <v>132</v>
      </c>
    </row>
    <row r="1541" spans="1:9" x14ac:dyDescent="0.5">
      <c r="A1541" s="10">
        <v>1871166</v>
      </c>
      <c r="B1541" s="10" t="s">
        <v>151</v>
      </c>
      <c r="I1541" s="10" t="s">
        <v>132</v>
      </c>
    </row>
    <row r="1542" spans="1:9" x14ac:dyDescent="0.5">
      <c r="A1542" s="10">
        <v>1908483</v>
      </c>
      <c r="B1542" s="10" t="s">
        <v>154</v>
      </c>
      <c r="E1542" s="10">
        <v>2</v>
      </c>
      <c r="H1542" s="10">
        <v>1</v>
      </c>
      <c r="I1542" s="10" t="s">
        <v>132</v>
      </c>
    </row>
    <row r="1543" spans="1:9" x14ac:dyDescent="0.5">
      <c r="A1543" s="10">
        <v>1898296</v>
      </c>
      <c r="B1543" s="10" t="s">
        <v>166</v>
      </c>
      <c r="C1543" s="10">
        <v>1</v>
      </c>
      <c r="H1543" s="10">
        <v>1</v>
      </c>
      <c r="I1543" s="10" t="s">
        <v>132</v>
      </c>
    </row>
    <row r="1544" spans="1:9" x14ac:dyDescent="0.5">
      <c r="A1544" s="10">
        <v>1874979</v>
      </c>
      <c r="B1544" s="10" t="s">
        <v>119</v>
      </c>
      <c r="E1544" s="10">
        <v>1</v>
      </c>
      <c r="H1544" s="10">
        <v>1</v>
      </c>
      <c r="I1544" s="10" t="s">
        <v>132</v>
      </c>
    </row>
    <row r="1545" spans="1:9" x14ac:dyDescent="0.5">
      <c r="A1545" s="10">
        <v>1871323</v>
      </c>
      <c r="B1545" s="10" t="s">
        <v>488</v>
      </c>
      <c r="C1545" s="10">
        <v>3</v>
      </c>
      <c r="H1545" s="10">
        <v>1</v>
      </c>
      <c r="I1545" s="10" t="s">
        <v>132</v>
      </c>
    </row>
    <row r="1546" spans="1:9" x14ac:dyDescent="0.5">
      <c r="A1546" s="10">
        <v>1852940</v>
      </c>
      <c r="B1546" s="10" t="s">
        <v>148</v>
      </c>
      <c r="E1546" s="10">
        <v>1</v>
      </c>
      <c r="H1546" s="10">
        <v>1</v>
      </c>
      <c r="I1546" s="10" t="s">
        <v>132</v>
      </c>
    </row>
    <row r="1547" spans="1:9" x14ac:dyDescent="0.5">
      <c r="A1547" s="10">
        <v>1847790</v>
      </c>
      <c r="B1547" s="10" t="s">
        <v>250</v>
      </c>
      <c r="E1547" s="10">
        <v>1</v>
      </c>
      <c r="H1547" s="10">
        <v>1</v>
      </c>
      <c r="I1547" s="10" t="s">
        <v>132</v>
      </c>
    </row>
    <row r="1548" spans="1:9" x14ac:dyDescent="0.5">
      <c r="A1548" s="10">
        <v>1868071</v>
      </c>
      <c r="B1548" s="10" t="s">
        <v>528</v>
      </c>
      <c r="C1548" s="10">
        <v>1</v>
      </c>
      <c r="H1548" s="10">
        <v>1</v>
      </c>
      <c r="I1548" s="10" t="s">
        <v>132</v>
      </c>
    </row>
    <row r="1549" spans="1:9" x14ac:dyDescent="0.5">
      <c r="A1549" s="10">
        <v>1890537</v>
      </c>
      <c r="B1549" s="10" t="s">
        <v>187</v>
      </c>
      <c r="E1549" s="10">
        <v>1</v>
      </c>
      <c r="H1549" s="10">
        <v>1</v>
      </c>
      <c r="I1549" s="10" t="s">
        <v>132</v>
      </c>
    </row>
    <row r="1550" spans="1:9" x14ac:dyDescent="0.5">
      <c r="A1550" s="10">
        <v>1876475</v>
      </c>
      <c r="B1550" s="10" t="s">
        <v>689</v>
      </c>
      <c r="E1550" s="10">
        <v>1</v>
      </c>
      <c r="H1550" s="10">
        <v>1</v>
      </c>
      <c r="I1550" s="10" t="s">
        <v>132</v>
      </c>
    </row>
    <row r="1551" spans="1:9" x14ac:dyDescent="0.5">
      <c r="A1551" s="10">
        <v>1873831</v>
      </c>
      <c r="B1551" s="10" t="s">
        <v>382</v>
      </c>
      <c r="C1551" s="10">
        <v>1</v>
      </c>
      <c r="H1551" s="10">
        <v>1</v>
      </c>
      <c r="I1551" s="10" t="s">
        <v>132</v>
      </c>
    </row>
    <row r="1552" spans="1:9" x14ac:dyDescent="0.5">
      <c r="A1552" s="10">
        <v>1891789</v>
      </c>
      <c r="B1552" s="10" t="s">
        <v>174</v>
      </c>
      <c r="E1552" s="10">
        <v>1</v>
      </c>
      <c r="H1552" s="10">
        <v>1</v>
      </c>
      <c r="I1552" s="10" t="s">
        <v>132</v>
      </c>
    </row>
    <row r="1553" spans="1:9" x14ac:dyDescent="0.5">
      <c r="A1553" s="10">
        <v>1911755</v>
      </c>
      <c r="B1553" s="10" t="s">
        <v>167</v>
      </c>
      <c r="C1553" s="10">
        <v>1</v>
      </c>
      <c r="H1553" s="10">
        <v>1</v>
      </c>
      <c r="I1553" s="10" t="s">
        <v>132</v>
      </c>
    </row>
    <row r="1554" spans="1:9" x14ac:dyDescent="0.5">
      <c r="A1554" s="10">
        <v>1888530</v>
      </c>
      <c r="B1554" s="10" t="s">
        <v>690</v>
      </c>
      <c r="D1554" s="10">
        <v>0</v>
      </c>
      <c r="E1554" s="10">
        <v>1</v>
      </c>
      <c r="H1554" s="10">
        <v>1</v>
      </c>
      <c r="I1554" s="10" t="s">
        <v>132</v>
      </c>
    </row>
    <row r="1555" spans="1:9" x14ac:dyDescent="0.5">
      <c r="A1555" s="10">
        <v>1891427</v>
      </c>
      <c r="B1555" s="10" t="s">
        <v>649</v>
      </c>
      <c r="E1555" s="10">
        <v>1</v>
      </c>
      <c r="H1555" s="10">
        <v>1</v>
      </c>
      <c r="I1555" s="10" t="s">
        <v>132</v>
      </c>
    </row>
    <row r="1556" spans="1:9" x14ac:dyDescent="0.5">
      <c r="A1556" s="10">
        <v>1879073</v>
      </c>
      <c r="B1556" s="10" t="s">
        <v>562</v>
      </c>
      <c r="D1556" s="10">
        <v>1</v>
      </c>
      <c r="H1556" s="10">
        <v>1</v>
      </c>
      <c r="I1556" s="10" t="s">
        <v>132</v>
      </c>
    </row>
    <row r="1557" spans="1:9" x14ac:dyDescent="0.5">
      <c r="A1557" s="10">
        <v>1886374</v>
      </c>
      <c r="B1557" s="10" t="s">
        <v>263</v>
      </c>
      <c r="E1557" s="10">
        <v>3</v>
      </c>
      <c r="H1557" s="10">
        <v>1</v>
      </c>
      <c r="I1557" s="10" t="s">
        <v>132</v>
      </c>
    </row>
    <row r="1558" spans="1:9" x14ac:dyDescent="0.5">
      <c r="A1558" s="10">
        <v>1888841</v>
      </c>
      <c r="B1558" s="10" t="s">
        <v>140</v>
      </c>
      <c r="E1558" s="10">
        <v>1</v>
      </c>
      <c r="H1558" s="10">
        <v>1</v>
      </c>
      <c r="I1558" s="10" t="s">
        <v>132</v>
      </c>
    </row>
    <row r="1559" spans="1:9" x14ac:dyDescent="0.5">
      <c r="A1559" s="10">
        <v>1849091</v>
      </c>
      <c r="B1559" s="10" t="s">
        <v>310</v>
      </c>
      <c r="E1559" s="10">
        <v>2</v>
      </c>
      <c r="H1559" s="10">
        <v>1</v>
      </c>
      <c r="I1559" s="10" t="s">
        <v>132</v>
      </c>
    </row>
    <row r="1560" spans="1:9" x14ac:dyDescent="0.5">
      <c r="A1560" s="10">
        <v>1871341</v>
      </c>
      <c r="B1560" s="10" t="s">
        <v>488</v>
      </c>
      <c r="C1560" s="10">
        <v>2</v>
      </c>
      <c r="H1560" s="10">
        <v>1</v>
      </c>
      <c r="I1560" s="10" t="s">
        <v>132</v>
      </c>
    </row>
    <row r="1561" spans="1:9" x14ac:dyDescent="0.5">
      <c r="A1561" s="10">
        <v>1843650</v>
      </c>
      <c r="B1561" s="10" t="s">
        <v>144</v>
      </c>
      <c r="E1561" s="10">
        <v>1</v>
      </c>
      <c r="H1561" s="10">
        <v>1</v>
      </c>
      <c r="I1561" s="10" t="s">
        <v>132</v>
      </c>
    </row>
    <row r="1562" spans="1:9" x14ac:dyDescent="0.5">
      <c r="A1562" s="10">
        <v>1898268</v>
      </c>
      <c r="B1562" s="10" t="s">
        <v>166</v>
      </c>
      <c r="C1562" s="10">
        <v>1</v>
      </c>
      <c r="H1562" s="10">
        <v>2</v>
      </c>
      <c r="I1562" s="10" t="s">
        <v>132</v>
      </c>
    </row>
    <row r="1563" spans="1:9" x14ac:dyDescent="0.5">
      <c r="A1563" s="10">
        <v>1880143</v>
      </c>
      <c r="B1563" s="10" t="s">
        <v>139</v>
      </c>
      <c r="D1563" s="10">
        <v>1</v>
      </c>
      <c r="H1563" s="10">
        <v>1</v>
      </c>
      <c r="I1563" s="10" t="s">
        <v>132</v>
      </c>
    </row>
    <row r="1564" spans="1:9" x14ac:dyDescent="0.5">
      <c r="A1564" s="10">
        <v>1873469</v>
      </c>
      <c r="B1564" s="10" t="s">
        <v>455</v>
      </c>
      <c r="E1564" s="10">
        <v>4</v>
      </c>
      <c r="H1564" s="10">
        <v>1</v>
      </c>
      <c r="I1564" s="10" t="s">
        <v>132</v>
      </c>
    </row>
    <row r="1565" spans="1:9" x14ac:dyDescent="0.5">
      <c r="A1565" s="10">
        <v>1887373</v>
      </c>
      <c r="B1565" s="10" t="s">
        <v>346</v>
      </c>
      <c r="D1565" s="10">
        <v>2</v>
      </c>
      <c r="H1565" s="10">
        <v>1</v>
      </c>
      <c r="I1565" s="10" t="s">
        <v>132</v>
      </c>
    </row>
    <row r="1566" spans="1:9" x14ac:dyDescent="0.5">
      <c r="A1566" s="10">
        <v>1906969</v>
      </c>
      <c r="B1566" s="10" t="s">
        <v>267</v>
      </c>
      <c r="E1566" s="10">
        <v>1</v>
      </c>
      <c r="H1566" s="10">
        <v>1</v>
      </c>
      <c r="I1566" s="10" t="s">
        <v>132</v>
      </c>
    </row>
    <row r="1567" spans="1:9" x14ac:dyDescent="0.5">
      <c r="A1567" s="10">
        <v>1905420</v>
      </c>
      <c r="B1567" s="10" t="s">
        <v>139</v>
      </c>
      <c r="D1567" s="10">
        <v>1</v>
      </c>
      <c r="H1567" s="10">
        <v>1</v>
      </c>
      <c r="I1567" s="10" t="s">
        <v>132</v>
      </c>
    </row>
    <row r="1568" spans="1:9" x14ac:dyDescent="0.5">
      <c r="A1568" s="10">
        <v>1880183</v>
      </c>
      <c r="B1568" s="10" t="s">
        <v>691</v>
      </c>
      <c r="D1568" s="10">
        <v>3</v>
      </c>
      <c r="H1568" s="10">
        <v>1</v>
      </c>
      <c r="I1568" s="10" t="s">
        <v>132</v>
      </c>
    </row>
    <row r="1569" spans="1:9" x14ac:dyDescent="0.5">
      <c r="A1569" s="10">
        <v>1842583</v>
      </c>
      <c r="B1569" s="10" t="s">
        <v>549</v>
      </c>
      <c r="C1569" s="10">
        <v>1</v>
      </c>
      <c r="H1569" s="10">
        <v>1</v>
      </c>
      <c r="I1569" s="10" t="s">
        <v>132</v>
      </c>
    </row>
    <row r="1570" spans="1:9" x14ac:dyDescent="0.5">
      <c r="A1570" s="10">
        <v>1923353</v>
      </c>
      <c r="B1570" s="10" t="s">
        <v>283</v>
      </c>
      <c r="D1570" s="10">
        <v>3</v>
      </c>
      <c r="H1570" s="10">
        <v>1</v>
      </c>
      <c r="I1570" s="10" t="s">
        <v>132</v>
      </c>
    </row>
    <row r="1571" spans="1:9" x14ac:dyDescent="0.5">
      <c r="A1571" s="10">
        <v>1830131</v>
      </c>
      <c r="B1571" s="10" t="s">
        <v>123</v>
      </c>
      <c r="E1571" s="10">
        <v>1</v>
      </c>
      <c r="H1571" s="10">
        <v>1</v>
      </c>
      <c r="I1571" s="10" t="s">
        <v>132</v>
      </c>
    </row>
    <row r="1572" spans="1:9" x14ac:dyDescent="0.5">
      <c r="A1572" s="10">
        <v>1895330</v>
      </c>
      <c r="B1572" s="10" t="s">
        <v>692</v>
      </c>
      <c r="C1572" s="10">
        <v>1</v>
      </c>
      <c r="H1572" s="10">
        <v>1</v>
      </c>
      <c r="I1572" s="10" t="s">
        <v>132</v>
      </c>
    </row>
    <row r="1573" spans="1:9" x14ac:dyDescent="0.5">
      <c r="A1573" s="10">
        <v>1858605</v>
      </c>
      <c r="B1573" s="10" t="s">
        <v>163</v>
      </c>
      <c r="E1573" s="10">
        <v>1</v>
      </c>
      <c r="H1573" s="10">
        <v>1</v>
      </c>
      <c r="I1573" s="10" t="s">
        <v>132</v>
      </c>
    </row>
    <row r="1574" spans="1:9" x14ac:dyDescent="0.5">
      <c r="A1574" s="10">
        <v>1887062</v>
      </c>
      <c r="B1574" s="10" t="s">
        <v>693</v>
      </c>
      <c r="E1574" s="10">
        <v>2</v>
      </c>
      <c r="H1574" s="10">
        <v>1</v>
      </c>
      <c r="I1574" s="10" t="s">
        <v>132</v>
      </c>
    </row>
    <row r="1575" spans="1:9" x14ac:dyDescent="0.5">
      <c r="A1575" s="10">
        <v>1868080</v>
      </c>
      <c r="B1575" s="10" t="s">
        <v>528</v>
      </c>
      <c r="D1575" s="10">
        <v>1</v>
      </c>
      <c r="H1575" s="10">
        <v>1</v>
      </c>
      <c r="I1575" s="10" t="s">
        <v>132</v>
      </c>
    </row>
    <row r="1576" spans="1:9" x14ac:dyDescent="0.5">
      <c r="A1576" s="10">
        <v>1886356</v>
      </c>
      <c r="B1576" s="10" t="s">
        <v>263</v>
      </c>
      <c r="E1576" s="10">
        <v>3</v>
      </c>
      <c r="H1576" s="10">
        <v>1</v>
      </c>
      <c r="I1576" s="10" t="s">
        <v>132</v>
      </c>
    </row>
    <row r="1577" spans="1:9" x14ac:dyDescent="0.5">
      <c r="A1577" s="10">
        <v>1880428</v>
      </c>
      <c r="B1577" s="10" t="s">
        <v>263</v>
      </c>
      <c r="E1577" s="10">
        <v>2</v>
      </c>
      <c r="H1577" s="10">
        <v>1</v>
      </c>
      <c r="I1577" s="10" t="s">
        <v>132</v>
      </c>
    </row>
    <row r="1578" spans="1:9" x14ac:dyDescent="0.5">
      <c r="A1578" s="10">
        <v>1842226</v>
      </c>
      <c r="B1578" s="10" t="s">
        <v>513</v>
      </c>
      <c r="E1578" s="10">
        <v>1</v>
      </c>
      <c r="H1578" s="10">
        <v>1</v>
      </c>
      <c r="I1578" s="10" t="s">
        <v>132</v>
      </c>
    </row>
    <row r="1579" spans="1:9" x14ac:dyDescent="0.5">
      <c r="A1579" s="10">
        <v>1825843</v>
      </c>
      <c r="B1579" s="10" t="s">
        <v>142</v>
      </c>
      <c r="C1579" s="10">
        <v>1</v>
      </c>
      <c r="H1579" s="10">
        <v>1</v>
      </c>
      <c r="I1579" s="10" t="s">
        <v>132</v>
      </c>
    </row>
    <row r="1580" spans="1:9" x14ac:dyDescent="0.5">
      <c r="A1580" s="10">
        <v>1846417</v>
      </c>
      <c r="B1580" s="10" t="s">
        <v>245</v>
      </c>
      <c r="E1580" s="10">
        <v>1</v>
      </c>
      <c r="H1580" s="10">
        <v>1</v>
      </c>
      <c r="I1580" s="10" t="s">
        <v>132</v>
      </c>
    </row>
    <row r="1581" spans="1:9" x14ac:dyDescent="0.5">
      <c r="A1581" s="10">
        <v>1867499</v>
      </c>
      <c r="B1581" s="10" t="s">
        <v>526</v>
      </c>
      <c r="E1581" s="10">
        <v>1</v>
      </c>
      <c r="H1581" s="10">
        <v>1</v>
      </c>
      <c r="I1581" s="10" t="s">
        <v>132</v>
      </c>
    </row>
    <row r="1582" spans="1:9" x14ac:dyDescent="0.5">
      <c r="A1582" s="10">
        <v>1876619</v>
      </c>
      <c r="B1582" s="10" t="s">
        <v>632</v>
      </c>
      <c r="D1582" s="10">
        <v>1</v>
      </c>
      <c r="H1582" s="10">
        <v>1</v>
      </c>
      <c r="I1582" s="10" t="s">
        <v>132</v>
      </c>
    </row>
    <row r="1583" spans="1:9" x14ac:dyDescent="0.5">
      <c r="A1583" s="10">
        <v>1886409</v>
      </c>
      <c r="B1583" s="10" t="s">
        <v>166</v>
      </c>
      <c r="C1583" s="10">
        <v>1</v>
      </c>
      <c r="H1583" s="10">
        <v>1</v>
      </c>
      <c r="I1583" s="10" t="s">
        <v>132</v>
      </c>
    </row>
    <row r="1584" spans="1:9" x14ac:dyDescent="0.5">
      <c r="A1584" s="10">
        <v>1864880</v>
      </c>
      <c r="B1584" s="10" t="s">
        <v>123</v>
      </c>
      <c r="E1584" s="10">
        <v>2</v>
      </c>
      <c r="H1584" s="10">
        <v>1</v>
      </c>
      <c r="I1584" s="10" t="s">
        <v>132</v>
      </c>
    </row>
    <row r="1585" spans="1:9" x14ac:dyDescent="0.5">
      <c r="A1585" s="10">
        <v>1911490</v>
      </c>
      <c r="B1585" s="10" t="s">
        <v>141</v>
      </c>
      <c r="E1585" s="10">
        <v>5</v>
      </c>
      <c r="H1585" s="10">
        <v>1</v>
      </c>
      <c r="I1585" s="10" t="s">
        <v>132</v>
      </c>
    </row>
    <row r="1586" spans="1:9" x14ac:dyDescent="0.5">
      <c r="A1586" s="10">
        <v>1909790</v>
      </c>
      <c r="B1586" s="10" t="s">
        <v>123</v>
      </c>
      <c r="D1586" s="10">
        <v>1</v>
      </c>
      <c r="H1586" s="10">
        <v>2</v>
      </c>
      <c r="I1586" s="10" t="s">
        <v>132</v>
      </c>
    </row>
    <row r="1587" spans="1:9" x14ac:dyDescent="0.5">
      <c r="A1587" s="10">
        <v>1868506</v>
      </c>
      <c r="B1587" s="10" t="s">
        <v>185</v>
      </c>
      <c r="C1587" s="10">
        <v>1</v>
      </c>
      <c r="H1587" s="10">
        <v>1</v>
      </c>
      <c r="I1587" s="10" t="s">
        <v>132</v>
      </c>
    </row>
    <row r="1588" spans="1:9" x14ac:dyDescent="0.5">
      <c r="A1588" s="10">
        <v>1911197</v>
      </c>
      <c r="B1588" s="10" t="s">
        <v>287</v>
      </c>
      <c r="D1588" s="10">
        <v>1</v>
      </c>
      <c r="H1588" s="10">
        <v>1</v>
      </c>
      <c r="I1588" s="10" t="s">
        <v>132</v>
      </c>
    </row>
    <row r="1589" spans="1:9" x14ac:dyDescent="0.5">
      <c r="A1589" s="10">
        <v>1896562</v>
      </c>
      <c r="B1589" s="10" t="s">
        <v>478</v>
      </c>
      <c r="E1589" s="10">
        <v>1</v>
      </c>
      <c r="H1589" s="10">
        <v>1</v>
      </c>
      <c r="I1589" s="10" t="s">
        <v>132</v>
      </c>
    </row>
    <row r="1590" spans="1:9" x14ac:dyDescent="0.5">
      <c r="A1590" s="10">
        <v>1923173</v>
      </c>
      <c r="B1590" s="10" t="s">
        <v>634</v>
      </c>
      <c r="C1590" s="10">
        <v>1</v>
      </c>
      <c r="H1590" s="10">
        <v>1</v>
      </c>
      <c r="I1590" s="10" t="s">
        <v>132</v>
      </c>
    </row>
    <row r="1591" spans="1:9" x14ac:dyDescent="0.5">
      <c r="A1591" s="10">
        <v>1843787</v>
      </c>
      <c r="B1591" s="10" t="s">
        <v>322</v>
      </c>
      <c r="E1591" s="10">
        <v>2</v>
      </c>
      <c r="H1591" s="10">
        <v>1</v>
      </c>
      <c r="I1591" s="10" t="s">
        <v>132</v>
      </c>
    </row>
    <row r="1592" spans="1:9" x14ac:dyDescent="0.5">
      <c r="A1592" s="10">
        <v>1900485</v>
      </c>
      <c r="B1592" s="10" t="s">
        <v>694</v>
      </c>
      <c r="D1592" s="10">
        <v>0</v>
      </c>
      <c r="E1592" s="10">
        <v>1</v>
      </c>
      <c r="H1592" s="10">
        <v>1</v>
      </c>
      <c r="I1592" s="10" t="s">
        <v>132</v>
      </c>
    </row>
    <row r="1593" spans="1:9" x14ac:dyDescent="0.5">
      <c r="A1593" s="10">
        <v>1897453</v>
      </c>
      <c r="B1593" s="10" t="s">
        <v>354</v>
      </c>
      <c r="E1593" s="10">
        <v>1</v>
      </c>
      <c r="H1593" s="10">
        <v>1</v>
      </c>
      <c r="I1593" s="10" t="s">
        <v>132</v>
      </c>
    </row>
    <row r="1594" spans="1:9" x14ac:dyDescent="0.5">
      <c r="A1594" s="10">
        <v>1885765</v>
      </c>
      <c r="B1594" s="10" t="s">
        <v>147</v>
      </c>
      <c r="E1594" s="10">
        <v>4</v>
      </c>
      <c r="H1594" s="10">
        <v>1</v>
      </c>
      <c r="I1594" s="10" t="s">
        <v>132</v>
      </c>
    </row>
    <row r="1595" spans="1:9" x14ac:dyDescent="0.5">
      <c r="A1595" s="10">
        <v>1872747</v>
      </c>
      <c r="B1595" s="10" t="s">
        <v>246</v>
      </c>
      <c r="E1595" s="10">
        <v>1</v>
      </c>
      <c r="H1595" s="10">
        <v>1</v>
      </c>
      <c r="I1595" s="10" t="s">
        <v>132</v>
      </c>
    </row>
    <row r="1596" spans="1:9" x14ac:dyDescent="0.5">
      <c r="A1596" s="10">
        <v>1878145</v>
      </c>
      <c r="B1596" s="10" t="s">
        <v>695</v>
      </c>
      <c r="E1596" s="10">
        <v>1</v>
      </c>
      <c r="H1596" s="10">
        <v>1</v>
      </c>
      <c r="I1596" s="10" t="s">
        <v>132</v>
      </c>
    </row>
    <row r="1597" spans="1:9" x14ac:dyDescent="0.5">
      <c r="A1597" s="10">
        <v>1902493</v>
      </c>
      <c r="B1597" s="10" t="s">
        <v>696</v>
      </c>
      <c r="E1597" s="10">
        <v>1</v>
      </c>
      <c r="H1597" s="10">
        <v>1</v>
      </c>
      <c r="I1597" s="10" t="s">
        <v>697</v>
      </c>
    </row>
    <row r="1598" spans="1:9" x14ac:dyDescent="0.5">
      <c r="A1598" s="10">
        <v>1906801</v>
      </c>
      <c r="B1598" s="10" t="s">
        <v>696</v>
      </c>
      <c r="E1598" s="10">
        <v>1</v>
      </c>
      <c r="H1598" s="10">
        <v>1</v>
      </c>
      <c r="I1598" s="10" t="s">
        <v>697</v>
      </c>
    </row>
    <row r="1599" spans="1:9" x14ac:dyDescent="0.5">
      <c r="A1599" s="10">
        <v>1902479</v>
      </c>
      <c r="B1599" s="10" t="s">
        <v>696</v>
      </c>
      <c r="E1599" s="10">
        <v>1</v>
      </c>
      <c r="H1599" s="10">
        <v>1</v>
      </c>
      <c r="I1599" s="10" t="s">
        <v>697</v>
      </c>
    </row>
    <row r="1600" spans="1:9" x14ac:dyDescent="0.5">
      <c r="A1600" s="10">
        <v>1911625</v>
      </c>
      <c r="B1600" s="10" t="s">
        <v>696</v>
      </c>
      <c r="E1600" s="10">
        <v>1</v>
      </c>
      <c r="H1600" s="10">
        <v>1</v>
      </c>
      <c r="I1600" s="10" t="s">
        <v>697</v>
      </c>
    </row>
    <row r="1601" spans="1:9" x14ac:dyDescent="0.5">
      <c r="A1601" s="10">
        <v>1906992</v>
      </c>
      <c r="B1601" s="10" t="s">
        <v>696</v>
      </c>
      <c r="E1601" s="10">
        <v>1</v>
      </c>
      <c r="H1601" s="10">
        <v>1</v>
      </c>
      <c r="I1601" s="10" t="s">
        <v>697</v>
      </c>
    </row>
    <row r="1602" spans="1:9" x14ac:dyDescent="0.5">
      <c r="A1602" s="10">
        <v>1902485</v>
      </c>
      <c r="B1602" s="10" t="s">
        <v>696</v>
      </c>
      <c r="E1602" s="10">
        <v>1</v>
      </c>
      <c r="H1602" s="10">
        <v>1</v>
      </c>
      <c r="I1602" s="10" t="s">
        <v>697</v>
      </c>
    </row>
    <row r="1603" spans="1:9" x14ac:dyDescent="0.5">
      <c r="A1603" s="10">
        <v>1840301</v>
      </c>
      <c r="B1603" s="10" t="s">
        <v>500</v>
      </c>
      <c r="E1603" s="10">
        <v>2</v>
      </c>
      <c r="H1603" s="10">
        <v>1</v>
      </c>
      <c r="I1603" s="10" t="s">
        <v>698</v>
      </c>
    </row>
    <row r="1604" spans="1:9" x14ac:dyDescent="0.5">
      <c r="A1604" s="10">
        <v>1840297</v>
      </c>
      <c r="B1604" s="10" t="s">
        <v>500</v>
      </c>
      <c r="C1604" s="10">
        <v>1</v>
      </c>
      <c r="E1604" s="10">
        <v>2</v>
      </c>
      <c r="H1604" s="10">
        <v>1</v>
      </c>
      <c r="I1604" s="10" t="s">
        <v>698</v>
      </c>
    </row>
    <row r="1605" spans="1:9" x14ac:dyDescent="0.5">
      <c r="A1605" s="10">
        <v>1822845</v>
      </c>
      <c r="B1605" s="10" t="s">
        <v>415</v>
      </c>
      <c r="E1605" s="10">
        <v>2</v>
      </c>
      <c r="H1605" s="10">
        <v>1</v>
      </c>
      <c r="I1605" s="10" t="s">
        <v>698</v>
      </c>
    </row>
    <row r="1606" spans="1:9" x14ac:dyDescent="0.5">
      <c r="A1606" s="10">
        <v>1769354</v>
      </c>
      <c r="B1606" s="10" t="s">
        <v>273</v>
      </c>
      <c r="E1606" s="10">
        <v>4</v>
      </c>
      <c r="H1606" s="10">
        <v>1</v>
      </c>
      <c r="I1606" s="10" t="s">
        <v>698</v>
      </c>
    </row>
    <row r="1607" spans="1:9" x14ac:dyDescent="0.5">
      <c r="A1607" s="10">
        <v>1883948</v>
      </c>
      <c r="B1607" s="10" t="s">
        <v>273</v>
      </c>
      <c r="E1607" s="10">
        <v>1</v>
      </c>
      <c r="H1607" s="10">
        <v>1</v>
      </c>
      <c r="I1607" s="10" t="s">
        <v>698</v>
      </c>
    </row>
    <row r="1608" spans="1:9" x14ac:dyDescent="0.5">
      <c r="A1608" s="10">
        <v>1838283</v>
      </c>
      <c r="B1608" s="10" t="s">
        <v>145</v>
      </c>
      <c r="E1608" s="10">
        <v>1</v>
      </c>
      <c r="H1608" s="10">
        <v>1</v>
      </c>
      <c r="I1608" s="10" t="s">
        <v>698</v>
      </c>
    </row>
    <row r="1609" spans="1:9" x14ac:dyDescent="0.5">
      <c r="A1609" s="10">
        <v>1822758</v>
      </c>
      <c r="B1609" s="10" t="s">
        <v>415</v>
      </c>
      <c r="E1609" s="10">
        <v>6</v>
      </c>
      <c r="H1609" s="10">
        <v>1</v>
      </c>
      <c r="I1609" s="10" t="s">
        <v>698</v>
      </c>
    </row>
    <row r="1610" spans="1:9" x14ac:dyDescent="0.5">
      <c r="A1610" s="10">
        <v>1895602</v>
      </c>
      <c r="B1610" s="10" t="s">
        <v>699</v>
      </c>
      <c r="E1610" s="10">
        <v>1</v>
      </c>
      <c r="H1610" s="10">
        <v>1</v>
      </c>
      <c r="I1610" s="10" t="s">
        <v>698</v>
      </c>
    </row>
    <row r="1611" spans="1:9" x14ac:dyDescent="0.5">
      <c r="A1611" s="10">
        <v>1880142</v>
      </c>
      <c r="B1611" s="10" t="s">
        <v>139</v>
      </c>
      <c r="D1611" s="10">
        <v>1</v>
      </c>
      <c r="H1611" s="10">
        <v>1</v>
      </c>
      <c r="I1611" s="10" t="s">
        <v>698</v>
      </c>
    </row>
    <row r="1612" spans="1:9" x14ac:dyDescent="0.5">
      <c r="A1612" s="10">
        <v>1884027</v>
      </c>
      <c r="B1612" s="10" t="s">
        <v>139</v>
      </c>
      <c r="D1612" s="10">
        <v>1</v>
      </c>
      <c r="H1612" s="10">
        <v>1</v>
      </c>
      <c r="I1612" s="10" t="s">
        <v>698</v>
      </c>
    </row>
    <row r="1613" spans="1:9" x14ac:dyDescent="0.5">
      <c r="A1613" s="10">
        <v>1905425</v>
      </c>
      <c r="B1613" s="10" t="s">
        <v>139</v>
      </c>
      <c r="D1613" s="10">
        <v>1</v>
      </c>
      <c r="H1613" s="10">
        <v>1</v>
      </c>
      <c r="I1613" s="10" t="s">
        <v>698</v>
      </c>
    </row>
    <row r="1614" spans="1:9" x14ac:dyDescent="0.5">
      <c r="A1614" s="10">
        <v>1827748</v>
      </c>
      <c r="B1614" s="10" t="s">
        <v>415</v>
      </c>
      <c r="E1614" s="10">
        <v>1</v>
      </c>
      <c r="H1614" s="10">
        <v>1</v>
      </c>
      <c r="I1614" s="10" t="s">
        <v>698</v>
      </c>
    </row>
    <row r="1615" spans="1:9" x14ac:dyDescent="0.5">
      <c r="A1615" s="10">
        <v>1862552</v>
      </c>
      <c r="B1615" s="10" t="s">
        <v>700</v>
      </c>
      <c r="C1615" s="10">
        <v>1</v>
      </c>
      <c r="H1615" s="10">
        <v>1</v>
      </c>
      <c r="I1615" s="10" t="s">
        <v>698</v>
      </c>
    </row>
    <row r="1616" spans="1:9" x14ac:dyDescent="0.5">
      <c r="A1616" s="10">
        <v>1873936</v>
      </c>
      <c r="B1616" s="10" t="s">
        <v>119</v>
      </c>
      <c r="E1616" s="10">
        <v>1</v>
      </c>
      <c r="H1616" s="10">
        <v>1</v>
      </c>
      <c r="I1616" s="10" t="s">
        <v>701</v>
      </c>
    </row>
    <row r="1617" spans="1:9" x14ac:dyDescent="0.5">
      <c r="A1617" s="10">
        <v>1860800</v>
      </c>
      <c r="B1617" s="10" t="s">
        <v>413</v>
      </c>
      <c r="E1617" s="10">
        <v>1</v>
      </c>
      <c r="H1617" s="10">
        <v>1</v>
      </c>
      <c r="I1617" s="10" t="s">
        <v>701</v>
      </c>
    </row>
    <row r="1618" spans="1:9" x14ac:dyDescent="0.5">
      <c r="A1618" s="10">
        <v>1877123</v>
      </c>
      <c r="B1618" s="10" t="s">
        <v>171</v>
      </c>
      <c r="E1618" s="10">
        <v>1</v>
      </c>
      <c r="H1618" s="10">
        <v>1</v>
      </c>
      <c r="I1618" s="10" t="s">
        <v>701</v>
      </c>
    </row>
    <row r="1619" spans="1:9" x14ac:dyDescent="0.5">
      <c r="A1619" s="10">
        <v>1902298</v>
      </c>
      <c r="B1619" s="10" t="s">
        <v>414</v>
      </c>
      <c r="D1619" s="10">
        <v>1</v>
      </c>
      <c r="I1619" s="10" t="s">
        <v>701</v>
      </c>
    </row>
    <row r="1620" spans="1:9" x14ac:dyDescent="0.5">
      <c r="A1620" s="10">
        <v>1894297</v>
      </c>
      <c r="B1620" s="10" t="s">
        <v>107</v>
      </c>
      <c r="C1620" s="10">
        <v>1</v>
      </c>
      <c r="H1620" s="10">
        <v>1</v>
      </c>
      <c r="I1620" s="10" t="s">
        <v>701</v>
      </c>
    </row>
    <row r="1621" spans="1:9" x14ac:dyDescent="0.5">
      <c r="A1621" s="10">
        <v>1884039</v>
      </c>
      <c r="B1621" s="10" t="s">
        <v>296</v>
      </c>
      <c r="E1621" s="10">
        <v>3</v>
      </c>
      <c r="H1621" s="10">
        <v>1</v>
      </c>
      <c r="I1621" s="10" t="s">
        <v>701</v>
      </c>
    </row>
    <row r="1622" spans="1:9" x14ac:dyDescent="0.5">
      <c r="A1622" s="10">
        <v>1873923</v>
      </c>
      <c r="B1622" s="10" t="s">
        <v>119</v>
      </c>
      <c r="E1622" s="10">
        <v>1</v>
      </c>
      <c r="H1622" s="10">
        <v>1</v>
      </c>
      <c r="I1622" s="10" t="s">
        <v>701</v>
      </c>
    </row>
    <row r="1623" spans="1:9" x14ac:dyDescent="0.5">
      <c r="A1623" s="10">
        <v>1873932</v>
      </c>
      <c r="B1623" s="10" t="s">
        <v>119</v>
      </c>
      <c r="G1623" s="10">
        <v>1</v>
      </c>
      <c r="H1623" s="10">
        <v>1</v>
      </c>
      <c r="I1623" s="10" t="s">
        <v>701</v>
      </c>
    </row>
    <row r="1624" spans="1:9" x14ac:dyDescent="0.5">
      <c r="A1624" s="10">
        <v>1886263</v>
      </c>
      <c r="B1624" s="10" t="s">
        <v>702</v>
      </c>
      <c r="D1624" s="10">
        <v>1</v>
      </c>
      <c r="H1624" s="10">
        <v>1</v>
      </c>
      <c r="I1624" s="10" t="s">
        <v>701</v>
      </c>
    </row>
    <row r="1625" spans="1:9" x14ac:dyDescent="0.5">
      <c r="A1625" s="10">
        <v>1868335</v>
      </c>
      <c r="B1625" s="10" t="s">
        <v>271</v>
      </c>
      <c r="E1625" s="10">
        <v>1</v>
      </c>
      <c r="H1625" s="10">
        <v>1</v>
      </c>
      <c r="I1625" s="10" t="s">
        <v>701</v>
      </c>
    </row>
    <row r="1626" spans="1:9" x14ac:dyDescent="0.5">
      <c r="A1626" s="10">
        <v>1873944</v>
      </c>
      <c r="B1626" s="10" t="s">
        <v>119</v>
      </c>
      <c r="E1626" s="10">
        <v>1</v>
      </c>
      <c r="H1626" s="10">
        <v>1</v>
      </c>
      <c r="I1626" s="10" t="s">
        <v>701</v>
      </c>
    </row>
    <row r="1627" spans="1:9" x14ac:dyDescent="0.5">
      <c r="A1627" s="10">
        <v>1873945</v>
      </c>
      <c r="B1627" s="10" t="s">
        <v>119</v>
      </c>
      <c r="E1627" s="10">
        <v>1</v>
      </c>
      <c r="H1627" s="10">
        <v>1</v>
      </c>
      <c r="I1627" s="10" t="s">
        <v>701</v>
      </c>
    </row>
    <row r="1628" spans="1:9" x14ac:dyDescent="0.5">
      <c r="A1628" s="10">
        <v>1842570</v>
      </c>
      <c r="B1628" s="10" t="s">
        <v>411</v>
      </c>
      <c r="E1628" s="10">
        <v>1</v>
      </c>
      <c r="H1628" s="10">
        <v>1</v>
      </c>
      <c r="I1628" s="10" t="s">
        <v>701</v>
      </c>
    </row>
    <row r="1629" spans="1:9" x14ac:dyDescent="0.5">
      <c r="A1629" s="10">
        <v>1891994</v>
      </c>
      <c r="B1629" s="10" t="s">
        <v>411</v>
      </c>
      <c r="D1629" s="10">
        <v>2</v>
      </c>
      <c r="H1629" s="10">
        <v>1</v>
      </c>
      <c r="I1629" s="10" t="s">
        <v>701</v>
      </c>
    </row>
    <row r="1630" spans="1:9" x14ac:dyDescent="0.5">
      <c r="A1630" s="10">
        <v>1923206</v>
      </c>
      <c r="B1630" s="10" t="s">
        <v>703</v>
      </c>
      <c r="G1630" s="10">
        <v>1</v>
      </c>
      <c r="H1630" s="10">
        <v>1</v>
      </c>
      <c r="I1630" s="10" t="s">
        <v>701</v>
      </c>
    </row>
    <row r="1631" spans="1:9" x14ac:dyDescent="0.5">
      <c r="A1631" s="10">
        <v>1873940</v>
      </c>
      <c r="B1631" s="10" t="s">
        <v>119</v>
      </c>
      <c r="E1631" s="10">
        <v>1</v>
      </c>
      <c r="H1631" s="10">
        <v>1</v>
      </c>
      <c r="I1631" s="10" t="s">
        <v>701</v>
      </c>
    </row>
    <row r="1632" spans="1:9" x14ac:dyDescent="0.5">
      <c r="A1632" s="10">
        <v>1903533</v>
      </c>
      <c r="B1632" s="10" t="s">
        <v>704</v>
      </c>
      <c r="E1632" s="10">
        <v>1</v>
      </c>
      <c r="H1632" s="10">
        <v>1</v>
      </c>
      <c r="I1632" s="10" t="s">
        <v>701</v>
      </c>
    </row>
    <row r="1633" spans="1:9" x14ac:dyDescent="0.5">
      <c r="A1633" s="10">
        <v>1923205</v>
      </c>
      <c r="B1633" s="10" t="s">
        <v>703</v>
      </c>
      <c r="G1633" s="10">
        <v>1</v>
      </c>
      <c r="H1633" s="10">
        <v>1</v>
      </c>
      <c r="I1633" s="10" t="s">
        <v>701</v>
      </c>
    </row>
    <row r="1634" spans="1:9" x14ac:dyDescent="0.5">
      <c r="A1634" s="10">
        <v>1873930</v>
      </c>
      <c r="B1634" s="10" t="s">
        <v>119</v>
      </c>
      <c r="D1634" s="10">
        <v>1</v>
      </c>
      <c r="H1634" s="10">
        <v>1</v>
      </c>
      <c r="I1634" s="10" t="s">
        <v>701</v>
      </c>
    </row>
    <row r="1635" spans="1:9" x14ac:dyDescent="0.5">
      <c r="A1635" s="10">
        <v>1890844</v>
      </c>
      <c r="B1635" s="10" t="s">
        <v>166</v>
      </c>
      <c r="E1635" s="10">
        <v>1</v>
      </c>
      <c r="H1635" s="10">
        <v>1</v>
      </c>
      <c r="I1635" s="10" t="s">
        <v>701</v>
      </c>
    </row>
    <row r="1636" spans="1:9" x14ac:dyDescent="0.5">
      <c r="A1636" s="10">
        <v>1895082</v>
      </c>
      <c r="B1636" s="10" t="s">
        <v>562</v>
      </c>
      <c r="E1636" s="10">
        <v>1</v>
      </c>
      <c r="H1636" s="10">
        <v>1</v>
      </c>
      <c r="I1636" s="10" t="s">
        <v>701</v>
      </c>
    </row>
    <row r="1637" spans="1:9" x14ac:dyDescent="0.5">
      <c r="A1637" s="10">
        <v>1873935</v>
      </c>
      <c r="B1637" s="10" t="s">
        <v>119</v>
      </c>
      <c r="E1637" s="10">
        <v>1</v>
      </c>
      <c r="H1637" s="10">
        <v>1</v>
      </c>
      <c r="I1637" s="10" t="s">
        <v>701</v>
      </c>
    </row>
    <row r="1638" spans="1:9" x14ac:dyDescent="0.5">
      <c r="A1638" s="10">
        <v>1872921</v>
      </c>
      <c r="B1638" s="10" t="s">
        <v>271</v>
      </c>
      <c r="E1638" s="10">
        <v>1</v>
      </c>
      <c r="H1638" s="10">
        <v>1</v>
      </c>
      <c r="I1638" s="10" t="s">
        <v>701</v>
      </c>
    </row>
    <row r="1639" spans="1:9" x14ac:dyDescent="0.5">
      <c r="A1639" s="10">
        <v>1873921</v>
      </c>
      <c r="B1639" s="10" t="s">
        <v>119</v>
      </c>
      <c r="D1639" s="10">
        <v>1</v>
      </c>
      <c r="H1639" s="10">
        <v>1</v>
      </c>
      <c r="I1639" s="10" t="s">
        <v>701</v>
      </c>
    </row>
    <row r="1640" spans="1:9" x14ac:dyDescent="0.5">
      <c r="A1640" s="10">
        <v>1873918</v>
      </c>
      <c r="B1640" s="10" t="s">
        <v>119</v>
      </c>
      <c r="D1640" s="10">
        <v>1</v>
      </c>
      <c r="H1640" s="10">
        <v>1</v>
      </c>
      <c r="I1640" s="10" t="s">
        <v>701</v>
      </c>
    </row>
    <row r="1641" spans="1:9" x14ac:dyDescent="0.5">
      <c r="A1641" s="10">
        <v>1893393</v>
      </c>
      <c r="B1641" s="10" t="s">
        <v>703</v>
      </c>
      <c r="E1641" s="10">
        <v>1</v>
      </c>
      <c r="H1641" s="10">
        <v>1</v>
      </c>
      <c r="I1641" s="10" t="s">
        <v>701</v>
      </c>
    </row>
    <row r="1642" spans="1:9" x14ac:dyDescent="0.5">
      <c r="A1642" s="10">
        <v>1891282</v>
      </c>
      <c r="B1642" s="10" t="s">
        <v>705</v>
      </c>
      <c r="D1642" s="10">
        <v>1</v>
      </c>
      <c r="H1642" s="10">
        <v>1</v>
      </c>
      <c r="I1642" s="10" t="s">
        <v>701</v>
      </c>
    </row>
    <row r="1643" spans="1:9" x14ac:dyDescent="0.5">
      <c r="A1643" s="10">
        <v>1822879</v>
      </c>
      <c r="B1643" s="10" t="s">
        <v>706</v>
      </c>
      <c r="E1643" s="10">
        <v>1</v>
      </c>
      <c r="H1643" s="10">
        <v>1</v>
      </c>
      <c r="I1643" s="10" t="s">
        <v>701</v>
      </c>
    </row>
    <row r="1644" spans="1:9" x14ac:dyDescent="0.5">
      <c r="A1644" s="10">
        <v>1860763</v>
      </c>
      <c r="B1644" s="10" t="s">
        <v>413</v>
      </c>
      <c r="D1644" s="10">
        <v>1</v>
      </c>
      <c r="H1644" s="10">
        <v>1</v>
      </c>
      <c r="I1644" s="10" t="s">
        <v>701</v>
      </c>
    </row>
    <row r="1645" spans="1:9" x14ac:dyDescent="0.5">
      <c r="A1645" s="10">
        <v>1860791</v>
      </c>
      <c r="B1645" s="10" t="s">
        <v>413</v>
      </c>
      <c r="E1645" s="10">
        <v>1</v>
      </c>
      <c r="H1645" s="10">
        <v>1</v>
      </c>
      <c r="I1645" s="10" t="s">
        <v>701</v>
      </c>
    </row>
    <row r="1646" spans="1:9" x14ac:dyDescent="0.5">
      <c r="A1646" s="10">
        <v>1868344</v>
      </c>
      <c r="B1646" s="10" t="s">
        <v>271</v>
      </c>
      <c r="E1646" s="10">
        <v>2</v>
      </c>
      <c r="H1646" s="10">
        <v>1</v>
      </c>
      <c r="I1646" s="10" t="s">
        <v>701</v>
      </c>
    </row>
    <row r="1647" spans="1:9" x14ac:dyDescent="0.5">
      <c r="A1647" s="10">
        <v>1906844</v>
      </c>
      <c r="B1647" s="10" t="s">
        <v>211</v>
      </c>
      <c r="C1647" s="10">
        <v>1</v>
      </c>
      <c r="H1647" s="10">
        <v>1</v>
      </c>
      <c r="I1647" s="10" t="s">
        <v>701</v>
      </c>
    </row>
    <row r="1648" spans="1:9" x14ac:dyDescent="0.5">
      <c r="A1648" s="10">
        <v>1873929</v>
      </c>
      <c r="B1648" s="10" t="s">
        <v>119</v>
      </c>
      <c r="D1648" s="10">
        <v>1</v>
      </c>
      <c r="H1648" s="10">
        <v>1</v>
      </c>
      <c r="I1648" s="10" t="s">
        <v>701</v>
      </c>
    </row>
    <row r="1649" spans="1:9" x14ac:dyDescent="0.5">
      <c r="A1649" s="10">
        <v>1851423</v>
      </c>
      <c r="B1649" s="10" t="s">
        <v>200</v>
      </c>
      <c r="E1649" s="10">
        <v>2</v>
      </c>
      <c r="H1649" s="10">
        <v>1</v>
      </c>
      <c r="I1649" s="10" t="s">
        <v>701</v>
      </c>
    </row>
    <row r="1650" spans="1:9" x14ac:dyDescent="0.5">
      <c r="A1650" s="10">
        <v>1822859</v>
      </c>
      <c r="B1650" s="10" t="s">
        <v>707</v>
      </c>
      <c r="D1650" s="10">
        <v>1</v>
      </c>
      <c r="H1650" s="10">
        <v>1</v>
      </c>
      <c r="I1650" s="10" t="s">
        <v>701</v>
      </c>
    </row>
    <row r="1651" spans="1:9" x14ac:dyDescent="0.5">
      <c r="A1651" s="10">
        <v>1873917</v>
      </c>
      <c r="B1651" s="10" t="s">
        <v>119</v>
      </c>
      <c r="E1651" s="10">
        <v>1</v>
      </c>
      <c r="H1651" s="10">
        <v>1</v>
      </c>
      <c r="I1651" s="10" t="s">
        <v>701</v>
      </c>
    </row>
    <row r="1652" spans="1:9" x14ac:dyDescent="0.5">
      <c r="A1652" s="10">
        <v>1873933</v>
      </c>
      <c r="B1652" s="10" t="s">
        <v>119</v>
      </c>
      <c r="E1652" s="10">
        <v>1</v>
      </c>
      <c r="H1652" s="10">
        <v>1</v>
      </c>
      <c r="I1652" s="10" t="s">
        <v>701</v>
      </c>
    </row>
    <row r="1653" spans="1:9" x14ac:dyDescent="0.5">
      <c r="A1653" s="10">
        <v>1898769</v>
      </c>
      <c r="B1653" s="10" t="s">
        <v>401</v>
      </c>
      <c r="D1653" s="10">
        <v>1</v>
      </c>
      <c r="H1653" s="10">
        <v>1</v>
      </c>
      <c r="I1653" s="10" t="s">
        <v>701</v>
      </c>
    </row>
    <row r="1654" spans="1:9" x14ac:dyDescent="0.5">
      <c r="A1654" s="10">
        <v>1872881</v>
      </c>
      <c r="B1654" s="10" t="s">
        <v>271</v>
      </c>
      <c r="E1654" s="10">
        <v>1</v>
      </c>
      <c r="H1654" s="10">
        <v>1</v>
      </c>
      <c r="I1654" s="10" t="s">
        <v>701</v>
      </c>
    </row>
    <row r="1655" spans="1:9" x14ac:dyDescent="0.5">
      <c r="A1655" s="10">
        <v>1873925</v>
      </c>
      <c r="B1655" s="10" t="s">
        <v>119</v>
      </c>
      <c r="G1655" s="10">
        <v>1</v>
      </c>
      <c r="H1655" s="10">
        <v>1</v>
      </c>
      <c r="I1655" s="10" t="s">
        <v>701</v>
      </c>
    </row>
    <row r="1656" spans="1:9" x14ac:dyDescent="0.5">
      <c r="A1656" s="10">
        <v>1873919</v>
      </c>
      <c r="B1656" s="10" t="s">
        <v>119</v>
      </c>
      <c r="D1656" s="10">
        <v>1</v>
      </c>
      <c r="H1656" s="10">
        <v>1</v>
      </c>
      <c r="I1656" s="10" t="s">
        <v>701</v>
      </c>
    </row>
    <row r="1657" spans="1:9" x14ac:dyDescent="0.5">
      <c r="A1657" s="10">
        <v>1865099</v>
      </c>
      <c r="B1657" s="10" t="s">
        <v>171</v>
      </c>
      <c r="E1657" s="10">
        <v>2</v>
      </c>
      <c r="H1657" s="10">
        <v>1</v>
      </c>
      <c r="I1657" s="10" t="s">
        <v>701</v>
      </c>
    </row>
    <row r="1658" spans="1:9" x14ac:dyDescent="0.5">
      <c r="A1658" s="10">
        <v>1888567</v>
      </c>
      <c r="B1658" s="10" t="s">
        <v>655</v>
      </c>
      <c r="C1658" s="10">
        <v>1</v>
      </c>
      <c r="H1658" s="10">
        <v>1</v>
      </c>
      <c r="I1658" s="10" t="s">
        <v>701</v>
      </c>
    </row>
    <row r="1659" spans="1:9" x14ac:dyDescent="0.5">
      <c r="A1659" s="10">
        <v>1873937</v>
      </c>
      <c r="B1659" s="10" t="s">
        <v>119</v>
      </c>
      <c r="E1659" s="10">
        <v>1</v>
      </c>
      <c r="H1659" s="10">
        <v>1</v>
      </c>
      <c r="I1659" s="10" t="s">
        <v>701</v>
      </c>
    </row>
    <row r="1660" spans="1:9" x14ac:dyDescent="0.5">
      <c r="A1660" s="10">
        <v>1873942</v>
      </c>
      <c r="B1660" s="10" t="s">
        <v>119</v>
      </c>
      <c r="E1660" s="10">
        <v>1</v>
      </c>
      <c r="H1660" s="10">
        <v>1</v>
      </c>
      <c r="I1660" s="10" t="s">
        <v>701</v>
      </c>
    </row>
    <row r="1661" spans="1:9" x14ac:dyDescent="0.5">
      <c r="A1661" s="10">
        <v>1873920</v>
      </c>
      <c r="B1661" s="10" t="s">
        <v>119</v>
      </c>
      <c r="G1661" s="10">
        <v>1</v>
      </c>
      <c r="H1661" s="10">
        <v>1</v>
      </c>
      <c r="I1661" s="10" t="s">
        <v>701</v>
      </c>
    </row>
    <row r="1662" spans="1:9" x14ac:dyDescent="0.5">
      <c r="A1662" s="10">
        <v>1892685</v>
      </c>
      <c r="B1662" s="10" t="s">
        <v>385</v>
      </c>
      <c r="E1662" s="10">
        <v>1</v>
      </c>
      <c r="H1662" s="10">
        <v>1</v>
      </c>
      <c r="I1662" s="10" t="s">
        <v>701</v>
      </c>
    </row>
    <row r="1663" spans="1:9" x14ac:dyDescent="0.5">
      <c r="A1663" s="10">
        <v>1871055</v>
      </c>
      <c r="B1663" s="10" t="s">
        <v>708</v>
      </c>
      <c r="D1663" s="10">
        <v>1</v>
      </c>
      <c r="H1663" s="10">
        <v>2</v>
      </c>
      <c r="I1663" s="10" t="s">
        <v>701</v>
      </c>
    </row>
    <row r="1664" spans="1:9" x14ac:dyDescent="0.5">
      <c r="A1664" s="10">
        <v>1873931</v>
      </c>
      <c r="B1664" s="10" t="s">
        <v>119</v>
      </c>
      <c r="E1664" s="10">
        <v>1</v>
      </c>
      <c r="H1664" s="10">
        <v>1</v>
      </c>
      <c r="I1664" s="10" t="s">
        <v>701</v>
      </c>
    </row>
    <row r="1665" spans="1:9" x14ac:dyDescent="0.5">
      <c r="A1665" s="10">
        <v>1873924</v>
      </c>
      <c r="B1665" s="10" t="s">
        <v>119</v>
      </c>
      <c r="E1665" s="10">
        <v>1</v>
      </c>
      <c r="H1665" s="10">
        <v>1</v>
      </c>
      <c r="I1665" s="10" t="s">
        <v>701</v>
      </c>
    </row>
    <row r="1666" spans="1:9" x14ac:dyDescent="0.5">
      <c r="A1666" s="10">
        <v>1882822</v>
      </c>
      <c r="B1666" s="10" t="s">
        <v>401</v>
      </c>
      <c r="D1666" s="10">
        <v>1</v>
      </c>
      <c r="H1666" s="10">
        <v>1</v>
      </c>
      <c r="I1666" s="10" t="s">
        <v>701</v>
      </c>
    </row>
    <row r="1667" spans="1:9" x14ac:dyDescent="0.5">
      <c r="A1667" s="10">
        <v>1873928</v>
      </c>
      <c r="B1667" s="10" t="s">
        <v>119</v>
      </c>
      <c r="D1667" s="10">
        <v>1</v>
      </c>
      <c r="H1667" s="10">
        <v>1</v>
      </c>
      <c r="I1667" s="10" t="s">
        <v>701</v>
      </c>
    </row>
    <row r="1668" spans="1:9" x14ac:dyDescent="0.5">
      <c r="A1668" s="10">
        <v>1810501</v>
      </c>
      <c r="B1668" s="10" t="s">
        <v>581</v>
      </c>
      <c r="E1668" s="10">
        <v>1</v>
      </c>
      <c r="H1668" s="10">
        <v>1</v>
      </c>
      <c r="I1668" s="10" t="s">
        <v>701</v>
      </c>
    </row>
    <row r="1669" spans="1:9" x14ac:dyDescent="0.5">
      <c r="A1669" s="10">
        <v>1873797</v>
      </c>
      <c r="B1669" s="10" t="s">
        <v>382</v>
      </c>
      <c r="D1669" s="10">
        <v>1</v>
      </c>
      <c r="H1669" s="10">
        <v>1</v>
      </c>
      <c r="I1669" s="10" t="s">
        <v>701</v>
      </c>
    </row>
    <row r="1670" spans="1:9" x14ac:dyDescent="0.5">
      <c r="A1670" s="10">
        <v>1873916</v>
      </c>
      <c r="B1670" s="10" t="s">
        <v>119</v>
      </c>
      <c r="E1670" s="10">
        <v>1</v>
      </c>
      <c r="H1670" s="10">
        <v>1</v>
      </c>
      <c r="I1670" s="10" t="s">
        <v>701</v>
      </c>
    </row>
    <row r="1671" spans="1:9" x14ac:dyDescent="0.5">
      <c r="A1671" s="10">
        <v>1893394</v>
      </c>
      <c r="B1671" s="10" t="s">
        <v>703</v>
      </c>
      <c r="E1671" s="10">
        <v>1</v>
      </c>
      <c r="H1671" s="10">
        <v>1</v>
      </c>
      <c r="I1671" s="10" t="s">
        <v>701</v>
      </c>
    </row>
    <row r="1672" spans="1:9" x14ac:dyDescent="0.5">
      <c r="A1672" s="10">
        <v>1873934</v>
      </c>
      <c r="B1672" s="10" t="s">
        <v>119</v>
      </c>
      <c r="E1672" s="10">
        <v>1</v>
      </c>
      <c r="H1672" s="10">
        <v>1</v>
      </c>
      <c r="I1672" s="10" t="s">
        <v>701</v>
      </c>
    </row>
    <row r="1673" spans="1:9" x14ac:dyDescent="0.5">
      <c r="A1673" s="10">
        <v>1882317</v>
      </c>
      <c r="B1673" s="10" t="s">
        <v>709</v>
      </c>
      <c r="C1673" s="10">
        <v>1</v>
      </c>
      <c r="H1673" s="10">
        <v>1</v>
      </c>
      <c r="I1673" s="10" t="s">
        <v>701</v>
      </c>
    </row>
    <row r="1674" spans="1:9" x14ac:dyDescent="0.5">
      <c r="A1674" s="10">
        <v>1873946</v>
      </c>
      <c r="B1674" s="10" t="s">
        <v>119</v>
      </c>
      <c r="E1674" s="10">
        <v>1</v>
      </c>
      <c r="H1674" s="10">
        <v>1</v>
      </c>
      <c r="I1674" s="10" t="s">
        <v>701</v>
      </c>
    </row>
    <row r="1675" spans="1:9" x14ac:dyDescent="0.5">
      <c r="A1675" s="10">
        <v>1873941</v>
      </c>
      <c r="B1675" s="10" t="s">
        <v>119</v>
      </c>
      <c r="E1675" s="10">
        <v>1</v>
      </c>
      <c r="H1675" s="10">
        <v>1</v>
      </c>
      <c r="I1675" s="10" t="s">
        <v>701</v>
      </c>
    </row>
    <row r="1676" spans="1:9" x14ac:dyDescent="0.5">
      <c r="A1676" s="10">
        <v>1873943</v>
      </c>
      <c r="B1676" s="10" t="s">
        <v>119</v>
      </c>
      <c r="E1676" s="10">
        <v>1</v>
      </c>
      <c r="H1676" s="10">
        <v>1</v>
      </c>
      <c r="I1676" s="10" t="s">
        <v>701</v>
      </c>
    </row>
    <row r="1677" spans="1:9" x14ac:dyDescent="0.5">
      <c r="A1677" s="10">
        <v>1866784</v>
      </c>
      <c r="B1677" s="10" t="s">
        <v>710</v>
      </c>
      <c r="C1677" s="10">
        <v>1</v>
      </c>
      <c r="H1677" s="10">
        <v>1</v>
      </c>
      <c r="I1677" s="10" t="s">
        <v>711</v>
      </c>
    </row>
    <row r="1678" spans="1:9" x14ac:dyDescent="0.5">
      <c r="A1678" s="10">
        <v>1852953</v>
      </c>
      <c r="B1678" s="10" t="s">
        <v>609</v>
      </c>
      <c r="E1678" s="10">
        <v>1</v>
      </c>
      <c r="H1678" s="10">
        <v>1</v>
      </c>
      <c r="I1678" s="10" t="s">
        <v>712</v>
      </c>
    </row>
    <row r="1679" spans="1:9" x14ac:dyDescent="0.5">
      <c r="A1679" s="10">
        <v>1850825</v>
      </c>
      <c r="B1679" s="10" t="s">
        <v>609</v>
      </c>
      <c r="E1679" s="10">
        <v>1</v>
      </c>
      <c r="H1679" s="10">
        <v>1</v>
      </c>
      <c r="I1679" s="10" t="s">
        <v>712</v>
      </c>
    </row>
    <row r="1680" spans="1:9" x14ac:dyDescent="0.5">
      <c r="A1680" s="10">
        <v>1852944</v>
      </c>
      <c r="B1680" s="10" t="s">
        <v>609</v>
      </c>
      <c r="E1680" s="10">
        <v>1</v>
      </c>
      <c r="H1680" s="10">
        <v>1</v>
      </c>
      <c r="I1680" s="10" t="s">
        <v>712</v>
      </c>
    </row>
    <row r="1681" spans="1:9" x14ac:dyDescent="0.5">
      <c r="A1681" s="10">
        <v>1852960</v>
      </c>
      <c r="B1681" s="10" t="s">
        <v>609</v>
      </c>
      <c r="E1681" s="10">
        <v>1</v>
      </c>
      <c r="H1681" s="10">
        <v>1</v>
      </c>
      <c r="I1681" s="10" t="s">
        <v>712</v>
      </c>
    </row>
    <row r="1682" spans="1:9" x14ac:dyDescent="0.5">
      <c r="A1682" s="10">
        <v>1860675</v>
      </c>
      <c r="B1682" s="10" t="s">
        <v>509</v>
      </c>
      <c r="E1682" s="10">
        <v>1</v>
      </c>
      <c r="H1682" s="10">
        <v>1</v>
      </c>
      <c r="I1682" s="10" t="s">
        <v>713</v>
      </c>
    </row>
    <row r="1683" spans="1:9" x14ac:dyDescent="0.5">
      <c r="A1683" s="10">
        <v>1860692</v>
      </c>
      <c r="B1683" s="10" t="s">
        <v>509</v>
      </c>
      <c r="E1683" s="10">
        <v>1</v>
      </c>
      <c r="H1683" s="10">
        <v>1</v>
      </c>
      <c r="I1683" s="10" t="s">
        <v>713</v>
      </c>
    </row>
    <row r="1684" spans="1:9" x14ac:dyDescent="0.5">
      <c r="A1684" s="10">
        <v>1904361</v>
      </c>
      <c r="B1684" s="10" t="s">
        <v>714</v>
      </c>
      <c r="E1684" s="10">
        <v>1</v>
      </c>
      <c r="H1684" s="10">
        <v>1</v>
      </c>
      <c r="I1684" s="10" t="s">
        <v>715</v>
      </c>
    </row>
    <row r="1685" spans="1:9" x14ac:dyDescent="0.5">
      <c r="A1685" s="10">
        <v>1904357</v>
      </c>
      <c r="B1685" s="10" t="s">
        <v>714</v>
      </c>
      <c r="E1685" s="10">
        <v>1</v>
      </c>
      <c r="H1685" s="10">
        <v>1</v>
      </c>
      <c r="I1685" s="10" t="s">
        <v>715</v>
      </c>
    </row>
    <row r="1686" spans="1:9" x14ac:dyDescent="0.5">
      <c r="A1686" s="10">
        <v>1873720</v>
      </c>
      <c r="B1686" s="10" t="s">
        <v>716</v>
      </c>
      <c r="E1686" s="10">
        <v>1</v>
      </c>
      <c r="H1686" s="10">
        <v>1</v>
      </c>
      <c r="I1686" s="10" t="s">
        <v>717</v>
      </c>
    </row>
    <row r="1687" spans="1:9" x14ac:dyDescent="0.5">
      <c r="A1687" s="10">
        <v>1874886</v>
      </c>
      <c r="B1687" s="10" t="s">
        <v>718</v>
      </c>
      <c r="E1687" s="10">
        <v>2</v>
      </c>
      <c r="H1687" s="10">
        <v>1</v>
      </c>
      <c r="I1687" s="10" t="s">
        <v>717</v>
      </c>
    </row>
    <row r="1688" spans="1:9" x14ac:dyDescent="0.5">
      <c r="A1688" s="10">
        <v>1852202</v>
      </c>
      <c r="B1688" s="10" t="s">
        <v>719</v>
      </c>
      <c r="E1688" s="10">
        <v>1</v>
      </c>
      <c r="H1688" s="10">
        <v>1</v>
      </c>
      <c r="I1688" s="10" t="s">
        <v>717</v>
      </c>
    </row>
    <row r="1689" spans="1:9" x14ac:dyDescent="0.5">
      <c r="A1689" s="10">
        <v>1901633</v>
      </c>
      <c r="B1689" s="10" t="s">
        <v>115</v>
      </c>
      <c r="D1689" s="10">
        <v>4</v>
      </c>
      <c r="H1689" s="10">
        <v>1</v>
      </c>
      <c r="I1689" s="10" t="s">
        <v>717</v>
      </c>
    </row>
    <row r="1690" spans="1:9" x14ac:dyDescent="0.5">
      <c r="A1690" s="10">
        <v>1834950</v>
      </c>
      <c r="B1690" s="10" t="s">
        <v>273</v>
      </c>
      <c r="E1690" s="10">
        <v>2</v>
      </c>
      <c r="H1690" s="10">
        <v>1</v>
      </c>
      <c r="I1690" s="10" t="s">
        <v>717</v>
      </c>
    </row>
    <row r="1691" spans="1:9" x14ac:dyDescent="0.5">
      <c r="A1691" s="10">
        <v>1913090</v>
      </c>
      <c r="B1691" s="10" t="s">
        <v>720</v>
      </c>
      <c r="E1691" s="10">
        <v>1</v>
      </c>
      <c r="H1691" s="10">
        <v>1</v>
      </c>
      <c r="I1691" s="10" t="s">
        <v>717</v>
      </c>
    </row>
    <row r="1692" spans="1:9" x14ac:dyDescent="0.5">
      <c r="A1692" s="10">
        <v>1852220</v>
      </c>
      <c r="B1692" s="10" t="s">
        <v>719</v>
      </c>
      <c r="E1692" s="10">
        <v>1</v>
      </c>
      <c r="H1692" s="10">
        <v>1</v>
      </c>
      <c r="I1692" s="10" t="s">
        <v>717</v>
      </c>
    </row>
    <row r="1693" spans="1:9" x14ac:dyDescent="0.5">
      <c r="A1693" s="10">
        <v>1882046</v>
      </c>
      <c r="B1693" s="10" t="s">
        <v>115</v>
      </c>
      <c r="D1693" s="10">
        <v>3</v>
      </c>
      <c r="H1693" s="10">
        <v>1</v>
      </c>
      <c r="I1693" s="10" t="s">
        <v>717</v>
      </c>
    </row>
    <row r="1694" spans="1:9" x14ac:dyDescent="0.5">
      <c r="A1694" s="10">
        <v>1852240</v>
      </c>
      <c r="B1694" s="10" t="s">
        <v>719</v>
      </c>
      <c r="E1694" s="10">
        <v>2</v>
      </c>
      <c r="H1694" s="10">
        <v>1</v>
      </c>
      <c r="I1694" s="10" t="s">
        <v>717</v>
      </c>
    </row>
    <row r="1695" spans="1:9" x14ac:dyDescent="0.5">
      <c r="A1695" s="10">
        <v>1827700</v>
      </c>
      <c r="B1695" s="10" t="s">
        <v>273</v>
      </c>
      <c r="C1695" s="10">
        <v>1</v>
      </c>
      <c r="H1695" s="10">
        <v>1</v>
      </c>
      <c r="I1695" s="10" t="s">
        <v>717</v>
      </c>
    </row>
    <row r="1696" spans="1:9" x14ac:dyDescent="0.5">
      <c r="A1696" s="10">
        <v>1910145</v>
      </c>
      <c r="B1696" s="10" t="s">
        <v>115</v>
      </c>
      <c r="D1696" s="10">
        <v>4</v>
      </c>
      <c r="H1696" s="10">
        <v>1</v>
      </c>
      <c r="I1696" s="10" t="s">
        <v>717</v>
      </c>
    </row>
    <row r="1697" spans="1:9" x14ac:dyDescent="0.5">
      <c r="A1697" s="10">
        <v>1848069</v>
      </c>
      <c r="B1697" s="10" t="s">
        <v>273</v>
      </c>
      <c r="E1697" s="10">
        <v>2</v>
      </c>
      <c r="H1697" s="10">
        <v>1</v>
      </c>
      <c r="I1697" s="10" t="s">
        <v>717</v>
      </c>
    </row>
    <row r="1698" spans="1:9" x14ac:dyDescent="0.5">
      <c r="A1698" s="10">
        <v>1852247</v>
      </c>
      <c r="B1698" s="10" t="s">
        <v>719</v>
      </c>
      <c r="E1698" s="10">
        <v>1</v>
      </c>
      <c r="H1698" s="10">
        <v>1</v>
      </c>
      <c r="I1698" s="10" t="s">
        <v>717</v>
      </c>
    </row>
    <row r="1699" spans="1:9" x14ac:dyDescent="0.5">
      <c r="A1699" s="10">
        <v>1915300</v>
      </c>
      <c r="B1699" s="10" t="s">
        <v>721</v>
      </c>
      <c r="E1699" s="10">
        <v>1</v>
      </c>
      <c r="H1699" s="10">
        <v>1</v>
      </c>
      <c r="I1699" s="10" t="s">
        <v>717</v>
      </c>
    </row>
    <row r="1700" spans="1:9" x14ac:dyDescent="0.5">
      <c r="A1700" s="10">
        <v>1852224</v>
      </c>
      <c r="B1700" s="10" t="s">
        <v>719</v>
      </c>
      <c r="E1700" s="10">
        <v>1</v>
      </c>
      <c r="H1700" s="10">
        <v>1</v>
      </c>
      <c r="I1700" s="10" t="s">
        <v>717</v>
      </c>
    </row>
    <row r="1701" spans="1:9" x14ac:dyDescent="0.5">
      <c r="A1701" s="10">
        <v>1891840</v>
      </c>
      <c r="B1701" s="10" t="s">
        <v>722</v>
      </c>
      <c r="C1701" s="10">
        <v>1</v>
      </c>
      <c r="H1701" s="10">
        <v>2</v>
      </c>
      <c r="I1701" s="10" t="s">
        <v>717</v>
      </c>
    </row>
    <row r="1702" spans="1:9" x14ac:dyDescent="0.5">
      <c r="A1702" s="10">
        <v>1860509</v>
      </c>
      <c r="B1702" s="10" t="s">
        <v>723</v>
      </c>
      <c r="E1702" s="10">
        <v>1</v>
      </c>
      <c r="H1702" s="10">
        <v>1</v>
      </c>
      <c r="I1702" s="10" t="s">
        <v>717</v>
      </c>
    </row>
    <row r="1703" spans="1:9" x14ac:dyDescent="0.5">
      <c r="A1703" s="10">
        <v>1882054</v>
      </c>
      <c r="B1703" s="10" t="s">
        <v>115</v>
      </c>
      <c r="D1703" s="10">
        <v>3</v>
      </c>
      <c r="H1703" s="10">
        <v>1</v>
      </c>
      <c r="I1703" s="10" t="s">
        <v>717</v>
      </c>
    </row>
    <row r="1704" spans="1:9" x14ac:dyDescent="0.5">
      <c r="A1704" s="10">
        <v>1817965</v>
      </c>
      <c r="B1704" s="10" t="s">
        <v>724</v>
      </c>
      <c r="C1704" s="10">
        <v>1</v>
      </c>
      <c r="H1704" s="10">
        <v>1</v>
      </c>
      <c r="I1704" s="10" t="s">
        <v>725</v>
      </c>
    </row>
    <row r="1705" spans="1:9" x14ac:dyDescent="0.5">
      <c r="A1705" s="10">
        <v>1909589</v>
      </c>
      <c r="B1705" s="10" t="s">
        <v>726</v>
      </c>
      <c r="E1705" s="10">
        <v>1</v>
      </c>
      <c r="H1705" s="10">
        <v>1</v>
      </c>
      <c r="I1705" s="10" t="s">
        <v>725</v>
      </c>
    </row>
    <row r="1706" spans="1:9" x14ac:dyDescent="0.5">
      <c r="A1706" s="10">
        <v>1916267</v>
      </c>
      <c r="B1706" s="10" t="s">
        <v>727</v>
      </c>
      <c r="C1706" s="10">
        <v>1</v>
      </c>
      <c r="H1706" s="10">
        <v>1</v>
      </c>
      <c r="I1706" s="10" t="s">
        <v>728</v>
      </c>
    </row>
    <row r="1707" spans="1:9" x14ac:dyDescent="0.5">
      <c r="A1707" s="10">
        <v>1898397</v>
      </c>
      <c r="B1707" s="10" t="s">
        <v>729</v>
      </c>
      <c r="E1707" s="10">
        <v>1</v>
      </c>
      <c r="H1707" s="10">
        <v>1</v>
      </c>
      <c r="I1707" s="10" t="s">
        <v>730</v>
      </c>
    </row>
    <row r="1708" spans="1:9" x14ac:dyDescent="0.5">
      <c r="A1708" s="10">
        <v>1883207</v>
      </c>
      <c r="B1708" s="10" t="s">
        <v>729</v>
      </c>
      <c r="E1708" s="10">
        <v>1</v>
      </c>
      <c r="H1708" s="10">
        <v>1</v>
      </c>
      <c r="I1708" s="10" t="s">
        <v>730</v>
      </c>
    </row>
    <row r="1709" spans="1:9" x14ac:dyDescent="0.5">
      <c r="A1709" s="10">
        <v>1871534</v>
      </c>
      <c r="B1709" s="10" t="s">
        <v>729</v>
      </c>
      <c r="E1709" s="10">
        <v>7</v>
      </c>
      <c r="H1709" s="10">
        <v>1</v>
      </c>
      <c r="I1709" s="10" t="s">
        <v>730</v>
      </c>
    </row>
    <row r="1710" spans="1:9" x14ac:dyDescent="0.5">
      <c r="A1710" s="10">
        <v>1893042</v>
      </c>
      <c r="B1710" s="10" t="s">
        <v>731</v>
      </c>
      <c r="E1710" s="10">
        <v>1</v>
      </c>
      <c r="H1710" s="10">
        <v>1</v>
      </c>
      <c r="I1710" s="10" t="s">
        <v>730</v>
      </c>
    </row>
    <row r="1711" spans="1:9" x14ac:dyDescent="0.5">
      <c r="A1711" s="10">
        <v>1871551</v>
      </c>
      <c r="B1711" s="10" t="s">
        <v>729</v>
      </c>
      <c r="E1711" s="10">
        <v>7</v>
      </c>
      <c r="H1711" s="10">
        <v>1</v>
      </c>
      <c r="I1711" s="10" t="s">
        <v>730</v>
      </c>
    </row>
    <row r="1712" spans="1:9" x14ac:dyDescent="0.5">
      <c r="A1712" s="10">
        <v>1893028</v>
      </c>
      <c r="B1712" s="10" t="s">
        <v>731</v>
      </c>
      <c r="E1712" s="10">
        <v>1</v>
      </c>
      <c r="H1712" s="10">
        <v>1</v>
      </c>
      <c r="I1712" s="10" t="s">
        <v>730</v>
      </c>
    </row>
    <row r="1713" spans="1:9" x14ac:dyDescent="0.5">
      <c r="A1713" s="10">
        <v>1871564</v>
      </c>
      <c r="B1713" s="10" t="s">
        <v>729</v>
      </c>
      <c r="E1713" s="10">
        <v>8</v>
      </c>
      <c r="H1713" s="10">
        <v>1</v>
      </c>
      <c r="I1713" s="10" t="s">
        <v>730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C61B-2848-41C4-9685-C6A0326FE6C0}">
  <sheetPr>
    <tabColor rgb="FF324354"/>
  </sheetPr>
  <dimension ref="A1:D9021"/>
  <sheetViews>
    <sheetView workbookViewId="0">
      <selection activeCell="A38" sqref="A38"/>
    </sheetView>
  </sheetViews>
  <sheetFormatPr defaultRowHeight="14.1" x14ac:dyDescent="0.5"/>
  <cols>
    <col min="1" max="1" width="75.19921875" bestFit="1" customWidth="1"/>
    <col min="2" max="2" width="49.046875" bestFit="1" customWidth="1"/>
    <col min="3" max="3" width="107.34765625" bestFit="1" customWidth="1"/>
    <col min="4" max="4" width="15.69921875" bestFit="1" customWidth="1"/>
  </cols>
  <sheetData>
    <row r="1" spans="1:4" x14ac:dyDescent="0.5">
      <c r="A1" s="11" t="s">
        <v>10</v>
      </c>
      <c r="B1" s="11" t="s">
        <v>12</v>
      </c>
      <c r="C1" s="11" t="s">
        <v>13</v>
      </c>
      <c r="D1" s="11" t="s">
        <v>15</v>
      </c>
    </row>
    <row r="2" spans="1:4" x14ac:dyDescent="0.5">
      <c r="A2" t="s">
        <v>143</v>
      </c>
      <c r="B2" t="s">
        <v>97</v>
      </c>
      <c r="C2" t="s">
        <v>732</v>
      </c>
      <c r="D2" t="s">
        <v>98</v>
      </c>
    </row>
    <row r="3" spans="1:4" x14ac:dyDescent="0.5">
      <c r="A3" t="s">
        <v>733</v>
      </c>
      <c r="B3" t="s">
        <v>97</v>
      </c>
      <c r="C3" t="s">
        <v>733</v>
      </c>
    </row>
    <row r="4" spans="1:4" x14ac:dyDescent="0.5">
      <c r="A4" t="s">
        <v>182</v>
      </c>
      <c r="B4" t="s">
        <v>96</v>
      </c>
      <c r="C4" t="s">
        <v>182</v>
      </c>
      <c r="D4" t="s">
        <v>98</v>
      </c>
    </row>
    <row r="5" spans="1:4" x14ac:dyDescent="0.5">
      <c r="A5" t="s">
        <v>734</v>
      </c>
      <c r="B5" t="s">
        <v>96</v>
      </c>
      <c r="C5" t="s">
        <v>735</v>
      </c>
    </row>
    <row r="6" spans="1:4" x14ac:dyDescent="0.5">
      <c r="A6" t="s">
        <v>299</v>
      </c>
      <c r="B6" t="s">
        <v>97</v>
      </c>
      <c r="C6" t="s">
        <v>299</v>
      </c>
    </row>
    <row r="7" spans="1:4" x14ac:dyDescent="0.5">
      <c r="A7" t="s">
        <v>262</v>
      </c>
      <c r="B7" t="s">
        <v>97</v>
      </c>
      <c r="C7" t="s">
        <v>262</v>
      </c>
    </row>
    <row r="8" spans="1:4" x14ac:dyDescent="0.5">
      <c r="A8" t="s">
        <v>349</v>
      </c>
      <c r="B8" t="s">
        <v>96</v>
      </c>
      <c r="C8" t="s">
        <v>349</v>
      </c>
      <c r="D8" t="s">
        <v>98</v>
      </c>
    </row>
    <row r="9" spans="1:4" x14ac:dyDescent="0.5">
      <c r="A9" t="s">
        <v>360</v>
      </c>
      <c r="B9" t="s">
        <v>97</v>
      </c>
      <c r="C9" t="s">
        <v>736</v>
      </c>
    </row>
    <row r="10" spans="1:4" x14ac:dyDescent="0.5">
      <c r="A10" t="s">
        <v>447</v>
      </c>
      <c r="B10" t="s">
        <v>97</v>
      </c>
      <c r="C10" t="s">
        <v>737</v>
      </c>
      <c r="D10" t="s">
        <v>98</v>
      </c>
    </row>
    <row r="11" spans="1:4" x14ac:dyDescent="0.5">
      <c r="A11" t="s">
        <v>160</v>
      </c>
      <c r="B11" t="s">
        <v>97</v>
      </c>
      <c r="C11" t="s">
        <v>738</v>
      </c>
      <c r="D11" t="s">
        <v>739</v>
      </c>
    </row>
    <row r="12" spans="1:4" x14ac:dyDescent="0.5">
      <c r="A12" t="s">
        <v>354</v>
      </c>
      <c r="B12" t="s">
        <v>97</v>
      </c>
      <c r="C12" t="s">
        <v>354</v>
      </c>
    </row>
    <row r="13" spans="1:4" x14ac:dyDescent="0.5">
      <c r="A13" t="s">
        <v>213</v>
      </c>
      <c r="B13" t="s">
        <v>97</v>
      </c>
      <c r="C13" t="s">
        <v>740</v>
      </c>
    </row>
    <row r="14" spans="1:4" x14ac:dyDescent="0.5">
      <c r="A14" t="s">
        <v>475</v>
      </c>
      <c r="B14" t="s">
        <v>97</v>
      </c>
      <c r="C14" t="s">
        <v>741</v>
      </c>
    </row>
    <row r="15" spans="1:4" x14ac:dyDescent="0.5">
      <c r="A15" t="s">
        <v>213</v>
      </c>
      <c r="B15" t="s">
        <v>97</v>
      </c>
      <c r="C15" t="s">
        <v>742</v>
      </c>
    </row>
    <row r="16" spans="1:4" x14ac:dyDescent="0.5">
      <c r="A16" t="s">
        <v>213</v>
      </c>
      <c r="B16" t="s">
        <v>97</v>
      </c>
      <c r="C16" t="s">
        <v>743</v>
      </c>
    </row>
    <row r="17" spans="1:4" x14ac:dyDescent="0.5">
      <c r="A17" t="s">
        <v>744</v>
      </c>
      <c r="B17" t="s">
        <v>97</v>
      </c>
      <c r="C17" t="s">
        <v>94</v>
      </c>
      <c r="D17" t="s">
        <v>98</v>
      </c>
    </row>
    <row r="18" spans="1:4" x14ac:dyDescent="0.5">
      <c r="A18" t="s">
        <v>547</v>
      </c>
      <c r="B18" t="s">
        <v>97</v>
      </c>
      <c r="C18" t="s">
        <v>547</v>
      </c>
    </row>
    <row r="19" spans="1:4" x14ac:dyDescent="0.5">
      <c r="A19" t="s">
        <v>688</v>
      </c>
      <c r="B19" t="s">
        <v>97</v>
      </c>
      <c r="C19" t="s">
        <v>745</v>
      </c>
    </row>
    <row r="20" spans="1:4" x14ac:dyDescent="0.5">
      <c r="A20" t="s">
        <v>490</v>
      </c>
      <c r="B20" t="s">
        <v>97</v>
      </c>
      <c r="C20" t="s">
        <v>746</v>
      </c>
    </row>
    <row r="21" spans="1:4" x14ac:dyDescent="0.5">
      <c r="A21" t="s">
        <v>213</v>
      </c>
      <c r="B21" t="s">
        <v>97</v>
      </c>
      <c r="C21" t="s">
        <v>747</v>
      </c>
    </row>
    <row r="22" spans="1:4" x14ac:dyDescent="0.5">
      <c r="A22" t="s">
        <v>468</v>
      </c>
      <c r="B22" t="s">
        <v>97</v>
      </c>
      <c r="C22" t="s">
        <v>468</v>
      </c>
    </row>
    <row r="23" spans="1:4" x14ac:dyDescent="0.5">
      <c r="A23" t="s">
        <v>127</v>
      </c>
      <c r="B23" t="s">
        <v>97</v>
      </c>
      <c r="C23" t="s">
        <v>748</v>
      </c>
    </row>
    <row r="24" spans="1:4" x14ac:dyDescent="0.5">
      <c r="A24" t="s">
        <v>489</v>
      </c>
      <c r="B24" t="s">
        <v>97</v>
      </c>
      <c r="C24" t="s">
        <v>489</v>
      </c>
    </row>
    <row r="25" spans="1:4" x14ac:dyDescent="0.5">
      <c r="A25" t="s">
        <v>283</v>
      </c>
      <c r="B25" t="s">
        <v>97</v>
      </c>
      <c r="C25" t="s">
        <v>346</v>
      </c>
    </row>
    <row r="26" spans="1:4" x14ac:dyDescent="0.5">
      <c r="A26" t="s">
        <v>749</v>
      </c>
      <c r="B26" t="s">
        <v>97</v>
      </c>
      <c r="C26" t="s">
        <v>211</v>
      </c>
      <c r="D26" t="s">
        <v>98</v>
      </c>
    </row>
    <row r="27" spans="1:4" x14ac:dyDescent="0.5">
      <c r="A27" t="s">
        <v>354</v>
      </c>
      <c r="B27" t="s">
        <v>97</v>
      </c>
      <c r="C27" t="s">
        <v>354</v>
      </c>
    </row>
    <row r="28" spans="1:4" x14ac:dyDescent="0.5">
      <c r="A28" t="s">
        <v>750</v>
      </c>
      <c r="B28" t="s">
        <v>97</v>
      </c>
      <c r="C28" t="s">
        <v>750</v>
      </c>
    </row>
    <row r="29" spans="1:4" x14ac:dyDescent="0.5">
      <c r="A29" t="s">
        <v>321</v>
      </c>
      <c r="B29" t="s">
        <v>97</v>
      </c>
      <c r="C29" t="s">
        <v>321</v>
      </c>
    </row>
    <row r="30" spans="1:4" x14ac:dyDescent="0.5">
      <c r="A30" t="s">
        <v>123</v>
      </c>
      <c r="B30" t="s">
        <v>97</v>
      </c>
      <c r="C30" t="s">
        <v>751</v>
      </c>
    </row>
    <row r="31" spans="1:4" x14ac:dyDescent="0.5">
      <c r="A31" t="s">
        <v>680</v>
      </c>
      <c r="B31" t="s">
        <v>96</v>
      </c>
      <c r="C31" t="s">
        <v>680</v>
      </c>
    </row>
    <row r="32" spans="1:4" x14ac:dyDescent="0.5">
      <c r="A32" t="s">
        <v>543</v>
      </c>
      <c r="B32" t="s">
        <v>97</v>
      </c>
      <c r="C32" t="s">
        <v>752</v>
      </c>
    </row>
    <row r="33" spans="1:4" x14ac:dyDescent="0.5">
      <c r="A33" t="s">
        <v>273</v>
      </c>
      <c r="B33" t="s">
        <v>97</v>
      </c>
      <c r="C33" t="s">
        <v>273</v>
      </c>
    </row>
    <row r="34" spans="1:4" x14ac:dyDescent="0.5">
      <c r="A34" t="s">
        <v>160</v>
      </c>
      <c r="B34" t="s">
        <v>97</v>
      </c>
      <c r="C34" t="s">
        <v>738</v>
      </c>
      <c r="D34" t="s">
        <v>739</v>
      </c>
    </row>
    <row r="35" spans="1:4" x14ac:dyDescent="0.5">
      <c r="A35" t="s">
        <v>454</v>
      </c>
      <c r="B35" t="s">
        <v>97</v>
      </c>
      <c r="C35" t="s">
        <v>753</v>
      </c>
    </row>
    <row r="36" spans="1:4" x14ac:dyDescent="0.5">
      <c r="A36" t="s">
        <v>621</v>
      </c>
      <c r="B36" t="s">
        <v>97</v>
      </c>
      <c r="C36" t="s">
        <v>754</v>
      </c>
    </row>
    <row r="37" spans="1:4" x14ac:dyDescent="0.5">
      <c r="A37" t="s">
        <v>355</v>
      </c>
      <c r="B37" t="s">
        <v>97</v>
      </c>
      <c r="C37" t="s">
        <v>246</v>
      </c>
      <c r="D37" t="s">
        <v>755</v>
      </c>
    </row>
    <row r="38" spans="1:4" x14ac:dyDescent="0.5">
      <c r="A38" t="s">
        <v>159</v>
      </c>
      <c r="B38" t="s">
        <v>97</v>
      </c>
      <c r="C38" t="s">
        <v>159</v>
      </c>
    </row>
    <row r="39" spans="1:4" x14ac:dyDescent="0.5">
      <c r="A39" t="s">
        <v>625</v>
      </c>
      <c r="B39" t="s">
        <v>97</v>
      </c>
      <c r="C39" t="s">
        <v>625</v>
      </c>
      <c r="D39" t="s">
        <v>98</v>
      </c>
    </row>
    <row r="40" spans="1:4" x14ac:dyDescent="0.5">
      <c r="A40" t="s">
        <v>165</v>
      </c>
      <c r="B40" t="s">
        <v>97</v>
      </c>
      <c r="C40" t="s">
        <v>756</v>
      </c>
      <c r="D40" t="s">
        <v>98</v>
      </c>
    </row>
    <row r="41" spans="1:4" x14ac:dyDescent="0.5">
      <c r="A41" t="s">
        <v>122</v>
      </c>
      <c r="B41" t="s">
        <v>97</v>
      </c>
      <c r="C41" t="s">
        <v>122</v>
      </c>
      <c r="D41" t="s">
        <v>98</v>
      </c>
    </row>
    <row r="42" spans="1:4" x14ac:dyDescent="0.5">
      <c r="A42" t="s">
        <v>508</v>
      </c>
      <c r="B42" t="s">
        <v>97</v>
      </c>
      <c r="C42" t="s">
        <v>757</v>
      </c>
    </row>
    <row r="43" spans="1:4" x14ac:dyDescent="0.5">
      <c r="A43" t="s">
        <v>451</v>
      </c>
      <c r="B43" t="s">
        <v>97</v>
      </c>
      <c r="C43" t="s">
        <v>451</v>
      </c>
    </row>
    <row r="44" spans="1:4" x14ac:dyDescent="0.5">
      <c r="A44" t="s">
        <v>480</v>
      </c>
      <c r="B44" t="s">
        <v>97</v>
      </c>
      <c r="C44" t="s">
        <v>758</v>
      </c>
      <c r="D44" t="s">
        <v>98</v>
      </c>
    </row>
    <row r="45" spans="1:4" x14ac:dyDescent="0.5">
      <c r="A45" t="s">
        <v>547</v>
      </c>
      <c r="B45" t="s">
        <v>97</v>
      </c>
      <c r="C45" t="s">
        <v>547</v>
      </c>
    </row>
    <row r="46" spans="1:4" x14ac:dyDescent="0.5">
      <c r="A46" t="s">
        <v>744</v>
      </c>
      <c r="B46" t="s">
        <v>97</v>
      </c>
      <c r="C46" t="s">
        <v>94</v>
      </c>
      <c r="D46" t="s">
        <v>98</v>
      </c>
    </row>
    <row r="47" spans="1:4" x14ac:dyDescent="0.5">
      <c r="A47" t="s">
        <v>570</v>
      </c>
      <c r="B47" t="s">
        <v>97</v>
      </c>
      <c r="C47" t="s">
        <v>759</v>
      </c>
    </row>
    <row r="48" spans="1:4" x14ac:dyDescent="0.5">
      <c r="A48" t="s">
        <v>760</v>
      </c>
      <c r="B48" t="s">
        <v>97</v>
      </c>
      <c r="C48" t="s">
        <v>760</v>
      </c>
    </row>
    <row r="49" spans="1:4" x14ac:dyDescent="0.5">
      <c r="A49" t="s">
        <v>294</v>
      </c>
      <c r="B49" t="s">
        <v>97</v>
      </c>
      <c r="C49" t="s">
        <v>761</v>
      </c>
      <c r="D49" t="s">
        <v>98</v>
      </c>
    </row>
    <row r="50" spans="1:4" x14ac:dyDescent="0.5">
      <c r="A50" t="s">
        <v>113</v>
      </c>
      <c r="B50" t="s">
        <v>97</v>
      </c>
      <c r="C50" t="s">
        <v>113</v>
      </c>
    </row>
    <row r="51" spans="1:4" x14ac:dyDescent="0.5">
      <c r="A51" t="s">
        <v>502</v>
      </c>
      <c r="B51" t="s">
        <v>97</v>
      </c>
      <c r="C51" t="s">
        <v>502</v>
      </c>
    </row>
    <row r="52" spans="1:4" x14ac:dyDescent="0.5">
      <c r="A52" t="s">
        <v>197</v>
      </c>
      <c r="B52" t="s">
        <v>97</v>
      </c>
      <c r="C52" t="s">
        <v>197</v>
      </c>
    </row>
    <row r="53" spans="1:4" x14ac:dyDescent="0.5">
      <c r="A53" t="s">
        <v>141</v>
      </c>
      <c r="B53" t="s">
        <v>97</v>
      </c>
      <c r="C53" t="s">
        <v>762</v>
      </c>
    </row>
    <row r="54" spans="1:4" x14ac:dyDescent="0.5">
      <c r="A54" t="s">
        <v>140</v>
      </c>
      <c r="B54" t="s">
        <v>97</v>
      </c>
      <c r="C54" t="s">
        <v>140</v>
      </c>
      <c r="D54" t="s">
        <v>763</v>
      </c>
    </row>
    <row r="55" spans="1:4" x14ac:dyDescent="0.5">
      <c r="A55" t="s">
        <v>205</v>
      </c>
      <c r="B55" t="s">
        <v>97</v>
      </c>
      <c r="C55" t="s">
        <v>205</v>
      </c>
    </row>
    <row r="56" spans="1:4" x14ac:dyDescent="0.5">
      <c r="A56" t="s">
        <v>375</v>
      </c>
      <c r="B56" t="s">
        <v>96</v>
      </c>
      <c r="C56" t="s">
        <v>375</v>
      </c>
    </row>
    <row r="57" spans="1:4" x14ac:dyDescent="0.5">
      <c r="A57" t="s">
        <v>472</v>
      </c>
      <c r="B57" t="s">
        <v>97</v>
      </c>
      <c r="C57" t="s">
        <v>472</v>
      </c>
    </row>
    <row r="58" spans="1:4" x14ac:dyDescent="0.5">
      <c r="A58" t="s">
        <v>384</v>
      </c>
      <c r="B58" t="s">
        <v>97</v>
      </c>
      <c r="C58" t="s">
        <v>384</v>
      </c>
    </row>
    <row r="59" spans="1:4" x14ac:dyDescent="0.5">
      <c r="A59" t="s">
        <v>263</v>
      </c>
      <c r="B59" t="s">
        <v>97</v>
      </c>
      <c r="C59" t="s">
        <v>764</v>
      </c>
    </row>
    <row r="60" spans="1:4" x14ac:dyDescent="0.5">
      <c r="A60" t="s">
        <v>286</v>
      </c>
      <c r="B60" t="s">
        <v>96</v>
      </c>
      <c r="C60" t="s">
        <v>286</v>
      </c>
      <c r="D60" t="s">
        <v>98</v>
      </c>
    </row>
    <row r="61" spans="1:4" x14ac:dyDescent="0.5">
      <c r="A61" t="s">
        <v>383</v>
      </c>
      <c r="B61" t="s">
        <v>97</v>
      </c>
      <c r="C61" t="s">
        <v>383</v>
      </c>
    </row>
    <row r="62" spans="1:4" x14ac:dyDescent="0.5">
      <c r="A62" t="s">
        <v>190</v>
      </c>
      <c r="B62" t="s">
        <v>97</v>
      </c>
      <c r="C62" t="s">
        <v>190</v>
      </c>
    </row>
    <row r="63" spans="1:4" x14ac:dyDescent="0.5">
      <c r="A63" t="s">
        <v>549</v>
      </c>
      <c r="B63" t="s">
        <v>97</v>
      </c>
      <c r="C63" t="s">
        <v>765</v>
      </c>
      <c r="D63" t="s">
        <v>98</v>
      </c>
    </row>
    <row r="64" spans="1:4" x14ac:dyDescent="0.5">
      <c r="A64" t="s">
        <v>380</v>
      </c>
      <c r="B64" t="s">
        <v>97</v>
      </c>
      <c r="C64" t="s">
        <v>380</v>
      </c>
    </row>
    <row r="65" spans="1:4" x14ac:dyDescent="0.5">
      <c r="A65" t="s">
        <v>334</v>
      </c>
      <c r="B65" t="s">
        <v>96</v>
      </c>
      <c r="C65" t="s">
        <v>257</v>
      </c>
    </row>
    <row r="66" spans="1:4" x14ac:dyDescent="0.5">
      <c r="A66" t="s">
        <v>766</v>
      </c>
      <c r="B66" t="s">
        <v>97</v>
      </c>
      <c r="C66" t="s">
        <v>767</v>
      </c>
      <c r="D66" t="s">
        <v>98</v>
      </c>
    </row>
    <row r="67" spans="1:4" x14ac:dyDescent="0.5">
      <c r="A67" t="s">
        <v>530</v>
      </c>
      <c r="B67" t="s">
        <v>97</v>
      </c>
      <c r="C67" t="s">
        <v>530</v>
      </c>
    </row>
    <row r="68" spans="1:4" x14ac:dyDescent="0.5">
      <c r="A68" t="s">
        <v>271</v>
      </c>
      <c r="B68" t="s">
        <v>96</v>
      </c>
      <c r="C68" t="s">
        <v>271</v>
      </c>
    </row>
    <row r="69" spans="1:4" x14ac:dyDescent="0.5">
      <c r="A69" t="s">
        <v>123</v>
      </c>
      <c r="B69" t="s">
        <v>97</v>
      </c>
      <c r="C69" t="s">
        <v>751</v>
      </c>
    </row>
    <row r="70" spans="1:4" x14ac:dyDescent="0.5">
      <c r="A70" t="s">
        <v>143</v>
      </c>
      <c r="B70" t="s">
        <v>97</v>
      </c>
      <c r="C70" t="s">
        <v>768</v>
      </c>
      <c r="D70" t="s">
        <v>98</v>
      </c>
    </row>
    <row r="71" spans="1:4" x14ac:dyDescent="0.5">
      <c r="A71" t="s">
        <v>216</v>
      </c>
      <c r="B71" t="s">
        <v>97</v>
      </c>
      <c r="C71" t="s">
        <v>216</v>
      </c>
    </row>
    <row r="72" spans="1:4" x14ac:dyDescent="0.5">
      <c r="A72" t="s">
        <v>113</v>
      </c>
      <c r="B72" t="s">
        <v>97</v>
      </c>
      <c r="C72" t="s">
        <v>113</v>
      </c>
    </row>
    <row r="73" spans="1:4" x14ac:dyDescent="0.5">
      <c r="A73" t="s">
        <v>403</v>
      </c>
      <c r="B73" t="s">
        <v>97</v>
      </c>
      <c r="C73" t="s">
        <v>403</v>
      </c>
      <c r="D73" t="s">
        <v>98</v>
      </c>
    </row>
    <row r="74" spans="1:4" x14ac:dyDescent="0.5">
      <c r="A74" t="s">
        <v>365</v>
      </c>
      <c r="B74" t="s">
        <v>97</v>
      </c>
      <c r="C74" t="s">
        <v>769</v>
      </c>
    </row>
    <row r="75" spans="1:4" x14ac:dyDescent="0.5">
      <c r="A75" t="s">
        <v>453</v>
      </c>
      <c r="B75" t="s">
        <v>97</v>
      </c>
      <c r="C75" t="s">
        <v>453</v>
      </c>
    </row>
    <row r="76" spans="1:4" x14ac:dyDescent="0.5">
      <c r="A76" t="s">
        <v>355</v>
      </c>
      <c r="B76" t="s">
        <v>97</v>
      </c>
      <c r="C76" t="s">
        <v>355</v>
      </c>
      <c r="D76" t="s">
        <v>755</v>
      </c>
    </row>
    <row r="77" spans="1:4" x14ac:dyDescent="0.5">
      <c r="A77" t="s">
        <v>766</v>
      </c>
      <c r="B77" t="s">
        <v>97</v>
      </c>
      <c r="C77" t="s">
        <v>770</v>
      </c>
      <c r="D77" t="s">
        <v>98</v>
      </c>
    </row>
    <row r="78" spans="1:4" x14ac:dyDescent="0.5">
      <c r="A78" t="s">
        <v>489</v>
      </c>
      <c r="B78" t="s">
        <v>97</v>
      </c>
      <c r="C78" t="s">
        <v>489</v>
      </c>
    </row>
    <row r="79" spans="1:4" x14ac:dyDescent="0.5">
      <c r="A79" t="s">
        <v>487</v>
      </c>
      <c r="B79" t="s">
        <v>97</v>
      </c>
      <c r="C79" t="s">
        <v>771</v>
      </c>
      <c r="D79" t="s">
        <v>739</v>
      </c>
    </row>
    <row r="80" spans="1:4" x14ac:dyDescent="0.5">
      <c r="A80" t="s">
        <v>351</v>
      </c>
      <c r="B80" t="s">
        <v>96</v>
      </c>
      <c r="C80" t="s">
        <v>351</v>
      </c>
      <c r="D80" t="s">
        <v>98</v>
      </c>
    </row>
    <row r="81" spans="1:4" x14ac:dyDescent="0.5">
      <c r="A81" t="s">
        <v>401</v>
      </c>
      <c r="B81" t="s">
        <v>97</v>
      </c>
      <c r="C81" t="s">
        <v>772</v>
      </c>
      <c r="D81" t="s">
        <v>739</v>
      </c>
    </row>
    <row r="82" spans="1:4" x14ac:dyDescent="0.5">
      <c r="A82" t="s">
        <v>355</v>
      </c>
      <c r="B82" t="s">
        <v>97</v>
      </c>
      <c r="C82" t="s">
        <v>246</v>
      </c>
      <c r="D82" t="s">
        <v>755</v>
      </c>
    </row>
    <row r="83" spans="1:4" x14ac:dyDescent="0.5">
      <c r="A83" t="s">
        <v>380</v>
      </c>
      <c r="B83" t="s">
        <v>97</v>
      </c>
      <c r="C83" t="s">
        <v>380</v>
      </c>
    </row>
    <row r="84" spans="1:4" x14ac:dyDescent="0.5">
      <c r="A84" t="s">
        <v>143</v>
      </c>
      <c r="B84" t="s">
        <v>97</v>
      </c>
      <c r="C84" t="s">
        <v>773</v>
      </c>
      <c r="D84" t="s">
        <v>98</v>
      </c>
    </row>
    <row r="85" spans="1:4" x14ac:dyDescent="0.5">
      <c r="A85" t="s">
        <v>296</v>
      </c>
      <c r="B85" t="s">
        <v>97</v>
      </c>
      <c r="C85" t="s">
        <v>296</v>
      </c>
    </row>
    <row r="86" spans="1:4" x14ac:dyDescent="0.5">
      <c r="A86" t="s">
        <v>766</v>
      </c>
      <c r="B86" t="s">
        <v>97</v>
      </c>
      <c r="C86" t="s">
        <v>774</v>
      </c>
      <c r="D86" t="s">
        <v>98</v>
      </c>
    </row>
    <row r="87" spans="1:4" x14ac:dyDescent="0.5">
      <c r="A87" t="s">
        <v>154</v>
      </c>
      <c r="B87" t="s">
        <v>97</v>
      </c>
      <c r="C87" t="s">
        <v>154</v>
      </c>
    </row>
    <row r="88" spans="1:4" x14ac:dyDescent="0.5">
      <c r="A88" t="s">
        <v>517</v>
      </c>
      <c r="B88" t="s">
        <v>97</v>
      </c>
      <c r="C88" t="s">
        <v>775</v>
      </c>
      <c r="D88" t="s">
        <v>98</v>
      </c>
    </row>
    <row r="89" spans="1:4" x14ac:dyDescent="0.5">
      <c r="A89" t="s">
        <v>766</v>
      </c>
      <c r="B89" t="s">
        <v>97</v>
      </c>
      <c r="C89" t="s">
        <v>776</v>
      </c>
      <c r="D89" t="s">
        <v>98</v>
      </c>
    </row>
    <row r="90" spans="1:4" x14ac:dyDescent="0.5">
      <c r="A90" t="s">
        <v>144</v>
      </c>
      <c r="B90" t="s">
        <v>96</v>
      </c>
      <c r="C90" t="s">
        <v>144</v>
      </c>
    </row>
    <row r="91" spans="1:4" x14ac:dyDescent="0.5">
      <c r="A91" t="s">
        <v>445</v>
      </c>
      <c r="B91" t="s">
        <v>97</v>
      </c>
      <c r="C91" t="s">
        <v>445</v>
      </c>
    </row>
    <row r="92" spans="1:4" x14ac:dyDescent="0.5">
      <c r="A92" t="s">
        <v>777</v>
      </c>
      <c r="B92" t="s">
        <v>97</v>
      </c>
      <c r="C92" t="s">
        <v>358</v>
      </c>
    </row>
    <row r="93" spans="1:4" x14ac:dyDescent="0.5">
      <c r="A93" t="s">
        <v>128</v>
      </c>
      <c r="B93" t="s">
        <v>97</v>
      </c>
      <c r="C93" t="s">
        <v>778</v>
      </c>
    </row>
    <row r="94" spans="1:4" x14ac:dyDescent="0.5">
      <c r="A94" t="s">
        <v>749</v>
      </c>
      <c r="B94" t="s">
        <v>97</v>
      </c>
      <c r="C94" t="s">
        <v>211</v>
      </c>
      <c r="D94" t="s">
        <v>98</v>
      </c>
    </row>
    <row r="95" spans="1:4" x14ac:dyDescent="0.5">
      <c r="A95" t="s">
        <v>766</v>
      </c>
      <c r="B95" t="s">
        <v>97</v>
      </c>
      <c r="C95" t="s">
        <v>779</v>
      </c>
      <c r="D95" t="s">
        <v>98</v>
      </c>
    </row>
    <row r="96" spans="1:4" x14ac:dyDescent="0.5">
      <c r="A96" t="s">
        <v>349</v>
      </c>
      <c r="B96" t="s">
        <v>96</v>
      </c>
      <c r="C96" t="s">
        <v>349</v>
      </c>
      <c r="D96" t="s">
        <v>98</v>
      </c>
    </row>
    <row r="97" spans="1:4" x14ac:dyDescent="0.5">
      <c r="A97" t="s">
        <v>573</v>
      </c>
      <c r="B97" t="s">
        <v>97</v>
      </c>
      <c r="C97" t="s">
        <v>573</v>
      </c>
      <c r="D97" t="s">
        <v>98</v>
      </c>
    </row>
    <row r="98" spans="1:4" x14ac:dyDescent="0.5">
      <c r="A98" t="s">
        <v>115</v>
      </c>
      <c r="B98" t="s">
        <v>97</v>
      </c>
      <c r="C98" t="s">
        <v>780</v>
      </c>
    </row>
    <row r="99" spans="1:4" x14ac:dyDescent="0.5">
      <c r="A99" t="s">
        <v>239</v>
      </c>
      <c r="B99" t="s">
        <v>97</v>
      </c>
      <c r="C99" t="s">
        <v>239</v>
      </c>
      <c r="D99" t="s">
        <v>98</v>
      </c>
    </row>
    <row r="100" spans="1:4" x14ac:dyDescent="0.5">
      <c r="A100" t="s">
        <v>781</v>
      </c>
      <c r="B100" t="s">
        <v>97</v>
      </c>
      <c r="C100" t="s">
        <v>782</v>
      </c>
    </row>
    <row r="101" spans="1:4" x14ac:dyDescent="0.5">
      <c r="A101" t="s">
        <v>321</v>
      </c>
      <c r="B101" t="s">
        <v>97</v>
      </c>
      <c r="C101" t="s">
        <v>321</v>
      </c>
    </row>
    <row r="102" spans="1:4" x14ac:dyDescent="0.5">
      <c r="A102" t="s">
        <v>396</v>
      </c>
      <c r="B102" t="s">
        <v>96</v>
      </c>
      <c r="C102" t="s">
        <v>396</v>
      </c>
      <c r="D102" t="s">
        <v>98</v>
      </c>
    </row>
    <row r="103" spans="1:4" x14ac:dyDescent="0.5">
      <c r="A103" t="s">
        <v>364</v>
      </c>
      <c r="B103" t="s">
        <v>97</v>
      </c>
      <c r="C103" t="s">
        <v>783</v>
      </c>
      <c r="D103" t="s">
        <v>98</v>
      </c>
    </row>
    <row r="104" spans="1:4" x14ac:dyDescent="0.5">
      <c r="A104" t="s">
        <v>549</v>
      </c>
      <c r="B104" t="s">
        <v>97</v>
      </c>
      <c r="C104" t="s">
        <v>765</v>
      </c>
      <c r="D104" t="s">
        <v>98</v>
      </c>
    </row>
    <row r="105" spans="1:4" x14ac:dyDescent="0.5">
      <c r="A105" t="s">
        <v>293</v>
      </c>
      <c r="B105" t="s">
        <v>96</v>
      </c>
      <c r="C105" t="s">
        <v>293</v>
      </c>
      <c r="D105" t="s">
        <v>98</v>
      </c>
    </row>
    <row r="106" spans="1:4" x14ac:dyDescent="0.5">
      <c r="A106" t="s">
        <v>617</v>
      </c>
      <c r="B106" t="s">
        <v>97</v>
      </c>
      <c r="C106" t="s">
        <v>617</v>
      </c>
    </row>
    <row r="107" spans="1:4" x14ac:dyDescent="0.5">
      <c r="A107" t="s">
        <v>784</v>
      </c>
      <c r="B107" t="s">
        <v>96</v>
      </c>
      <c r="C107" t="s">
        <v>784</v>
      </c>
    </row>
    <row r="108" spans="1:4" x14ac:dyDescent="0.5">
      <c r="A108" t="s">
        <v>785</v>
      </c>
      <c r="B108" t="s">
        <v>97</v>
      </c>
      <c r="C108" t="s">
        <v>785</v>
      </c>
    </row>
    <row r="109" spans="1:4" x14ac:dyDescent="0.5">
      <c r="A109" t="s">
        <v>215</v>
      </c>
      <c r="B109" t="s">
        <v>96</v>
      </c>
      <c r="C109" t="s">
        <v>215</v>
      </c>
      <c r="D109" t="s">
        <v>98</v>
      </c>
    </row>
    <row r="110" spans="1:4" x14ac:dyDescent="0.5">
      <c r="A110" t="s">
        <v>355</v>
      </c>
      <c r="B110" t="s">
        <v>97</v>
      </c>
      <c r="C110" t="s">
        <v>355</v>
      </c>
      <c r="D110" t="s">
        <v>755</v>
      </c>
    </row>
    <row r="111" spans="1:4" x14ac:dyDescent="0.5">
      <c r="A111" t="s">
        <v>786</v>
      </c>
      <c r="B111" t="s">
        <v>97</v>
      </c>
      <c r="C111" t="s">
        <v>686</v>
      </c>
    </row>
    <row r="112" spans="1:4" x14ac:dyDescent="0.5">
      <c r="A112" t="s">
        <v>141</v>
      </c>
      <c r="B112" t="s">
        <v>97</v>
      </c>
      <c r="C112" t="s">
        <v>762</v>
      </c>
    </row>
    <row r="113" spans="1:4" x14ac:dyDescent="0.5">
      <c r="A113" t="s">
        <v>118</v>
      </c>
      <c r="B113" t="s">
        <v>96</v>
      </c>
      <c r="C113" t="s">
        <v>118</v>
      </c>
      <c r="D113" t="s">
        <v>98</v>
      </c>
    </row>
    <row r="114" spans="1:4" x14ac:dyDescent="0.5">
      <c r="A114" t="s">
        <v>200</v>
      </c>
      <c r="B114" t="s">
        <v>97</v>
      </c>
      <c r="C114" t="s">
        <v>244</v>
      </c>
    </row>
    <row r="115" spans="1:4" x14ac:dyDescent="0.5">
      <c r="A115" t="s">
        <v>659</v>
      </c>
      <c r="B115" t="s">
        <v>97</v>
      </c>
      <c r="C115" t="s">
        <v>659</v>
      </c>
      <c r="D115" t="s">
        <v>98</v>
      </c>
    </row>
    <row r="116" spans="1:4" x14ac:dyDescent="0.5">
      <c r="A116" t="s">
        <v>200</v>
      </c>
      <c r="B116" t="s">
        <v>97</v>
      </c>
      <c r="C116" t="s">
        <v>200</v>
      </c>
    </row>
    <row r="117" spans="1:4" x14ac:dyDescent="0.5">
      <c r="A117" t="s">
        <v>390</v>
      </c>
      <c r="B117" t="s">
        <v>97</v>
      </c>
      <c r="C117" t="s">
        <v>390</v>
      </c>
      <c r="D117" t="s">
        <v>98</v>
      </c>
    </row>
    <row r="118" spans="1:4" x14ac:dyDescent="0.5">
      <c r="A118" t="s">
        <v>424</v>
      </c>
      <c r="B118" t="s">
        <v>97</v>
      </c>
      <c r="C118" t="s">
        <v>787</v>
      </c>
      <c r="D118" t="s">
        <v>98</v>
      </c>
    </row>
    <row r="119" spans="1:4" x14ac:dyDescent="0.5">
      <c r="A119" t="s">
        <v>187</v>
      </c>
      <c r="B119" t="s">
        <v>97</v>
      </c>
      <c r="C119" t="s">
        <v>187</v>
      </c>
      <c r="D119" t="s">
        <v>98</v>
      </c>
    </row>
    <row r="120" spans="1:4" x14ac:dyDescent="0.5">
      <c r="A120" t="s">
        <v>501</v>
      </c>
      <c r="B120" t="s">
        <v>97</v>
      </c>
      <c r="C120" t="s">
        <v>501</v>
      </c>
    </row>
    <row r="121" spans="1:4" x14ac:dyDescent="0.5">
      <c r="A121" t="s">
        <v>154</v>
      </c>
      <c r="B121" t="s">
        <v>97</v>
      </c>
      <c r="C121" t="s">
        <v>154</v>
      </c>
    </row>
    <row r="122" spans="1:4" x14ac:dyDescent="0.5">
      <c r="A122" t="s">
        <v>355</v>
      </c>
      <c r="B122" t="s">
        <v>97</v>
      </c>
      <c r="C122" t="s">
        <v>246</v>
      </c>
      <c r="D122" t="s">
        <v>755</v>
      </c>
    </row>
    <row r="123" spans="1:4" x14ac:dyDescent="0.5">
      <c r="A123" t="s">
        <v>143</v>
      </c>
      <c r="B123" t="s">
        <v>97</v>
      </c>
      <c r="C123" t="s">
        <v>773</v>
      </c>
      <c r="D123" t="s">
        <v>98</v>
      </c>
    </row>
    <row r="124" spans="1:4" x14ac:dyDescent="0.5">
      <c r="A124" t="s">
        <v>585</v>
      </c>
      <c r="B124" t="s">
        <v>97</v>
      </c>
      <c r="C124" t="s">
        <v>788</v>
      </c>
      <c r="D124" t="s">
        <v>98</v>
      </c>
    </row>
    <row r="125" spans="1:4" x14ac:dyDescent="0.5">
      <c r="A125" t="s">
        <v>461</v>
      </c>
      <c r="B125" t="s">
        <v>97</v>
      </c>
      <c r="C125" t="s">
        <v>789</v>
      </c>
    </row>
    <row r="126" spans="1:4" x14ac:dyDescent="0.5">
      <c r="A126" t="s">
        <v>364</v>
      </c>
      <c r="B126" t="s">
        <v>97</v>
      </c>
      <c r="C126" t="s">
        <v>783</v>
      </c>
      <c r="D126" t="s">
        <v>98</v>
      </c>
    </row>
    <row r="127" spans="1:4" x14ac:dyDescent="0.5">
      <c r="A127" t="s">
        <v>790</v>
      </c>
      <c r="B127" t="s">
        <v>97</v>
      </c>
      <c r="C127" t="s">
        <v>791</v>
      </c>
      <c r="D127" t="s">
        <v>763</v>
      </c>
    </row>
    <row r="128" spans="1:4" x14ac:dyDescent="0.5">
      <c r="A128" t="s">
        <v>590</v>
      </c>
      <c r="B128" t="s">
        <v>97</v>
      </c>
      <c r="C128" t="s">
        <v>590</v>
      </c>
      <c r="D128" t="s">
        <v>98</v>
      </c>
    </row>
    <row r="129" spans="1:4" x14ac:dyDescent="0.5">
      <c r="A129" t="s">
        <v>262</v>
      </c>
      <c r="B129" t="s">
        <v>97</v>
      </c>
      <c r="C129" t="s">
        <v>262</v>
      </c>
    </row>
    <row r="130" spans="1:4" x14ac:dyDescent="0.5">
      <c r="A130" t="s">
        <v>265</v>
      </c>
      <c r="B130" t="s">
        <v>96</v>
      </c>
      <c r="C130" t="s">
        <v>265</v>
      </c>
      <c r="D130" t="s">
        <v>98</v>
      </c>
    </row>
    <row r="131" spans="1:4" x14ac:dyDescent="0.5">
      <c r="A131" t="s">
        <v>113</v>
      </c>
      <c r="B131" t="s">
        <v>97</v>
      </c>
      <c r="C131" t="s">
        <v>113</v>
      </c>
    </row>
    <row r="132" spans="1:4" x14ac:dyDescent="0.5">
      <c r="A132" t="s">
        <v>140</v>
      </c>
      <c r="B132" t="s">
        <v>97</v>
      </c>
      <c r="C132" t="s">
        <v>140</v>
      </c>
      <c r="D132" t="s">
        <v>763</v>
      </c>
    </row>
    <row r="133" spans="1:4" x14ac:dyDescent="0.5">
      <c r="A133" t="s">
        <v>263</v>
      </c>
      <c r="B133" t="s">
        <v>97</v>
      </c>
      <c r="C133" t="s">
        <v>792</v>
      </c>
    </row>
    <row r="134" spans="1:4" x14ac:dyDescent="0.5">
      <c r="A134" t="s">
        <v>458</v>
      </c>
      <c r="B134" t="s">
        <v>97</v>
      </c>
      <c r="C134" t="s">
        <v>793</v>
      </c>
    </row>
    <row r="135" spans="1:4" x14ac:dyDescent="0.5">
      <c r="A135" t="s">
        <v>794</v>
      </c>
      <c r="B135" t="s">
        <v>97</v>
      </c>
      <c r="C135" t="s">
        <v>795</v>
      </c>
      <c r="D135" t="s">
        <v>98</v>
      </c>
    </row>
    <row r="136" spans="1:4" x14ac:dyDescent="0.5">
      <c r="A136" t="s">
        <v>155</v>
      </c>
      <c r="B136" t="s">
        <v>97</v>
      </c>
      <c r="C136" t="s">
        <v>155</v>
      </c>
      <c r="D136" t="s">
        <v>739</v>
      </c>
    </row>
    <row r="137" spans="1:4" x14ac:dyDescent="0.5">
      <c r="A137" t="s">
        <v>461</v>
      </c>
      <c r="B137" t="s">
        <v>97</v>
      </c>
      <c r="C137" t="s">
        <v>796</v>
      </c>
    </row>
    <row r="138" spans="1:4" x14ac:dyDescent="0.5">
      <c r="A138" t="s">
        <v>228</v>
      </c>
      <c r="B138" t="s">
        <v>97</v>
      </c>
      <c r="C138" t="s">
        <v>228</v>
      </c>
      <c r="D138" t="s">
        <v>98</v>
      </c>
    </row>
    <row r="139" spans="1:4" x14ac:dyDescent="0.5">
      <c r="A139" t="s">
        <v>123</v>
      </c>
      <c r="B139" t="s">
        <v>97</v>
      </c>
      <c r="C139" t="s">
        <v>751</v>
      </c>
    </row>
    <row r="140" spans="1:4" x14ac:dyDescent="0.5">
      <c r="A140" t="s">
        <v>128</v>
      </c>
      <c r="B140" t="s">
        <v>97</v>
      </c>
      <c r="C140" t="s">
        <v>128</v>
      </c>
    </row>
    <row r="141" spans="1:4" x14ac:dyDescent="0.5">
      <c r="A141" t="s">
        <v>486</v>
      </c>
      <c r="B141" t="s">
        <v>97</v>
      </c>
      <c r="C141" t="s">
        <v>486</v>
      </c>
      <c r="D141" t="s">
        <v>755</v>
      </c>
    </row>
    <row r="142" spans="1:4" x14ac:dyDescent="0.5">
      <c r="A142" t="s">
        <v>378</v>
      </c>
      <c r="B142" t="s">
        <v>97</v>
      </c>
      <c r="C142" t="s">
        <v>378</v>
      </c>
      <c r="D142" t="s">
        <v>98</v>
      </c>
    </row>
    <row r="143" spans="1:4" x14ac:dyDescent="0.5">
      <c r="A143" t="s">
        <v>382</v>
      </c>
      <c r="B143" t="s">
        <v>97</v>
      </c>
      <c r="C143" t="s">
        <v>382</v>
      </c>
    </row>
    <row r="144" spans="1:4" x14ac:dyDescent="0.5">
      <c r="A144" t="s">
        <v>242</v>
      </c>
      <c r="B144" t="s">
        <v>97</v>
      </c>
      <c r="C144" t="s">
        <v>242</v>
      </c>
    </row>
    <row r="145" spans="1:4" x14ac:dyDescent="0.5">
      <c r="A145" t="s">
        <v>441</v>
      </c>
      <c r="B145" t="s">
        <v>97</v>
      </c>
      <c r="C145" t="s">
        <v>441</v>
      </c>
    </row>
    <row r="146" spans="1:4" x14ac:dyDescent="0.5">
      <c r="A146" t="s">
        <v>512</v>
      </c>
      <c r="B146" t="s">
        <v>96</v>
      </c>
      <c r="C146" t="s">
        <v>735</v>
      </c>
    </row>
    <row r="147" spans="1:4" x14ac:dyDescent="0.5">
      <c r="A147" t="s">
        <v>146</v>
      </c>
      <c r="B147" t="s">
        <v>97</v>
      </c>
      <c r="C147" t="s">
        <v>146</v>
      </c>
      <c r="D147" t="s">
        <v>98</v>
      </c>
    </row>
    <row r="148" spans="1:4" x14ac:dyDescent="0.5">
      <c r="A148" t="s">
        <v>797</v>
      </c>
      <c r="B148" t="s">
        <v>97</v>
      </c>
      <c r="C148" t="s">
        <v>203</v>
      </c>
      <c r="D148" t="s">
        <v>98</v>
      </c>
    </row>
    <row r="149" spans="1:4" x14ac:dyDescent="0.5">
      <c r="A149" t="s">
        <v>298</v>
      </c>
      <c r="B149" t="s">
        <v>97</v>
      </c>
      <c r="C149" t="s">
        <v>798</v>
      </c>
    </row>
    <row r="150" spans="1:4" x14ac:dyDescent="0.5">
      <c r="A150" t="s">
        <v>261</v>
      </c>
      <c r="B150" t="s">
        <v>97</v>
      </c>
      <c r="C150" t="s">
        <v>261</v>
      </c>
    </row>
    <row r="151" spans="1:4" x14ac:dyDescent="0.5">
      <c r="A151" t="s">
        <v>109</v>
      </c>
      <c r="B151" t="s">
        <v>96</v>
      </c>
      <c r="C151" t="s">
        <v>110</v>
      </c>
      <c r="D151" t="s">
        <v>98</v>
      </c>
    </row>
    <row r="152" spans="1:4" x14ac:dyDescent="0.5">
      <c r="A152" t="s">
        <v>326</v>
      </c>
      <c r="B152" t="s">
        <v>97</v>
      </c>
      <c r="C152" t="s">
        <v>326</v>
      </c>
    </row>
    <row r="153" spans="1:4" x14ac:dyDescent="0.5">
      <c r="A153" t="s">
        <v>187</v>
      </c>
      <c r="B153" t="s">
        <v>97</v>
      </c>
      <c r="C153" t="s">
        <v>187</v>
      </c>
      <c r="D153" t="s">
        <v>98</v>
      </c>
    </row>
    <row r="154" spans="1:4" x14ac:dyDescent="0.5">
      <c r="A154" t="s">
        <v>518</v>
      </c>
      <c r="B154" t="s">
        <v>97</v>
      </c>
      <c r="C154" t="s">
        <v>518</v>
      </c>
      <c r="D154" t="s">
        <v>98</v>
      </c>
    </row>
    <row r="155" spans="1:4" x14ac:dyDescent="0.5">
      <c r="A155" t="s">
        <v>544</v>
      </c>
      <c r="B155" t="s">
        <v>96</v>
      </c>
      <c r="C155" t="s">
        <v>479</v>
      </c>
      <c r="D155" t="s">
        <v>98</v>
      </c>
    </row>
    <row r="156" spans="1:4" x14ac:dyDescent="0.5">
      <c r="A156" t="s">
        <v>200</v>
      </c>
      <c r="B156" t="s">
        <v>97</v>
      </c>
      <c r="C156" t="s">
        <v>200</v>
      </c>
    </row>
    <row r="157" spans="1:4" x14ac:dyDescent="0.5">
      <c r="A157" t="s">
        <v>799</v>
      </c>
      <c r="B157" t="s">
        <v>97</v>
      </c>
      <c r="C157" t="s">
        <v>799</v>
      </c>
    </row>
    <row r="158" spans="1:4" x14ac:dyDescent="0.5">
      <c r="A158" t="s">
        <v>425</v>
      </c>
      <c r="B158" t="s">
        <v>97</v>
      </c>
      <c r="C158" t="s">
        <v>425</v>
      </c>
    </row>
    <row r="159" spans="1:4" x14ac:dyDescent="0.5">
      <c r="A159" t="s">
        <v>215</v>
      </c>
      <c r="B159" t="s">
        <v>96</v>
      </c>
      <c r="C159" t="s">
        <v>215</v>
      </c>
      <c r="D159" t="s">
        <v>98</v>
      </c>
    </row>
    <row r="160" spans="1:4" x14ac:dyDescent="0.5">
      <c r="A160" t="s">
        <v>461</v>
      </c>
      <c r="B160" t="s">
        <v>97</v>
      </c>
      <c r="C160" t="s">
        <v>461</v>
      </c>
    </row>
    <row r="161" spans="1:4" x14ac:dyDescent="0.5">
      <c r="A161" t="s">
        <v>367</v>
      </c>
      <c r="B161" t="s">
        <v>97</v>
      </c>
      <c r="C161" t="s">
        <v>367</v>
      </c>
    </row>
    <row r="162" spans="1:4" x14ac:dyDescent="0.5">
      <c r="A162" t="s">
        <v>602</v>
      </c>
      <c r="B162" t="s">
        <v>97</v>
      </c>
      <c r="C162" t="s">
        <v>800</v>
      </c>
      <c r="D162" t="s">
        <v>98</v>
      </c>
    </row>
    <row r="163" spans="1:4" x14ac:dyDescent="0.5">
      <c r="A163" t="s">
        <v>155</v>
      </c>
      <c r="B163" t="s">
        <v>97</v>
      </c>
      <c r="C163" t="s">
        <v>155</v>
      </c>
      <c r="D163" t="s">
        <v>739</v>
      </c>
    </row>
    <row r="164" spans="1:4" x14ac:dyDescent="0.5">
      <c r="A164" t="s">
        <v>672</v>
      </c>
      <c r="B164" t="s">
        <v>96</v>
      </c>
      <c r="C164" t="s">
        <v>672</v>
      </c>
      <c r="D164" t="s">
        <v>755</v>
      </c>
    </row>
    <row r="165" spans="1:4" x14ac:dyDescent="0.5">
      <c r="A165" t="s">
        <v>801</v>
      </c>
      <c r="B165" t="s">
        <v>97</v>
      </c>
      <c r="C165" t="s">
        <v>802</v>
      </c>
      <c r="D165" t="s">
        <v>98</v>
      </c>
    </row>
    <row r="166" spans="1:4" x14ac:dyDescent="0.5">
      <c r="A166" t="s">
        <v>298</v>
      </c>
      <c r="B166" t="s">
        <v>97</v>
      </c>
      <c r="C166" t="s">
        <v>298</v>
      </c>
    </row>
    <row r="167" spans="1:4" x14ac:dyDescent="0.5">
      <c r="A167" t="s">
        <v>803</v>
      </c>
      <c r="B167" t="s">
        <v>97</v>
      </c>
      <c r="C167" t="s">
        <v>803</v>
      </c>
    </row>
    <row r="168" spans="1:4" x14ac:dyDescent="0.5">
      <c r="A168" t="s">
        <v>804</v>
      </c>
      <c r="B168" t="s">
        <v>97</v>
      </c>
      <c r="C168" t="s">
        <v>804</v>
      </c>
      <c r="D168" t="s">
        <v>98</v>
      </c>
    </row>
    <row r="169" spans="1:4" x14ac:dyDescent="0.5">
      <c r="A169" t="s">
        <v>805</v>
      </c>
      <c r="B169" t="s">
        <v>97</v>
      </c>
      <c r="C169" t="s">
        <v>806</v>
      </c>
      <c r="D169" t="s">
        <v>98</v>
      </c>
    </row>
    <row r="170" spans="1:4" x14ac:dyDescent="0.5">
      <c r="A170" t="s">
        <v>119</v>
      </c>
      <c r="B170" t="s">
        <v>97</v>
      </c>
      <c r="C170" t="s">
        <v>807</v>
      </c>
    </row>
    <row r="171" spans="1:4" x14ac:dyDescent="0.5">
      <c r="A171" t="s">
        <v>519</v>
      </c>
      <c r="B171" t="s">
        <v>97</v>
      </c>
      <c r="C171" t="s">
        <v>808</v>
      </c>
    </row>
    <row r="172" spans="1:4" x14ac:dyDescent="0.5">
      <c r="A172" t="s">
        <v>379</v>
      </c>
      <c r="B172" t="s">
        <v>96</v>
      </c>
      <c r="C172" t="s">
        <v>379</v>
      </c>
      <c r="D172" t="s">
        <v>98</v>
      </c>
    </row>
    <row r="173" spans="1:4" x14ac:dyDescent="0.5">
      <c r="A173" t="s">
        <v>809</v>
      </c>
      <c r="B173" t="s">
        <v>97</v>
      </c>
      <c r="C173" t="s">
        <v>632</v>
      </c>
      <c r="D173" t="s">
        <v>98</v>
      </c>
    </row>
    <row r="174" spans="1:4" x14ac:dyDescent="0.5">
      <c r="A174" t="s">
        <v>171</v>
      </c>
      <c r="B174" t="s">
        <v>96</v>
      </c>
      <c r="C174" t="s">
        <v>171</v>
      </c>
      <c r="D174" t="s">
        <v>98</v>
      </c>
    </row>
    <row r="175" spans="1:4" x14ac:dyDescent="0.5">
      <c r="A175" t="s">
        <v>606</v>
      </c>
      <c r="B175" t="s">
        <v>97</v>
      </c>
      <c r="C175" t="s">
        <v>606</v>
      </c>
    </row>
    <row r="176" spans="1:4" x14ac:dyDescent="0.5">
      <c r="A176" t="s">
        <v>298</v>
      </c>
      <c r="B176" t="s">
        <v>97</v>
      </c>
      <c r="C176" t="s">
        <v>810</v>
      </c>
    </row>
    <row r="177" spans="1:4" x14ac:dyDescent="0.5">
      <c r="A177" t="s">
        <v>154</v>
      </c>
      <c r="B177" t="s">
        <v>97</v>
      </c>
      <c r="C177" t="s">
        <v>154</v>
      </c>
    </row>
    <row r="178" spans="1:4" x14ac:dyDescent="0.5">
      <c r="A178" t="s">
        <v>265</v>
      </c>
      <c r="B178" t="s">
        <v>96</v>
      </c>
      <c r="C178" t="s">
        <v>265</v>
      </c>
      <c r="D178" t="s">
        <v>98</v>
      </c>
    </row>
    <row r="179" spans="1:4" x14ac:dyDescent="0.5">
      <c r="A179" t="s">
        <v>811</v>
      </c>
      <c r="B179" t="s">
        <v>97</v>
      </c>
      <c r="C179" t="s">
        <v>812</v>
      </c>
      <c r="D179" t="s">
        <v>739</v>
      </c>
    </row>
    <row r="180" spans="1:4" x14ac:dyDescent="0.5">
      <c r="A180" t="s">
        <v>115</v>
      </c>
      <c r="B180" t="s">
        <v>97</v>
      </c>
      <c r="C180" t="s">
        <v>780</v>
      </c>
    </row>
    <row r="181" spans="1:4" x14ac:dyDescent="0.5">
      <c r="A181" t="s">
        <v>482</v>
      </c>
      <c r="B181" t="s">
        <v>97</v>
      </c>
      <c r="C181" t="s">
        <v>482</v>
      </c>
    </row>
    <row r="182" spans="1:4" x14ac:dyDescent="0.5">
      <c r="A182" t="s">
        <v>665</v>
      </c>
      <c r="B182" t="s">
        <v>97</v>
      </c>
      <c r="C182" t="s">
        <v>813</v>
      </c>
    </row>
    <row r="183" spans="1:4" x14ac:dyDescent="0.5">
      <c r="A183" t="s">
        <v>448</v>
      </c>
      <c r="B183" t="s">
        <v>97</v>
      </c>
      <c r="C183" t="s">
        <v>448</v>
      </c>
    </row>
    <row r="184" spans="1:4" x14ac:dyDescent="0.5">
      <c r="A184" t="s">
        <v>643</v>
      </c>
      <c r="B184" t="s">
        <v>97</v>
      </c>
      <c r="C184" t="s">
        <v>814</v>
      </c>
    </row>
    <row r="185" spans="1:4" x14ac:dyDescent="0.5">
      <c r="A185" t="s">
        <v>344</v>
      </c>
      <c r="B185" t="s">
        <v>97</v>
      </c>
      <c r="C185" t="s">
        <v>344</v>
      </c>
    </row>
    <row r="186" spans="1:4" x14ac:dyDescent="0.5">
      <c r="A186" t="s">
        <v>503</v>
      </c>
      <c r="B186" t="s">
        <v>97</v>
      </c>
      <c r="C186" t="s">
        <v>503</v>
      </c>
    </row>
    <row r="187" spans="1:4" x14ac:dyDescent="0.5">
      <c r="A187" t="s">
        <v>355</v>
      </c>
      <c r="B187" t="s">
        <v>97</v>
      </c>
      <c r="C187" t="s">
        <v>246</v>
      </c>
      <c r="D187" t="s">
        <v>755</v>
      </c>
    </row>
    <row r="188" spans="1:4" x14ac:dyDescent="0.5">
      <c r="A188" t="s">
        <v>405</v>
      </c>
      <c r="B188" t="s">
        <v>97</v>
      </c>
      <c r="C188" t="s">
        <v>815</v>
      </c>
    </row>
    <row r="189" spans="1:4" x14ac:dyDescent="0.5">
      <c r="A189" t="s">
        <v>420</v>
      </c>
      <c r="B189" t="s">
        <v>97</v>
      </c>
      <c r="C189" t="s">
        <v>420</v>
      </c>
    </row>
    <row r="190" spans="1:4" x14ac:dyDescent="0.5">
      <c r="A190" t="s">
        <v>816</v>
      </c>
      <c r="B190" t="s">
        <v>97</v>
      </c>
      <c r="C190" t="s">
        <v>816</v>
      </c>
    </row>
    <row r="191" spans="1:4" x14ac:dyDescent="0.5">
      <c r="A191" t="s">
        <v>235</v>
      </c>
      <c r="B191" t="s">
        <v>97</v>
      </c>
      <c r="C191" t="s">
        <v>235</v>
      </c>
      <c r="D191" t="s">
        <v>98</v>
      </c>
    </row>
    <row r="192" spans="1:4" x14ac:dyDescent="0.5">
      <c r="A192" t="s">
        <v>484</v>
      </c>
      <c r="B192" t="s">
        <v>97</v>
      </c>
      <c r="C192" t="s">
        <v>484</v>
      </c>
    </row>
    <row r="193" spans="1:4" x14ac:dyDescent="0.5">
      <c r="A193" t="s">
        <v>131</v>
      </c>
      <c r="B193" t="s">
        <v>97</v>
      </c>
      <c r="C193" t="s">
        <v>131</v>
      </c>
    </row>
    <row r="194" spans="1:4" x14ac:dyDescent="0.5">
      <c r="A194" t="s">
        <v>785</v>
      </c>
      <c r="B194" t="s">
        <v>97</v>
      </c>
      <c r="C194" t="s">
        <v>785</v>
      </c>
    </row>
    <row r="195" spans="1:4" x14ac:dyDescent="0.5">
      <c r="A195" t="s">
        <v>616</v>
      </c>
      <c r="B195" t="s">
        <v>97</v>
      </c>
      <c r="C195" t="s">
        <v>616</v>
      </c>
    </row>
    <row r="196" spans="1:4" x14ac:dyDescent="0.5">
      <c r="A196" t="s">
        <v>355</v>
      </c>
      <c r="B196" t="s">
        <v>96</v>
      </c>
      <c r="C196" t="s">
        <v>246</v>
      </c>
      <c r="D196" t="s">
        <v>755</v>
      </c>
    </row>
    <row r="197" spans="1:4" x14ac:dyDescent="0.5">
      <c r="A197" t="s">
        <v>330</v>
      </c>
      <c r="B197" t="s">
        <v>97</v>
      </c>
      <c r="C197" t="s">
        <v>817</v>
      </c>
    </row>
    <row r="198" spans="1:4" x14ac:dyDescent="0.5">
      <c r="A198" t="s">
        <v>584</v>
      </c>
      <c r="B198" t="s">
        <v>97</v>
      </c>
      <c r="C198" t="s">
        <v>584</v>
      </c>
    </row>
    <row r="199" spans="1:4" x14ac:dyDescent="0.5">
      <c r="A199" t="s">
        <v>392</v>
      </c>
      <c r="B199" t="s">
        <v>97</v>
      </c>
      <c r="C199" t="s">
        <v>818</v>
      </c>
    </row>
    <row r="200" spans="1:4" x14ac:dyDescent="0.5">
      <c r="A200" t="s">
        <v>455</v>
      </c>
      <c r="B200" t="s">
        <v>97</v>
      </c>
      <c r="C200" t="s">
        <v>819</v>
      </c>
    </row>
    <row r="201" spans="1:4" x14ac:dyDescent="0.5">
      <c r="A201" t="s">
        <v>355</v>
      </c>
      <c r="B201" t="s">
        <v>96</v>
      </c>
      <c r="C201" t="s">
        <v>820</v>
      </c>
      <c r="D201" t="s">
        <v>755</v>
      </c>
    </row>
    <row r="202" spans="1:4" x14ac:dyDescent="0.5">
      <c r="A202" t="s">
        <v>821</v>
      </c>
      <c r="B202" t="s">
        <v>97</v>
      </c>
      <c r="C202" t="s">
        <v>822</v>
      </c>
    </row>
    <row r="203" spans="1:4" x14ac:dyDescent="0.5">
      <c r="A203" t="s">
        <v>141</v>
      </c>
      <c r="B203" t="s">
        <v>97</v>
      </c>
      <c r="C203" t="s">
        <v>762</v>
      </c>
    </row>
    <row r="204" spans="1:4" x14ac:dyDescent="0.5">
      <c r="A204" t="s">
        <v>123</v>
      </c>
      <c r="B204" t="s">
        <v>97</v>
      </c>
      <c r="C204" t="s">
        <v>751</v>
      </c>
    </row>
    <row r="205" spans="1:4" x14ac:dyDescent="0.5">
      <c r="A205" t="s">
        <v>133</v>
      </c>
      <c r="B205" t="s">
        <v>96</v>
      </c>
      <c r="C205" t="s">
        <v>133</v>
      </c>
    </row>
    <row r="206" spans="1:4" x14ac:dyDescent="0.5">
      <c r="A206" t="s">
        <v>804</v>
      </c>
      <c r="B206" t="s">
        <v>97</v>
      </c>
      <c r="C206" t="s">
        <v>804</v>
      </c>
      <c r="D206" t="s">
        <v>98</v>
      </c>
    </row>
    <row r="207" spans="1:4" x14ac:dyDescent="0.5">
      <c r="A207" t="s">
        <v>133</v>
      </c>
      <c r="B207" t="s">
        <v>96</v>
      </c>
      <c r="C207" t="s">
        <v>133</v>
      </c>
    </row>
    <row r="208" spans="1:4" x14ac:dyDescent="0.5">
      <c r="A208" t="s">
        <v>526</v>
      </c>
      <c r="B208" t="s">
        <v>97</v>
      </c>
      <c r="C208" t="s">
        <v>526</v>
      </c>
    </row>
    <row r="209" spans="1:4" x14ac:dyDescent="0.5">
      <c r="A209" t="s">
        <v>477</v>
      </c>
      <c r="B209" t="s">
        <v>97</v>
      </c>
      <c r="C209" t="s">
        <v>823</v>
      </c>
    </row>
    <row r="210" spans="1:4" x14ac:dyDescent="0.5">
      <c r="A210" t="s">
        <v>186</v>
      </c>
      <c r="B210" t="s">
        <v>97</v>
      </c>
      <c r="C210" t="s">
        <v>186</v>
      </c>
      <c r="D210" t="s">
        <v>755</v>
      </c>
    </row>
    <row r="211" spans="1:4" x14ac:dyDescent="0.5">
      <c r="A211" t="s">
        <v>263</v>
      </c>
      <c r="B211" t="s">
        <v>97</v>
      </c>
      <c r="C211" t="s">
        <v>792</v>
      </c>
    </row>
    <row r="212" spans="1:4" x14ac:dyDescent="0.5">
      <c r="A212" t="s">
        <v>352</v>
      </c>
      <c r="B212" t="s">
        <v>97</v>
      </c>
      <c r="C212" t="s">
        <v>352</v>
      </c>
      <c r="D212" t="s">
        <v>98</v>
      </c>
    </row>
    <row r="213" spans="1:4" x14ac:dyDescent="0.5">
      <c r="A213" t="s">
        <v>322</v>
      </c>
      <c r="B213" t="s">
        <v>97</v>
      </c>
      <c r="C213" t="s">
        <v>322</v>
      </c>
      <c r="D213" t="s">
        <v>98</v>
      </c>
    </row>
    <row r="214" spans="1:4" x14ac:dyDescent="0.5">
      <c r="A214" t="s">
        <v>305</v>
      </c>
      <c r="B214" t="s">
        <v>97</v>
      </c>
      <c r="C214" t="s">
        <v>824</v>
      </c>
      <c r="D214" t="s">
        <v>98</v>
      </c>
    </row>
    <row r="215" spans="1:4" x14ac:dyDescent="0.5">
      <c r="A215" t="s">
        <v>478</v>
      </c>
      <c r="B215" t="s">
        <v>97</v>
      </c>
      <c r="C215" t="s">
        <v>478</v>
      </c>
    </row>
    <row r="216" spans="1:4" x14ac:dyDescent="0.5">
      <c r="A216" t="s">
        <v>366</v>
      </c>
      <c r="B216" t="s">
        <v>97</v>
      </c>
      <c r="C216" t="s">
        <v>825</v>
      </c>
    </row>
    <row r="217" spans="1:4" x14ac:dyDescent="0.5">
      <c r="A217" t="s">
        <v>236</v>
      </c>
      <c r="B217" t="s">
        <v>97</v>
      </c>
      <c r="C217" t="s">
        <v>236</v>
      </c>
    </row>
    <row r="218" spans="1:4" x14ac:dyDescent="0.5">
      <c r="A218" t="s">
        <v>317</v>
      </c>
      <c r="B218" t="s">
        <v>97</v>
      </c>
      <c r="C218" t="s">
        <v>317</v>
      </c>
    </row>
    <row r="219" spans="1:4" x14ac:dyDescent="0.5">
      <c r="A219" t="s">
        <v>95</v>
      </c>
      <c r="B219" t="s">
        <v>97</v>
      </c>
      <c r="C219" t="s">
        <v>99</v>
      </c>
    </row>
    <row r="220" spans="1:4" x14ac:dyDescent="0.5">
      <c r="A220" t="s">
        <v>193</v>
      </c>
      <c r="B220" t="s">
        <v>97</v>
      </c>
      <c r="C220" t="s">
        <v>193</v>
      </c>
    </row>
    <row r="221" spans="1:4" x14ac:dyDescent="0.5">
      <c r="A221" t="s">
        <v>263</v>
      </c>
      <c r="B221" t="s">
        <v>97</v>
      </c>
      <c r="C221" t="s">
        <v>826</v>
      </c>
    </row>
    <row r="222" spans="1:4" x14ac:dyDescent="0.5">
      <c r="A222" t="s">
        <v>150</v>
      </c>
      <c r="B222" t="s">
        <v>97</v>
      </c>
      <c r="C222" t="s">
        <v>150</v>
      </c>
    </row>
    <row r="223" spans="1:4" x14ac:dyDescent="0.5">
      <c r="A223" t="s">
        <v>584</v>
      </c>
      <c r="B223" t="s">
        <v>97</v>
      </c>
      <c r="C223" t="s">
        <v>584</v>
      </c>
    </row>
    <row r="224" spans="1:4" x14ac:dyDescent="0.5">
      <c r="A224" t="s">
        <v>215</v>
      </c>
      <c r="B224" t="s">
        <v>96</v>
      </c>
      <c r="C224" t="s">
        <v>215</v>
      </c>
      <c r="D224" t="s">
        <v>98</v>
      </c>
    </row>
    <row r="225" spans="1:4" x14ac:dyDescent="0.5">
      <c r="A225" t="s">
        <v>365</v>
      </c>
      <c r="B225" t="s">
        <v>97</v>
      </c>
      <c r="C225" t="s">
        <v>827</v>
      </c>
    </row>
    <row r="226" spans="1:4" x14ac:dyDescent="0.5">
      <c r="A226" t="s">
        <v>140</v>
      </c>
      <c r="B226" t="s">
        <v>97</v>
      </c>
      <c r="C226" t="s">
        <v>140</v>
      </c>
      <c r="D226" t="s">
        <v>763</v>
      </c>
    </row>
    <row r="227" spans="1:4" x14ac:dyDescent="0.5">
      <c r="A227" t="s">
        <v>487</v>
      </c>
      <c r="B227" t="s">
        <v>97</v>
      </c>
      <c r="C227" t="s">
        <v>771</v>
      </c>
      <c r="D227" t="s">
        <v>739</v>
      </c>
    </row>
    <row r="228" spans="1:4" x14ac:dyDescent="0.5">
      <c r="A228" t="s">
        <v>183</v>
      </c>
      <c r="B228" t="s">
        <v>97</v>
      </c>
      <c r="C228" t="s">
        <v>183</v>
      </c>
    </row>
    <row r="229" spans="1:4" x14ac:dyDescent="0.5">
      <c r="A229" t="s">
        <v>503</v>
      </c>
      <c r="B229" t="s">
        <v>97</v>
      </c>
      <c r="C229" t="s">
        <v>503</v>
      </c>
    </row>
    <row r="230" spans="1:4" x14ac:dyDescent="0.5">
      <c r="A230" t="s">
        <v>144</v>
      </c>
      <c r="B230" t="s">
        <v>96</v>
      </c>
      <c r="C230" t="s">
        <v>144</v>
      </c>
    </row>
    <row r="231" spans="1:4" x14ac:dyDescent="0.5">
      <c r="A231" t="s">
        <v>249</v>
      </c>
      <c r="B231" t="s">
        <v>97</v>
      </c>
      <c r="C231" t="s">
        <v>249</v>
      </c>
      <c r="D231" t="s">
        <v>98</v>
      </c>
    </row>
    <row r="232" spans="1:4" x14ac:dyDescent="0.5">
      <c r="A232" t="s">
        <v>744</v>
      </c>
      <c r="B232" t="s">
        <v>97</v>
      </c>
      <c r="C232" t="s">
        <v>94</v>
      </c>
      <c r="D232" t="s">
        <v>98</v>
      </c>
    </row>
    <row r="233" spans="1:4" x14ac:dyDescent="0.5">
      <c r="A233" t="s">
        <v>146</v>
      </c>
      <c r="B233" t="s">
        <v>97</v>
      </c>
      <c r="C233" t="s">
        <v>146</v>
      </c>
      <c r="D233" t="s">
        <v>98</v>
      </c>
    </row>
    <row r="234" spans="1:4" x14ac:dyDescent="0.5">
      <c r="A234" t="s">
        <v>217</v>
      </c>
      <c r="B234" t="s">
        <v>97</v>
      </c>
      <c r="C234" t="s">
        <v>217</v>
      </c>
    </row>
    <row r="235" spans="1:4" x14ac:dyDescent="0.5">
      <c r="A235" t="s">
        <v>340</v>
      </c>
      <c r="B235" t="s">
        <v>97</v>
      </c>
      <c r="C235" t="s">
        <v>340</v>
      </c>
    </row>
    <row r="236" spans="1:4" x14ac:dyDescent="0.5">
      <c r="A236" t="s">
        <v>147</v>
      </c>
      <c r="B236" t="s">
        <v>97</v>
      </c>
      <c r="C236" t="s">
        <v>147</v>
      </c>
      <c r="D236" t="s">
        <v>755</v>
      </c>
    </row>
    <row r="237" spans="1:4" x14ac:dyDescent="0.5">
      <c r="A237" t="s">
        <v>828</v>
      </c>
      <c r="B237" t="s">
        <v>97</v>
      </c>
      <c r="C237" t="s">
        <v>164</v>
      </c>
      <c r="D237" t="s">
        <v>98</v>
      </c>
    </row>
    <row r="238" spans="1:4" x14ac:dyDescent="0.5">
      <c r="A238" t="s">
        <v>600</v>
      </c>
      <c r="B238" t="s">
        <v>97</v>
      </c>
      <c r="C238" t="s">
        <v>600</v>
      </c>
    </row>
    <row r="239" spans="1:4" x14ac:dyDescent="0.5">
      <c r="A239" t="s">
        <v>154</v>
      </c>
      <c r="B239" t="s">
        <v>97</v>
      </c>
      <c r="C239" t="s">
        <v>154</v>
      </c>
    </row>
    <row r="240" spans="1:4" x14ac:dyDescent="0.5">
      <c r="A240" t="s">
        <v>829</v>
      </c>
      <c r="B240" t="s">
        <v>97</v>
      </c>
      <c r="C240" t="s">
        <v>830</v>
      </c>
    </row>
    <row r="241" spans="1:4" x14ac:dyDescent="0.5">
      <c r="A241" t="s">
        <v>235</v>
      </c>
      <c r="B241" t="s">
        <v>97</v>
      </c>
      <c r="C241" t="s">
        <v>235</v>
      </c>
      <c r="D241" t="s">
        <v>98</v>
      </c>
    </row>
    <row r="242" spans="1:4" x14ac:dyDescent="0.5">
      <c r="A242" t="s">
        <v>383</v>
      </c>
      <c r="B242" t="s">
        <v>97</v>
      </c>
      <c r="C242" t="s">
        <v>383</v>
      </c>
    </row>
    <row r="243" spans="1:4" x14ac:dyDescent="0.5">
      <c r="A243" t="s">
        <v>357</v>
      </c>
      <c r="B243" t="s">
        <v>97</v>
      </c>
      <c r="C243" t="s">
        <v>357</v>
      </c>
    </row>
    <row r="244" spans="1:4" x14ac:dyDescent="0.5">
      <c r="A244" t="s">
        <v>373</v>
      </c>
      <c r="B244" t="s">
        <v>97</v>
      </c>
      <c r="C244" t="s">
        <v>831</v>
      </c>
    </row>
    <row r="245" spans="1:4" x14ac:dyDescent="0.5">
      <c r="A245" t="s">
        <v>141</v>
      </c>
      <c r="B245" t="s">
        <v>97</v>
      </c>
      <c r="C245" t="s">
        <v>762</v>
      </c>
    </row>
    <row r="246" spans="1:4" x14ac:dyDescent="0.5">
      <c r="A246" t="s">
        <v>123</v>
      </c>
      <c r="B246" t="s">
        <v>97</v>
      </c>
      <c r="C246" t="s">
        <v>751</v>
      </c>
    </row>
    <row r="247" spans="1:4" x14ac:dyDescent="0.5">
      <c r="A247" t="s">
        <v>406</v>
      </c>
      <c r="B247" t="s">
        <v>97</v>
      </c>
      <c r="C247" t="s">
        <v>406</v>
      </c>
      <c r="D247" t="s">
        <v>739</v>
      </c>
    </row>
    <row r="248" spans="1:4" x14ac:dyDescent="0.5">
      <c r="A248" t="s">
        <v>328</v>
      </c>
      <c r="B248" t="s">
        <v>97</v>
      </c>
      <c r="C248" t="s">
        <v>832</v>
      </c>
    </row>
    <row r="249" spans="1:4" x14ac:dyDescent="0.5">
      <c r="A249" t="s">
        <v>729</v>
      </c>
      <c r="B249" t="s">
        <v>97</v>
      </c>
      <c r="C249" t="s">
        <v>729</v>
      </c>
    </row>
    <row r="250" spans="1:4" x14ac:dyDescent="0.5">
      <c r="A250" t="s">
        <v>182</v>
      </c>
      <c r="B250" t="s">
        <v>96</v>
      </c>
      <c r="C250" t="s">
        <v>182</v>
      </c>
      <c r="D250" t="s">
        <v>98</v>
      </c>
    </row>
    <row r="251" spans="1:4" x14ac:dyDescent="0.5">
      <c r="A251" t="s">
        <v>224</v>
      </c>
      <c r="B251" t="s">
        <v>97</v>
      </c>
      <c r="C251" t="s">
        <v>833</v>
      </c>
      <c r="D251" t="s">
        <v>98</v>
      </c>
    </row>
    <row r="252" spans="1:4" x14ac:dyDescent="0.5">
      <c r="A252" t="s">
        <v>834</v>
      </c>
      <c r="B252" t="s">
        <v>96</v>
      </c>
      <c r="C252" t="s">
        <v>834</v>
      </c>
    </row>
    <row r="253" spans="1:4" x14ac:dyDescent="0.5">
      <c r="A253" t="s">
        <v>502</v>
      </c>
      <c r="B253" t="s">
        <v>97</v>
      </c>
      <c r="C253" t="s">
        <v>502</v>
      </c>
    </row>
    <row r="254" spans="1:4" x14ac:dyDescent="0.5">
      <c r="A254" t="s">
        <v>766</v>
      </c>
      <c r="B254" t="s">
        <v>97</v>
      </c>
      <c r="C254" t="s">
        <v>774</v>
      </c>
      <c r="D254" t="s">
        <v>98</v>
      </c>
    </row>
    <row r="255" spans="1:4" x14ac:dyDescent="0.5">
      <c r="A255" t="s">
        <v>835</v>
      </c>
      <c r="B255" t="s">
        <v>97</v>
      </c>
      <c r="C255" t="s">
        <v>836</v>
      </c>
    </row>
    <row r="256" spans="1:4" x14ac:dyDescent="0.5">
      <c r="A256" t="s">
        <v>804</v>
      </c>
      <c r="B256" t="s">
        <v>97</v>
      </c>
      <c r="C256" t="s">
        <v>804</v>
      </c>
      <c r="D256" t="s">
        <v>98</v>
      </c>
    </row>
    <row r="257" spans="1:4" x14ac:dyDescent="0.5">
      <c r="A257" t="s">
        <v>624</v>
      </c>
      <c r="B257" t="s">
        <v>97</v>
      </c>
      <c r="C257" t="s">
        <v>837</v>
      </c>
      <c r="D257" t="s">
        <v>98</v>
      </c>
    </row>
    <row r="258" spans="1:4" x14ac:dyDescent="0.5">
      <c r="A258" t="s">
        <v>141</v>
      </c>
      <c r="B258" t="s">
        <v>97</v>
      </c>
      <c r="C258" t="s">
        <v>762</v>
      </c>
    </row>
    <row r="259" spans="1:4" x14ac:dyDescent="0.5">
      <c r="A259" t="s">
        <v>838</v>
      </c>
      <c r="B259" t="s">
        <v>97</v>
      </c>
      <c r="C259" t="s">
        <v>838</v>
      </c>
    </row>
    <row r="260" spans="1:4" x14ac:dyDescent="0.5">
      <c r="A260" t="s">
        <v>839</v>
      </c>
      <c r="B260" t="s">
        <v>97</v>
      </c>
      <c r="C260" t="s">
        <v>635</v>
      </c>
      <c r="D260" t="s">
        <v>98</v>
      </c>
    </row>
    <row r="261" spans="1:4" x14ac:dyDescent="0.5">
      <c r="A261" t="s">
        <v>509</v>
      </c>
      <c r="B261" t="s">
        <v>97</v>
      </c>
      <c r="C261" t="s">
        <v>509</v>
      </c>
      <c r="D261" t="s">
        <v>98</v>
      </c>
    </row>
    <row r="262" spans="1:4" x14ac:dyDescent="0.5">
      <c r="A262" t="s">
        <v>581</v>
      </c>
      <c r="B262" t="s">
        <v>97</v>
      </c>
      <c r="C262" t="s">
        <v>581</v>
      </c>
    </row>
    <row r="263" spans="1:4" x14ac:dyDescent="0.5">
      <c r="A263" t="s">
        <v>496</v>
      </c>
      <c r="B263" t="s">
        <v>96</v>
      </c>
      <c r="C263" t="s">
        <v>496</v>
      </c>
      <c r="D263" t="s">
        <v>98</v>
      </c>
    </row>
    <row r="264" spans="1:4" x14ac:dyDescent="0.5">
      <c r="A264" t="s">
        <v>641</v>
      </c>
      <c r="B264" t="s">
        <v>97</v>
      </c>
      <c r="C264" t="s">
        <v>641</v>
      </c>
      <c r="D264" t="s">
        <v>98</v>
      </c>
    </row>
    <row r="265" spans="1:4" x14ac:dyDescent="0.5">
      <c r="A265" t="s">
        <v>118</v>
      </c>
      <c r="B265" t="s">
        <v>96</v>
      </c>
      <c r="C265" t="s">
        <v>118</v>
      </c>
      <c r="D265" t="s">
        <v>98</v>
      </c>
    </row>
    <row r="266" spans="1:4" x14ac:dyDescent="0.5">
      <c r="A266" t="s">
        <v>497</v>
      </c>
      <c r="B266" t="s">
        <v>96</v>
      </c>
      <c r="C266" t="s">
        <v>497</v>
      </c>
    </row>
    <row r="267" spans="1:4" x14ac:dyDescent="0.5">
      <c r="A267" t="s">
        <v>179</v>
      </c>
      <c r="B267" t="s">
        <v>97</v>
      </c>
      <c r="C267" t="s">
        <v>179</v>
      </c>
    </row>
    <row r="268" spans="1:4" x14ac:dyDescent="0.5">
      <c r="A268" t="s">
        <v>610</v>
      </c>
      <c r="B268" t="s">
        <v>97</v>
      </c>
      <c r="C268" t="s">
        <v>610</v>
      </c>
      <c r="D268" t="s">
        <v>98</v>
      </c>
    </row>
    <row r="269" spans="1:4" x14ac:dyDescent="0.5">
      <c r="A269" t="s">
        <v>160</v>
      </c>
      <c r="B269" t="s">
        <v>97</v>
      </c>
      <c r="C269" t="s">
        <v>738</v>
      </c>
      <c r="D269" t="s">
        <v>739</v>
      </c>
    </row>
    <row r="270" spans="1:4" x14ac:dyDescent="0.5">
      <c r="A270" t="s">
        <v>165</v>
      </c>
      <c r="B270" t="s">
        <v>97</v>
      </c>
      <c r="C270" t="s">
        <v>756</v>
      </c>
      <c r="D270" t="s">
        <v>98</v>
      </c>
    </row>
    <row r="271" spans="1:4" x14ac:dyDescent="0.5">
      <c r="A271" t="s">
        <v>234</v>
      </c>
      <c r="B271" t="s">
        <v>97</v>
      </c>
      <c r="C271" t="s">
        <v>840</v>
      </c>
      <c r="D271" t="s">
        <v>98</v>
      </c>
    </row>
    <row r="272" spans="1:4" x14ac:dyDescent="0.5">
      <c r="A272" t="s">
        <v>199</v>
      </c>
      <c r="B272" t="s">
        <v>97</v>
      </c>
      <c r="C272" t="s">
        <v>199</v>
      </c>
    </row>
    <row r="273" spans="1:4" x14ac:dyDescent="0.5">
      <c r="A273" t="s">
        <v>508</v>
      </c>
      <c r="B273" t="s">
        <v>97</v>
      </c>
      <c r="C273" t="s">
        <v>508</v>
      </c>
    </row>
    <row r="274" spans="1:4" x14ac:dyDescent="0.5">
      <c r="A274" t="s">
        <v>145</v>
      </c>
      <c r="B274" t="s">
        <v>96</v>
      </c>
      <c r="C274" t="s">
        <v>145</v>
      </c>
    </row>
    <row r="275" spans="1:4" x14ac:dyDescent="0.5">
      <c r="A275" t="s">
        <v>413</v>
      </c>
      <c r="B275" t="s">
        <v>96</v>
      </c>
      <c r="C275" t="s">
        <v>413</v>
      </c>
    </row>
    <row r="276" spans="1:4" x14ac:dyDescent="0.5">
      <c r="A276" t="s">
        <v>841</v>
      </c>
      <c r="B276" t="s">
        <v>97</v>
      </c>
      <c r="C276" t="s">
        <v>241</v>
      </c>
      <c r="D276" t="s">
        <v>98</v>
      </c>
    </row>
    <row r="277" spans="1:4" x14ac:dyDescent="0.5">
      <c r="A277" t="s">
        <v>658</v>
      </c>
      <c r="B277" t="s">
        <v>97</v>
      </c>
      <c r="C277" t="s">
        <v>842</v>
      </c>
      <c r="D277" t="s">
        <v>98</v>
      </c>
    </row>
    <row r="278" spans="1:4" x14ac:dyDescent="0.5">
      <c r="A278" t="s">
        <v>174</v>
      </c>
      <c r="B278" t="s">
        <v>97</v>
      </c>
      <c r="C278" t="s">
        <v>174</v>
      </c>
    </row>
    <row r="279" spans="1:4" x14ac:dyDescent="0.5">
      <c r="A279" t="s">
        <v>239</v>
      </c>
      <c r="B279" t="s">
        <v>97</v>
      </c>
      <c r="C279" t="s">
        <v>239</v>
      </c>
      <c r="D279" t="s">
        <v>98</v>
      </c>
    </row>
    <row r="280" spans="1:4" x14ac:dyDescent="0.5">
      <c r="A280" t="s">
        <v>618</v>
      </c>
      <c r="B280" t="s">
        <v>97</v>
      </c>
      <c r="C280" t="s">
        <v>618</v>
      </c>
    </row>
    <row r="281" spans="1:4" x14ac:dyDescent="0.5">
      <c r="A281" t="s">
        <v>168</v>
      </c>
      <c r="B281" t="s">
        <v>97</v>
      </c>
      <c r="C281" t="s">
        <v>168</v>
      </c>
    </row>
    <row r="282" spans="1:4" x14ac:dyDescent="0.5">
      <c r="A282" t="s">
        <v>729</v>
      </c>
      <c r="B282" t="s">
        <v>97</v>
      </c>
      <c r="C282" t="s">
        <v>729</v>
      </c>
    </row>
    <row r="283" spans="1:4" x14ac:dyDescent="0.5">
      <c r="A283" t="s">
        <v>298</v>
      </c>
      <c r="B283" t="s">
        <v>97</v>
      </c>
      <c r="C283" t="s">
        <v>843</v>
      </c>
    </row>
    <row r="284" spans="1:4" x14ac:dyDescent="0.5">
      <c r="A284" t="s">
        <v>181</v>
      </c>
      <c r="B284" t="s">
        <v>97</v>
      </c>
      <c r="C284" t="s">
        <v>181</v>
      </c>
      <c r="D284" t="s">
        <v>739</v>
      </c>
    </row>
    <row r="285" spans="1:4" x14ac:dyDescent="0.5">
      <c r="A285" t="s">
        <v>161</v>
      </c>
      <c r="B285" t="s">
        <v>97</v>
      </c>
      <c r="C285" t="s">
        <v>161</v>
      </c>
    </row>
    <row r="286" spans="1:4" x14ac:dyDescent="0.5">
      <c r="A286" t="s">
        <v>141</v>
      </c>
      <c r="B286" t="s">
        <v>97</v>
      </c>
      <c r="C286" t="s">
        <v>762</v>
      </c>
    </row>
    <row r="287" spans="1:4" x14ac:dyDescent="0.5">
      <c r="A287" t="s">
        <v>377</v>
      </c>
      <c r="B287" t="s">
        <v>97</v>
      </c>
      <c r="C287" t="s">
        <v>377</v>
      </c>
    </row>
    <row r="288" spans="1:4" x14ac:dyDescent="0.5">
      <c r="A288" t="s">
        <v>455</v>
      </c>
      <c r="B288" t="s">
        <v>97</v>
      </c>
      <c r="C288" t="s">
        <v>455</v>
      </c>
    </row>
    <row r="289" spans="1:4" x14ac:dyDescent="0.5">
      <c r="A289" t="s">
        <v>749</v>
      </c>
      <c r="B289" t="s">
        <v>97</v>
      </c>
      <c r="C289" t="s">
        <v>211</v>
      </c>
      <c r="D289" t="s">
        <v>98</v>
      </c>
    </row>
    <row r="290" spans="1:4" x14ac:dyDescent="0.5">
      <c r="A290" t="s">
        <v>484</v>
      </c>
      <c r="B290" t="s">
        <v>97</v>
      </c>
      <c r="C290" t="s">
        <v>484</v>
      </c>
    </row>
    <row r="291" spans="1:4" x14ac:dyDescent="0.5">
      <c r="A291" t="s">
        <v>799</v>
      </c>
      <c r="B291" t="s">
        <v>97</v>
      </c>
      <c r="C291" t="s">
        <v>107</v>
      </c>
    </row>
    <row r="292" spans="1:4" x14ac:dyDescent="0.5">
      <c r="A292" t="s">
        <v>500</v>
      </c>
      <c r="B292" t="s">
        <v>97</v>
      </c>
      <c r="C292" t="s">
        <v>500</v>
      </c>
    </row>
    <row r="293" spans="1:4" x14ac:dyDescent="0.5">
      <c r="A293" t="s">
        <v>381</v>
      </c>
      <c r="B293" t="s">
        <v>97</v>
      </c>
      <c r="C293" t="s">
        <v>381</v>
      </c>
    </row>
    <row r="294" spans="1:4" x14ac:dyDescent="0.5">
      <c r="A294" t="s">
        <v>338</v>
      </c>
      <c r="B294" t="s">
        <v>97</v>
      </c>
      <c r="C294" t="s">
        <v>338</v>
      </c>
    </row>
    <row r="295" spans="1:4" x14ac:dyDescent="0.5">
      <c r="A295" t="s">
        <v>233</v>
      </c>
      <c r="B295" t="s">
        <v>97</v>
      </c>
      <c r="C295" t="s">
        <v>233</v>
      </c>
    </row>
    <row r="296" spans="1:4" x14ac:dyDescent="0.5">
      <c r="A296" t="s">
        <v>467</v>
      </c>
      <c r="B296" t="s">
        <v>97</v>
      </c>
      <c r="C296" t="s">
        <v>844</v>
      </c>
    </row>
    <row r="297" spans="1:4" x14ac:dyDescent="0.5">
      <c r="A297" t="s">
        <v>363</v>
      </c>
      <c r="B297" t="s">
        <v>96</v>
      </c>
      <c r="C297" t="s">
        <v>363</v>
      </c>
    </row>
    <row r="298" spans="1:4" x14ac:dyDescent="0.5">
      <c r="A298" t="s">
        <v>682</v>
      </c>
      <c r="B298" t="s">
        <v>97</v>
      </c>
      <c r="C298" t="s">
        <v>682</v>
      </c>
    </row>
    <row r="299" spans="1:4" x14ac:dyDescent="0.5">
      <c r="A299" t="s">
        <v>223</v>
      </c>
      <c r="B299" t="s">
        <v>97</v>
      </c>
      <c r="C299" t="s">
        <v>845</v>
      </c>
      <c r="D299" t="s">
        <v>98</v>
      </c>
    </row>
    <row r="300" spans="1:4" x14ac:dyDescent="0.5">
      <c r="A300" t="s">
        <v>215</v>
      </c>
      <c r="B300" t="s">
        <v>96</v>
      </c>
      <c r="C300" t="s">
        <v>215</v>
      </c>
      <c r="D300" t="s">
        <v>98</v>
      </c>
    </row>
    <row r="301" spans="1:4" x14ac:dyDescent="0.5">
      <c r="A301" t="s">
        <v>346</v>
      </c>
      <c r="B301" t="s">
        <v>97</v>
      </c>
      <c r="C301" t="s">
        <v>346</v>
      </c>
    </row>
    <row r="302" spans="1:4" x14ac:dyDescent="0.5">
      <c r="A302" t="s">
        <v>159</v>
      </c>
      <c r="B302" t="s">
        <v>97</v>
      </c>
      <c r="C302" t="s">
        <v>159</v>
      </c>
    </row>
    <row r="303" spans="1:4" x14ac:dyDescent="0.5">
      <c r="A303" t="s">
        <v>428</v>
      </c>
      <c r="B303" t="s">
        <v>97</v>
      </c>
      <c r="C303" t="s">
        <v>428</v>
      </c>
      <c r="D303" t="s">
        <v>98</v>
      </c>
    </row>
    <row r="304" spans="1:4" x14ac:dyDescent="0.5">
      <c r="A304" t="s">
        <v>598</v>
      </c>
      <c r="B304" t="s">
        <v>97</v>
      </c>
      <c r="C304" t="s">
        <v>598</v>
      </c>
    </row>
    <row r="305" spans="1:4" x14ac:dyDescent="0.5">
      <c r="A305" t="s">
        <v>148</v>
      </c>
      <c r="B305" t="s">
        <v>96</v>
      </c>
      <c r="C305" t="s">
        <v>148</v>
      </c>
      <c r="D305" t="s">
        <v>98</v>
      </c>
    </row>
    <row r="306" spans="1:4" x14ac:dyDescent="0.5">
      <c r="A306" t="s">
        <v>393</v>
      </c>
      <c r="B306" t="s">
        <v>97</v>
      </c>
      <c r="C306" t="s">
        <v>393</v>
      </c>
    </row>
    <row r="307" spans="1:4" x14ac:dyDescent="0.5">
      <c r="A307" t="s">
        <v>462</v>
      </c>
      <c r="B307" t="s">
        <v>97</v>
      </c>
      <c r="C307" t="s">
        <v>462</v>
      </c>
    </row>
    <row r="308" spans="1:4" x14ac:dyDescent="0.5">
      <c r="A308" t="s">
        <v>744</v>
      </c>
      <c r="B308" t="s">
        <v>97</v>
      </c>
      <c r="C308" t="s">
        <v>94</v>
      </c>
      <c r="D308" t="s">
        <v>98</v>
      </c>
    </row>
    <row r="309" spans="1:4" x14ac:dyDescent="0.5">
      <c r="A309" t="s">
        <v>263</v>
      </c>
      <c r="B309" t="s">
        <v>97</v>
      </c>
      <c r="C309" t="s">
        <v>764</v>
      </c>
    </row>
    <row r="310" spans="1:4" x14ac:dyDescent="0.5">
      <c r="A310" t="s">
        <v>380</v>
      </c>
      <c r="B310" t="s">
        <v>97</v>
      </c>
      <c r="C310" t="s">
        <v>380</v>
      </c>
    </row>
    <row r="311" spans="1:4" x14ac:dyDescent="0.5">
      <c r="A311" t="s">
        <v>146</v>
      </c>
      <c r="B311" t="s">
        <v>97</v>
      </c>
      <c r="C311" t="s">
        <v>146</v>
      </c>
      <c r="D311" t="s">
        <v>98</v>
      </c>
    </row>
    <row r="312" spans="1:4" x14ac:dyDescent="0.5">
      <c r="A312" t="s">
        <v>261</v>
      </c>
      <c r="B312" t="s">
        <v>97</v>
      </c>
      <c r="C312" t="s">
        <v>261</v>
      </c>
    </row>
    <row r="313" spans="1:4" x14ac:dyDescent="0.5">
      <c r="A313" t="s">
        <v>724</v>
      </c>
      <c r="B313" t="s">
        <v>97</v>
      </c>
      <c r="C313" t="s">
        <v>724</v>
      </c>
      <c r="D313" t="s">
        <v>98</v>
      </c>
    </row>
    <row r="314" spans="1:4" x14ac:dyDescent="0.5">
      <c r="A314" t="s">
        <v>828</v>
      </c>
      <c r="B314" t="s">
        <v>97</v>
      </c>
      <c r="C314" t="s">
        <v>135</v>
      </c>
      <c r="D314" t="s">
        <v>98</v>
      </c>
    </row>
    <row r="315" spans="1:4" x14ac:dyDescent="0.5">
      <c r="A315" t="s">
        <v>155</v>
      </c>
      <c r="B315" t="s">
        <v>97</v>
      </c>
      <c r="C315" t="s">
        <v>155</v>
      </c>
      <c r="D315" t="s">
        <v>739</v>
      </c>
    </row>
    <row r="316" spans="1:4" x14ac:dyDescent="0.5">
      <c r="A316" t="s">
        <v>120</v>
      </c>
      <c r="B316" t="s">
        <v>97</v>
      </c>
      <c r="C316" t="s">
        <v>846</v>
      </c>
    </row>
    <row r="317" spans="1:4" x14ac:dyDescent="0.5">
      <c r="A317" t="s">
        <v>144</v>
      </c>
      <c r="B317" t="s">
        <v>96</v>
      </c>
      <c r="C317" t="s">
        <v>144</v>
      </c>
    </row>
    <row r="318" spans="1:4" x14ac:dyDescent="0.5">
      <c r="A318" t="s">
        <v>217</v>
      </c>
      <c r="B318" t="s">
        <v>97</v>
      </c>
      <c r="C318" t="s">
        <v>217</v>
      </c>
    </row>
    <row r="319" spans="1:4" x14ac:dyDescent="0.5">
      <c r="A319" t="s">
        <v>269</v>
      </c>
      <c r="B319" t="s">
        <v>97</v>
      </c>
      <c r="C319" t="s">
        <v>847</v>
      </c>
      <c r="D319" t="s">
        <v>755</v>
      </c>
    </row>
    <row r="320" spans="1:4" x14ac:dyDescent="0.5">
      <c r="A320" t="s">
        <v>140</v>
      </c>
      <c r="B320" t="s">
        <v>97</v>
      </c>
      <c r="C320" t="s">
        <v>140</v>
      </c>
      <c r="D320" t="s">
        <v>763</v>
      </c>
    </row>
    <row r="321" spans="1:4" x14ac:dyDescent="0.5">
      <c r="A321" t="s">
        <v>177</v>
      </c>
      <c r="B321" t="s">
        <v>97</v>
      </c>
      <c r="C321" t="s">
        <v>848</v>
      </c>
    </row>
    <row r="322" spans="1:4" x14ac:dyDescent="0.5">
      <c r="A322" t="s">
        <v>113</v>
      </c>
      <c r="B322" t="s">
        <v>97</v>
      </c>
      <c r="C322" t="s">
        <v>113</v>
      </c>
    </row>
    <row r="323" spans="1:4" x14ac:dyDescent="0.5">
      <c r="A323" t="s">
        <v>811</v>
      </c>
      <c r="B323" t="s">
        <v>97</v>
      </c>
      <c r="C323" t="s">
        <v>812</v>
      </c>
      <c r="D323" t="s">
        <v>739</v>
      </c>
    </row>
    <row r="324" spans="1:4" x14ac:dyDescent="0.5">
      <c r="A324" t="s">
        <v>379</v>
      </c>
      <c r="B324" t="s">
        <v>96</v>
      </c>
      <c r="C324" t="s">
        <v>379</v>
      </c>
      <c r="D324" t="s">
        <v>98</v>
      </c>
    </row>
    <row r="325" spans="1:4" x14ac:dyDescent="0.5">
      <c r="A325" t="s">
        <v>334</v>
      </c>
      <c r="B325" t="s">
        <v>96</v>
      </c>
      <c r="C325" t="s">
        <v>257</v>
      </c>
    </row>
    <row r="326" spans="1:4" x14ac:dyDescent="0.5">
      <c r="A326" t="s">
        <v>123</v>
      </c>
      <c r="B326" t="s">
        <v>97</v>
      </c>
      <c r="C326" t="s">
        <v>751</v>
      </c>
    </row>
    <row r="327" spans="1:4" x14ac:dyDescent="0.5">
      <c r="A327" t="s">
        <v>338</v>
      </c>
      <c r="B327" t="s">
        <v>97</v>
      </c>
      <c r="C327" t="s">
        <v>338</v>
      </c>
    </row>
    <row r="328" spans="1:4" x14ac:dyDescent="0.5">
      <c r="A328" t="s">
        <v>394</v>
      </c>
      <c r="B328" t="s">
        <v>96</v>
      </c>
      <c r="C328" t="s">
        <v>394</v>
      </c>
    </row>
    <row r="329" spans="1:4" x14ac:dyDescent="0.5">
      <c r="A329" t="s">
        <v>126</v>
      </c>
      <c r="B329" t="s">
        <v>97</v>
      </c>
      <c r="C329" t="s">
        <v>849</v>
      </c>
    </row>
    <row r="330" spans="1:4" x14ac:dyDescent="0.5">
      <c r="A330" t="s">
        <v>724</v>
      </c>
      <c r="B330" t="s">
        <v>97</v>
      </c>
      <c r="C330" t="s">
        <v>850</v>
      </c>
      <c r="D330" t="s">
        <v>98</v>
      </c>
    </row>
    <row r="331" spans="1:4" x14ac:dyDescent="0.5">
      <c r="A331" t="s">
        <v>287</v>
      </c>
      <c r="B331" t="s">
        <v>97</v>
      </c>
      <c r="C331" t="s">
        <v>287</v>
      </c>
    </row>
    <row r="332" spans="1:4" x14ac:dyDescent="0.5">
      <c r="A332" t="s">
        <v>122</v>
      </c>
      <c r="B332" t="s">
        <v>97</v>
      </c>
      <c r="C332" t="s">
        <v>122</v>
      </c>
      <c r="D332" t="s">
        <v>98</v>
      </c>
    </row>
    <row r="333" spans="1:4" x14ac:dyDescent="0.5">
      <c r="A333" t="s">
        <v>627</v>
      </c>
      <c r="B333" t="s">
        <v>97</v>
      </c>
      <c r="C333" t="s">
        <v>627</v>
      </c>
      <c r="D333" t="s">
        <v>98</v>
      </c>
    </row>
    <row r="334" spans="1:4" x14ac:dyDescent="0.5">
      <c r="A334" t="s">
        <v>271</v>
      </c>
      <c r="B334" t="s">
        <v>96</v>
      </c>
      <c r="C334" t="s">
        <v>271</v>
      </c>
    </row>
    <row r="335" spans="1:4" x14ac:dyDescent="0.5">
      <c r="A335" t="s">
        <v>143</v>
      </c>
      <c r="B335" t="s">
        <v>97</v>
      </c>
      <c r="C335" t="s">
        <v>732</v>
      </c>
      <c r="D335" t="s">
        <v>98</v>
      </c>
    </row>
    <row r="336" spans="1:4" x14ac:dyDescent="0.5">
      <c r="A336" t="s">
        <v>447</v>
      </c>
      <c r="B336" t="s">
        <v>97</v>
      </c>
      <c r="C336" t="s">
        <v>737</v>
      </c>
      <c r="D336" t="s">
        <v>98</v>
      </c>
    </row>
    <row r="337" spans="1:4" x14ac:dyDescent="0.5">
      <c r="A337" t="s">
        <v>189</v>
      </c>
      <c r="B337" t="s">
        <v>97</v>
      </c>
      <c r="C337" t="s">
        <v>189</v>
      </c>
      <c r="D337" t="s">
        <v>98</v>
      </c>
    </row>
    <row r="338" spans="1:4" x14ac:dyDescent="0.5">
      <c r="A338" t="s">
        <v>397</v>
      </c>
      <c r="B338" t="s">
        <v>96</v>
      </c>
      <c r="C338" t="s">
        <v>397</v>
      </c>
      <c r="D338" t="s">
        <v>98</v>
      </c>
    </row>
    <row r="339" spans="1:4" x14ac:dyDescent="0.5">
      <c r="A339" t="s">
        <v>841</v>
      </c>
      <c r="B339" t="s">
        <v>97</v>
      </c>
      <c r="C339" t="s">
        <v>241</v>
      </c>
      <c r="D339" t="s">
        <v>98</v>
      </c>
    </row>
    <row r="340" spans="1:4" x14ac:dyDescent="0.5">
      <c r="A340" t="s">
        <v>171</v>
      </c>
      <c r="B340" t="s">
        <v>96</v>
      </c>
      <c r="C340" t="s">
        <v>171</v>
      </c>
      <c r="D340" t="s">
        <v>98</v>
      </c>
    </row>
    <row r="341" spans="1:4" x14ac:dyDescent="0.5">
      <c r="A341" t="s">
        <v>199</v>
      </c>
      <c r="B341" t="s">
        <v>97</v>
      </c>
      <c r="C341" t="s">
        <v>199</v>
      </c>
    </row>
    <row r="342" spans="1:4" x14ac:dyDescent="0.5">
      <c r="A342" t="s">
        <v>305</v>
      </c>
      <c r="B342" t="s">
        <v>97</v>
      </c>
      <c r="C342" t="s">
        <v>824</v>
      </c>
      <c r="D342" t="s">
        <v>98</v>
      </c>
    </row>
    <row r="343" spans="1:4" x14ac:dyDescent="0.5">
      <c r="A343" t="s">
        <v>790</v>
      </c>
      <c r="B343" t="s">
        <v>97</v>
      </c>
      <c r="C343" t="s">
        <v>791</v>
      </c>
      <c r="D343" t="s">
        <v>763</v>
      </c>
    </row>
    <row r="344" spans="1:4" x14ac:dyDescent="0.5">
      <c r="A344" t="s">
        <v>328</v>
      </c>
      <c r="B344" t="s">
        <v>97</v>
      </c>
      <c r="C344" t="s">
        <v>832</v>
      </c>
    </row>
    <row r="345" spans="1:4" x14ac:dyDescent="0.5">
      <c r="A345" t="s">
        <v>744</v>
      </c>
      <c r="B345" t="s">
        <v>97</v>
      </c>
      <c r="C345" t="s">
        <v>94</v>
      </c>
      <c r="D345" t="s">
        <v>98</v>
      </c>
    </row>
    <row r="346" spans="1:4" x14ac:dyDescent="0.5">
      <c r="A346" t="s">
        <v>263</v>
      </c>
      <c r="B346" t="s">
        <v>97</v>
      </c>
      <c r="C346" t="s">
        <v>826</v>
      </c>
    </row>
    <row r="347" spans="1:4" x14ac:dyDescent="0.5">
      <c r="A347" t="s">
        <v>210</v>
      </c>
      <c r="B347" t="s">
        <v>97</v>
      </c>
      <c r="C347" t="s">
        <v>210</v>
      </c>
      <c r="D347" t="s">
        <v>755</v>
      </c>
    </row>
    <row r="348" spans="1:4" x14ac:dyDescent="0.5">
      <c r="A348" t="s">
        <v>382</v>
      </c>
      <c r="B348" t="s">
        <v>97</v>
      </c>
      <c r="C348" t="s">
        <v>382</v>
      </c>
    </row>
    <row r="349" spans="1:4" x14ac:dyDescent="0.5">
      <c r="A349" t="s">
        <v>329</v>
      </c>
      <c r="B349" t="s">
        <v>97</v>
      </c>
      <c r="C349" t="s">
        <v>329</v>
      </c>
    </row>
    <row r="350" spans="1:4" x14ac:dyDescent="0.5">
      <c r="A350" t="s">
        <v>453</v>
      </c>
      <c r="B350" t="s">
        <v>97</v>
      </c>
      <c r="C350" t="s">
        <v>453</v>
      </c>
    </row>
    <row r="351" spans="1:4" x14ac:dyDescent="0.5">
      <c r="A351" t="s">
        <v>119</v>
      </c>
      <c r="B351" t="s">
        <v>97</v>
      </c>
      <c r="C351" t="s">
        <v>807</v>
      </c>
    </row>
    <row r="352" spans="1:4" x14ac:dyDescent="0.5">
      <c r="A352" t="s">
        <v>423</v>
      </c>
      <c r="B352" t="s">
        <v>97</v>
      </c>
      <c r="C352" t="s">
        <v>423</v>
      </c>
      <c r="D352" t="s">
        <v>98</v>
      </c>
    </row>
    <row r="353" spans="1:4" x14ac:dyDescent="0.5">
      <c r="A353" t="s">
        <v>851</v>
      </c>
      <c r="B353" t="s">
        <v>97</v>
      </c>
      <c r="C353" t="s">
        <v>852</v>
      </c>
    </row>
    <row r="354" spans="1:4" x14ac:dyDescent="0.5">
      <c r="A354" t="s">
        <v>829</v>
      </c>
      <c r="B354" t="s">
        <v>97</v>
      </c>
      <c r="C354" t="s">
        <v>830</v>
      </c>
    </row>
    <row r="355" spans="1:4" x14ac:dyDescent="0.5">
      <c r="A355" t="s">
        <v>345</v>
      </c>
      <c r="B355" t="s">
        <v>97</v>
      </c>
      <c r="C355" t="s">
        <v>853</v>
      </c>
      <c r="D355" t="s">
        <v>98</v>
      </c>
    </row>
    <row r="356" spans="1:4" x14ac:dyDescent="0.5">
      <c r="A356" t="s">
        <v>160</v>
      </c>
      <c r="B356" t="s">
        <v>97</v>
      </c>
      <c r="C356" t="s">
        <v>738</v>
      </c>
      <c r="D356" t="s">
        <v>739</v>
      </c>
    </row>
    <row r="357" spans="1:4" x14ac:dyDescent="0.5">
      <c r="A357" t="s">
        <v>560</v>
      </c>
      <c r="B357" t="s">
        <v>97</v>
      </c>
      <c r="C357" t="s">
        <v>854</v>
      </c>
    </row>
    <row r="358" spans="1:4" x14ac:dyDescent="0.5">
      <c r="A358" t="s">
        <v>461</v>
      </c>
      <c r="B358" t="s">
        <v>97</v>
      </c>
      <c r="C358" t="s">
        <v>461</v>
      </c>
    </row>
    <row r="359" spans="1:4" x14ac:dyDescent="0.5">
      <c r="A359" t="s">
        <v>171</v>
      </c>
      <c r="B359" t="s">
        <v>96</v>
      </c>
      <c r="C359" t="s">
        <v>171</v>
      </c>
      <c r="D359" t="s">
        <v>98</v>
      </c>
    </row>
    <row r="360" spans="1:4" x14ac:dyDescent="0.5">
      <c r="A360" t="s">
        <v>804</v>
      </c>
      <c r="B360" t="s">
        <v>97</v>
      </c>
      <c r="C360" t="s">
        <v>804</v>
      </c>
      <c r="D360" t="s">
        <v>98</v>
      </c>
    </row>
    <row r="361" spans="1:4" x14ac:dyDescent="0.5">
      <c r="A361" t="s">
        <v>269</v>
      </c>
      <c r="B361" t="s">
        <v>97</v>
      </c>
      <c r="C361" t="s">
        <v>847</v>
      </c>
      <c r="D361" t="s">
        <v>755</v>
      </c>
    </row>
    <row r="362" spans="1:4" x14ac:dyDescent="0.5">
      <c r="A362" t="s">
        <v>699</v>
      </c>
      <c r="B362" t="s">
        <v>97</v>
      </c>
      <c r="C362" t="s">
        <v>699</v>
      </c>
    </row>
    <row r="363" spans="1:4" x14ac:dyDescent="0.5">
      <c r="A363" t="s">
        <v>609</v>
      </c>
      <c r="B363" t="s">
        <v>97</v>
      </c>
      <c r="C363" t="s">
        <v>609</v>
      </c>
      <c r="D363" t="s">
        <v>98</v>
      </c>
    </row>
    <row r="364" spans="1:4" x14ac:dyDescent="0.5">
      <c r="A364" t="s">
        <v>577</v>
      </c>
      <c r="B364" t="s">
        <v>97</v>
      </c>
      <c r="C364" t="s">
        <v>577</v>
      </c>
    </row>
    <row r="365" spans="1:4" x14ac:dyDescent="0.5">
      <c r="A365" t="s">
        <v>263</v>
      </c>
      <c r="B365" t="s">
        <v>97</v>
      </c>
      <c r="C365" t="s">
        <v>764</v>
      </c>
    </row>
    <row r="366" spans="1:4" x14ac:dyDescent="0.5">
      <c r="A366" t="s">
        <v>315</v>
      </c>
      <c r="B366" t="s">
        <v>97</v>
      </c>
      <c r="C366" t="s">
        <v>855</v>
      </c>
    </row>
    <row r="367" spans="1:4" x14ac:dyDescent="0.5">
      <c r="A367" t="s">
        <v>221</v>
      </c>
      <c r="B367" t="s">
        <v>97</v>
      </c>
      <c r="C367" t="s">
        <v>221</v>
      </c>
      <c r="D367" t="s">
        <v>98</v>
      </c>
    </row>
    <row r="368" spans="1:4" x14ac:dyDescent="0.5">
      <c r="A368" t="s">
        <v>547</v>
      </c>
      <c r="B368" t="s">
        <v>97</v>
      </c>
      <c r="C368" t="s">
        <v>547</v>
      </c>
    </row>
    <row r="369" spans="1:4" x14ac:dyDescent="0.5">
      <c r="A369" t="s">
        <v>263</v>
      </c>
      <c r="B369" t="s">
        <v>97</v>
      </c>
      <c r="C369" t="s">
        <v>792</v>
      </c>
    </row>
    <row r="370" spans="1:4" x14ac:dyDescent="0.5">
      <c r="A370" t="s">
        <v>115</v>
      </c>
      <c r="B370" t="s">
        <v>97</v>
      </c>
      <c r="C370" t="s">
        <v>780</v>
      </c>
    </row>
    <row r="371" spans="1:4" x14ac:dyDescent="0.5">
      <c r="A371" t="s">
        <v>399</v>
      </c>
      <c r="B371" t="s">
        <v>97</v>
      </c>
      <c r="C371" t="s">
        <v>107</v>
      </c>
    </row>
    <row r="372" spans="1:4" x14ac:dyDescent="0.5">
      <c r="A372" t="s">
        <v>248</v>
      </c>
      <c r="B372" t="s">
        <v>97</v>
      </c>
      <c r="C372" t="s">
        <v>248</v>
      </c>
    </row>
    <row r="373" spans="1:4" x14ac:dyDescent="0.5">
      <c r="A373" t="s">
        <v>491</v>
      </c>
      <c r="B373" t="s">
        <v>97</v>
      </c>
      <c r="C373" t="s">
        <v>491</v>
      </c>
    </row>
    <row r="374" spans="1:4" x14ac:dyDescent="0.5">
      <c r="A374" t="s">
        <v>856</v>
      </c>
      <c r="B374" t="s">
        <v>97</v>
      </c>
      <c r="C374" t="s">
        <v>857</v>
      </c>
      <c r="D374" t="s">
        <v>98</v>
      </c>
    </row>
    <row r="375" spans="1:4" x14ac:dyDescent="0.5">
      <c r="A375" t="s">
        <v>147</v>
      </c>
      <c r="B375" t="s">
        <v>97</v>
      </c>
      <c r="C375" t="s">
        <v>147</v>
      </c>
      <c r="D375" t="s">
        <v>755</v>
      </c>
    </row>
    <row r="376" spans="1:4" x14ac:dyDescent="0.5">
      <c r="A376" t="s">
        <v>589</v>
      </c>
      <c r="B376" t="s">
        <v>97</v>
      </c>
      <c r="C376" t="s">
        <v>589</v>
      </c>
    </row>
    <row r="377" spans="1:4" x14ac:dyDescent="0.5">
      <c r="A377" t="s">
        <v>436</v>
      </c>
      <c r="B377" t="s">
        <v>97</v>
      </c>
      <c r="C377" t="s">
        <v>436</v>
      </c>
    </row>
    <row r="378" spans="1:4" x14ac:dyDescent="0.5">
      <c r="A378" t="s">
        <v>400</v>
      </c>
      <c r="B378" t="s">
        <v>97</v>
      </c>
      <c r="C378" t="s">
        <v>400</v>
      </c>
    </row>
    <row r="379" spans="1:4" x14ac:dyDescent="0.5">
      <c r="A379" t="s">
        <v>494</v>
      </c>
      <c r="B379" t="s">
        <v>97</v>
      </c>
      <c r="C379" t="s">
        <v>494</v>
      </c>
      <c r="D379" t="s">
        <v>98</v>
      </c>
    </row>
    <row r="380" spans="1:4" x14ac:dyDescent="0.5">
      <c r="A380" t="s">
        <v>187</v>
      </c>
      <c r="B380" t="s">
        <v>97</v>
      </c>
      <c r="C380" t="s">
        <v>187</v>
      </c>
      <c r="D380" t="s">
        <v>98</v>
      </c>
    </row>
    <row r="381" spans="1:4" x14ac:dyDescent="0.5">
      <c r="A381" t="s">
        <v>316</v>
      </c>
      <c r="B381" t="s">
        <v>97</v>
      </c>
      <c r="C381" t="s">
        <v>316</v>
      </c>
    </row>
    <row r="382" spans="1:4" x14ac:dyDescent="0.5">
      <c r="A382" t="s">
        <v>583</v>
      </c>
      <c r="B382" t="s">
        <v>97</v>
      </c>
      <c r="C382" t="s">
        <v>583</v>
      </c>
    </row>
    <row r="383" spans="1:4" x14ac:dyDescent="0.5">
      <c r="A383" t="s">
        <v>141</v>
      </c>
      <c r="B383" t="s">
        <v>97</v>
      </c>
      <c r="C383" t="s">
        <v>762</v>
      </c>
    </row>
    <row r="384" spans="1:4" x14ac:dyDescent="0.5">
      <c r="A384" t="s">
        <v>143</v>
      </c>
      <c r="B384" t="s">
        <v>97</v>
      </c>
      <c r="C384" t="s">
        <v>773</v>
      </c>
      <c r="D384" t="s">
        <v>98</v>
      </c>
    </row>
    <row r="385" spans="1:4" x14ac:dyDescent="0.5">
      <c r="A385" t="s">
        <v>332</v>
      </c>
      <c r="B385" t="s">
        <v>96</v>
      </c>
      <c r="C385" t="s">
        <v>332</v>
      </c>
    </row>
    <row r="386" spans="1:4" x14ac:dyDescent="0.5">
      <c r="A386" t="s">
        <v>286</v>
      </c>
      <c r="B386" t="s">
        <v>96</v>
      </c>
      <c r="C386" t="s">
        <v>286</v>
      </c>
      <c r="D386" t="s">
        <v>98</v>
      </c>
    </row>
    <row r="387" spans="1:4" x14ac:dyDescent="0.5">
      <c r="A387" t="s">
        <v>356</v>
      </c>
      <c r="B387" t="s">
        <v>97</v>
      </c>
      <c r="C387" t="s">
        <v>356</v>
      </c>
      <c r="D387" t="s">
        <v>98</v>
      </c>
    </row>
    <row r="388" spans="1:4" x14ac:dyDescent="0.5">
      <c r="A388" t="s">
        <v>333</v>
      </c>
      <c r="B388" t="s">
        <v>96</v>
      </c>
      <c r="C388" t="s">
        <v>333</v>
      </c>
      <c r="D388" t="s">
        <v>739</v>
      </c>
    </row>
    <row r="389" spans="1:4" x14ac:dyDescent="0.5">
      <c r="A389" t="s">
        <v>858</v>
      </c>
      <c r="B389" t="s">
        <v>97</v>
      </c>
      <c r="C389" t="s">
        <v>858</v>
      </c>
    </row>
    <row r="390" spans="1:4" x14ac:dyDescent="0.5">
      <c r="A390" t="s">
        <v>528</v>
      </c>
      <c r="B390" t="s">
        <v>97</v>
      </c>
      <c r="C390" t="s">
        <v>528</v>
      </c>
    </row>
    <row r="391" spans="1:4" x14ac:dyDescent="0.5">
      <c r="A391" t="s">
        <v>556</v>
      </c>
      <c r="B391" t="s">
        <v>97</v>
      </c>
      <c r="C391" t="s">
        <v>556</v>
      </c>
      <c r="D391" t="s">
        <v>98</v>
      </c>
    </row>
    <row r="392" spans="1:4" x14ac:dyDescent="0.5">
      <c r="A392" t="s">
        <v>488</v>
      </c>
      <c r="B392" t="s">
        <v>97</v>
      </c>
      <c r="C392" t="s">
        <v>859</v>
      </c>
    </row>
    <row r="393" spans="1:4" x14ac:dyDescent="0.5">
      <c r="A393" t="s">
        <v>309</v>
      </c>
      <c r="B393" t="s">
        <v>97</v>
      </c>
      <c r="C393" t="s">
        <v>860</v>
      </c>
      <c r="D393" t="s">
        <v>98</v>
      </c>
    </row>
    <row r="394" spans="1:4" x14ac:dyDescent="0.5">
      <c r="A394" t="s">
        <v>181</v>
      </c>
      <c r="B394" t="s">
        <v>97</v>
      </c>
      <c r="C394" t="s">
        <v>181</v>
      </c>
      <c r="D394" t="s">
        <v>739</v>
      </c>
    </row>
    <row r="395" spans="1:4" x14ac:dyDescent="0.5">
      <c r="A395" t="s">
        <v>551</v>
      </c>
      <c r="B395" t="s">
        <v>96</v>
      </c>
      <c r="C395" t="s">
        <v>861</v>
      </c>
      <c r="D395" t="s">
        <v>98</v>
      </c>
    </row>
    <row r="396" spans="1:4" x14ac:dyDescent="0.5">
      <c r="A396" t="s">
        <v>417</v>
      </c>
      <c r="B396" t="s">
        <v>96</v>
      </c>
      <c r="C396" t="s">
        <v>417</v>
      </c>
    </row>
    <row r="397" spans="1:4" x14ac:dyDescent="0.5">
      <c r="A397" t="s">
        <v>856</v>
      </c>
      <c r="B397" t="s">
        <v>97</v>
      </c>
      <c r="C397" t="s">
        <v>856</v>
      </c>
      <c r="D397" t="s">
        <v>98</v>
      </c>
    </row>
    <row r="398" spans="1:4" x14ac:dyDescent="0.5">
      <c r="A398" t="s">
        <v>862</v>
      </c>
      <c r="B398" t="s">
        <v>97</v>
      </c>
      <c r="C398" t="s">
        <v>710</v>
      </c>
    </row>
    <row r="399" spans="1:4" x14ac:dyDescent="0.5">
      <c r="A399" t="s">
        <v>129</v>
      </c>
      <c r="B399" t="s">
        <v>97</v>
      </c>
      <c r="C399" t="s">
        <v>129</v>
      </c>
    </row>
    <row r="400" spans="1:4" x14ac:dyDescent="0.5">
      <c r="A400" t="s">
        <v>311</v>
      </c>
      <c r="B400" t="s">
        <v>97</v>
      </c>
      <c r="C400" t="s">
        <v>863</v>
      </c>
      <c r="D400" t="s">
        <v>98</v>
      </c>
    </row>
    <row r="401" spans="1:4" x14ac:dyDescent="0.5">
      <c r="A401" t="s">
        <v>835</v>
      </c>
      <c r="B401" t="s">
        <v>97</v>
      </c>
      <c r="C401" t="s">
        <v>836</v>
      </c>
    </row>
    <row r="402" spans="1:4" x14ac:dyDescent="0.5">
      <c r="A402" t="s">
        <v>498</v>
      </c>
      <c r="B402" t="s">
        <v>97</v>
      </c>
      <c r="C402" t="s">
        <v>498</v>
      </c>
    </row>
    <row r="403" spans="1:4" x14ac:dyDescent="0.5">
      <c r="A403" t="s">
        <v>205</v>
      </c>
      <c r="B403" t="s">
        <v>97</v>
      </c>
      <c r="C403" t="s">
        <v>205</v>
      </c>
    </row>
    <row r="404" spans="1:4" x14ac:dyDescent="0.5">
      <c r="A404" t="s">
        <v>685</v>
      </c>
      <c r="B404" t="s">
        <v>96</v>
      </c>
      <c r="C404" t="s">
        <v>685</v>
      </c>
    </row>
    <row r="405" spans="1:4" x14ac:dyDescent="0.5">
      <c r="A405" t="s">
        <v>603</v>
      </c>
      <c r="B405" t="s">
        <v>97</v>
      </c>
      <c r="C405" t="s">
        <v>603</v>
      </c>
      <c r="D405" t="s">
        <v>98</v>
      </c>
    </row>
    <row r="406" spans="1:4" x14ac:dyDescent="0.5">
      <c r="A406" t="s">
        <v>146</v>
      </c>
      <c r="B406" t="s">
        <v>97</v>
      </c>
      <c r="C406" t="s">
        <v>146</v>
      </c>
      <c r="D406" t="s">
        <v>98</v>
      </c>
    </row>
    <row r="407" spans="1:4" x14ac:dyDescent="0.5">
      <c r="A407" t="s">
        <v>150</v>
      </c>
      <c r="B407" t="s">
        <v>97</v>
      </c>
      <c r="C407" t="s">
        <v>150</v>
      </c>
    </row>
    <row r="408" spans="1:4" x14ac:dyDescent="0.5">
      <c r="A408" t="s">
        <v>675</v>
      </c>
      <c r="B408" t="s">
        <v>97</v>
      </c>
      <c r="C408" t="s">
        <v>864</v>
      </c>
    </row>
    <row r="409" spans="1:4" x14ac:dyDescent="0.5">
      <c r="A409" t="s">
        <v>463</v>
      </c>
      <c r="B409" t="s">
        <v>97</v>
      </c>
      <c r="C409" t="s">
        <v>865</v>
      </c>
    </row>
    <row r="410" spans="1:4" x14ac:dyDescent="0.5">
      <c r="A410" t="s">
        <v>234</v>
      </c>
      <c r="B410" t="s">
        <v>97</v>
      </c>
      <c r="C410" t="s">
        <v>840</v>
      </c>
      <c r="D410" t="s">
        <v>98</v>
      </c>
    </row>
    <row r="411" spans="1:4" x14ac:dyDescent="0.5">
      <c r="A411" t="s">
        <v>140</v>
      </c>
      <c r="B411" t="s">
        <v>97</v>
      </c>
      <c r="C411" t="s">
        <v>140</v>
      </c>
      <c r="D411" t="s">
        <v>763</v>
      </c>
    </row>
    <row r="412" spans="1:4" x14ac:dyDescent="0.5">
      <c r="A412" t="s">
        <v>729</v>
      </c>
      <c r="B412" t="s">
        <v>97</v>
      </c>
      <c r="C412" t="s">
        <v>729</v>
      </c>
    </row>
    <row r="413" spans="1:4" x14ac:dyDescent="0.5">
      <c r="A413" t="s">
        <v>290</v>
      </c>
      <c r="B413" t="s">
        <v>97</v>
      </c>
      <c r="C413" t="s">
        <v>290</v>
      </c>
    </row>
    <row r="414" spans="1:4" x14ac:dyDescent="0.5">
      <c r="A414" t="s">
        <v>434</v>
      </c>
      <c r="B414" t="s">
        <v>97</v>
      </c>
      <c r="C414" t="s">
        <v>866</v>
      </c>
    </row>
    <row r="415" spans="1:4" x14ac:dyDescent="0.5">
      <c r="A415" t="s">
        <v>867</v>
      </c>
      <c r="B415" t="s">
        <v>97</v>
      </c>
      <c r="C415" t="s">
        <v>868</v>
      </c>
    </row>
    <row r="416" spans="1:4" x14ac:dyDescent="0.5">
      <c r="A416" t="s">
        <v>168</v>
      </c>
      <c r="B416" t="s">
        <v>97</v>
      </c>
      <c r="C416" t="s">
        <v>168</v>
      </c>
    </row>
    <row r="417" spans="1:4" x14ac:dyDescent="0.5">
      <c r="A417" t="s">
        <v>142</v>
      </c>
      <c r="B417" t="s">
        <v>97</v>
      </c>
      <c r="C417" t="s">
        <v>142</v>
      </c>
      <c r="D417" t="s">
        <v>98</v>
      </c>
    </row>
    <row r="418" spans="1:4" x14ac:dyDescent="0.5">
      <c r="A418" t="s">
        <v>563</v>
      </c>
      <c r="B418" t="s">
        <v>97</v>
      </c>
      <c r="C418" t="s">
        <v>563</v>
      </c>
    </row>
    <row r="419" spans="1:4" x14ac:dyDescent="0.5">
      <c r="A419" t="s">
        <v>242</v>
      </c>
      <c r="B419" t="s">
        <v>97</v>
      </c>
      <c r="C419" t="s">
        <v>242</v>
      </c>
    </row>
    <row r="420" spans="1:4" x14ac:dyDescent="0.5">
      <c r="A420" t="s">
        <v>421</v>
      </c>
      <c r="B420" t="s">
        <v>97</v>
      </c>
      <c r="C420" t="s">
        <v>421</v>
      </c>
      <c r="D420" t="s">
        <v>98</v>
      </c>
    </row>
    <row r="421" spans="1:4" x14ac:dyDescent="0.5">
      <c r="A421" t="s">
        <v>869</v>
      </c>
      <c r="B421" t="s">
        <v>97</v>
      </c>
      <c r="C421" t="s">
        <v>869</v>
      </c>
      <c r="D421" t="s">
        <v>755</v>
      </c>
    </row>
    <row r="422" spans="1:4" x14ac:dyDescent="0.5">
      <c r="A422" t="s">
        <v>355</v>
      </c>
      <c r="B422" t="s">
        <v>97</v>
      </c>
      <c r="C422" t="s">
        <v>246</v>
      </c>
      <c r="D422" t="s">
        <v>755</v>
      </c>
    </row>
    <row r="423" spans="1:4" x14ac:dyDescent="0.5">
      <c r="A423" t="s">
        <v>250</v>
      </c>
      <c r="B423" t="s">
        <v>97</v>
      </c>
      <c r="C423" t="s">
        <v>250</v>
      </c>
    </row>
    <row r="424" spans="1:4" x14ac:dyDescent="0.5">
      <c r="A424" t="s">
        <v>239</v>
      </c>
      <c r="B424" t="s">
        <v>97</v>
      </c>
      <c r="C424" t="s">
        <v>239</v>
      </c>
      <c r="D424" t="s">
        <v>98</v>
      </c>
    </row>
    <row r="425" spans="1:4" x14ac:dyDescent="0.5">
      <c r="A425" t="s">
        <v>123</v>
      </c>
      <c r="B425" t="s">
        <v>97</v>
      </c>
      <c r="C425" t="s">
        <v>751</v>
      </c>
    </row>
    <row r="426" spans="1:4" x14ac:dyDescent="0.5">
      <c r="A426" t="s">
        <v>202</v>
      </c>
      <c r="B426" t="s">
        <v>97</v>
      </c>
      <c r="C426" t="s">
        <v>202</v>
      </c>
      <c r="D426" t="s">
        <v>98</v>
      </c>
    </row>
    <row r="427" spans="1:4" x14ac:dyDescent="0.5">
      <c r="A427" t="s">
        <v>552</v>
      </c>
      <c r="B427" t="s">
        <v>97</v>
      </c>
      <c r="C427" t="s">
        <v>552</v>
      </c>
    </row>
    <row r="428" spans="1:4" x14ac:dyDescent="0.5">
      <c r="A428" t="s">
        <v>513</v>
      </c>
      <c r="B428" t="s">
        <v>96</v>
      </c>
      <c r="C428" t="s">
        <v>870</v>
      </c>
      <c r="D428" t="s">
        <v>739</v>
      </c>
    </row>
    <row r="429" spans="1:4" x14ac:dyDescent="0.5">
      <c r="A429" t="s">
        <v>188</v>
      </c>
      <c r="B429" t="s">
        <v>97</v>
      </c>
      <c r="C429" t="s">
        <v>188</v>
      </c>
    </row>
    <row r="430" spans="1:4" x14ac:dyDescent="0.5">
      <c r="A430" t="s">
        <v>718</v>
      </c>
      <c r="B430" t="s">
        <v>97</v>
      </c>
      <c r="C430" t="s">
        <v>871</v>
      </c>
      <c r="D430" t="s">
        <v>98</v>
      </c>
    </row>
    <row r="431" spans="1:4" x14ac:dyDescent="0.5">
      <c r="A431" t="s">
        <v>515</v>
      </c>
      <c r="B431" t="s">
        <v>97</v>
      </c>
      <c r="C431" t="s">
        <v>872</v>
      </c>
      <c r="D431" t="s">
        <v>739</v>
      </c>
    </row>
    <row r="432" spans="1:4" x14ac:dyDescent="0.5">
      <c r="A432" t="s">
        <v>206</v>
      </c>
      <c r="B432" t="s">
        <v>96</v>
      </c>
      <c r="C432" t="s">
        <v>206</v>
      </c>
    </row>
    <row r="433" spans="1:4" x14ac:dyDescent="0.5">
      <c r="A433" t="s">
        <v>297</v>
      </c>
      <c r="B433" t="s">
        <v>97</v>
      </c>
      <c r="C433" t="s">
        <v>873</v>
      </c>
    </row>
    <row r="434" spans="1:4" x14ac:dyDescent="0.5">
      <c r="A434" t="s">
        <v>143</v>
      </c>
      <c r="B434" t="s">
        <v>97</v>
      </c>
      <c r="C434" t="s">
        <v>773</v>
      </c>
      <c r="D434" t="s">
        <v>98</v>
      </c>
    </row>
    <row r="435" spans="1:4" x14ac:dyDescent="0.5">
      <c r="A435" t="s">
        <v>192</v>
      </c>
      <c r="B435" t="s">
        <v>97</v>
      </c>
      <c r="C435" t="s">
        <v>192</v>
      </c>
      <c r="D435" t="s">
        <v>98</v>
      </c>
    </row>
    <row r="436" spans="1:4" x14ac:dyDescent="0.5">
      <c r="A436" t="s">
        <v>123</v>
      </c>
      <c r="B436" t="s">
        <v>97</v>
      </c>
      <c r="C436" t="s">
        <v>751</v>
      </c>
    </row>
    <row r="437" spans="1:4" x14ac:dyDescent="0.5">
      <c r="A437" t="s">
        <v>633</v>
      </c>
      <c r="B437" t="s">
        <v>97</v>
      </c>
      <c r="C437" t="s">
        <v>633</v>
      </c>
    </row>
    <row r="438" spans="1:4" x14ac:dyDescent="0.5">
      <c r="A438" t="s">
        <v>471</v>
      </c>
      <c r="B438" t="s">
        <v>97</v>
      </c>
      <c r="C438" t="s">
        <v>874</v>
      </c>
    </row>
    <row r="439" spans="1:4" x14ac:dyDescent="0.5">
      <c r="A439" t="s">
        <v>351</v>
      </c>
      <c r="B439" t="s">
        <v>96</v>
      </c>
      <c r="C439" t="s">
        <v>351</v>
      </c>
      <c r="D439" t="s">
        <v>98</v>
      </c>
    </row>
    <row r="440" spans="1:4" x14ac:dyDescent="0.5">
      <c r="A440" t="s">
        <v>526</v>
      </c>
      <c r="B440" t="s">
        <v>97</v>
      </c>
      <c r="C440" t="s">
        <v>526</v>
      </c>
    </row>
    <row r="441" spans="1:4" x14ac:dyDescent="0.5">
      <c r="A441" t="s">
        <v>784</v>
      </c>
      <c r="B441" t="s">
        <v>96</v>
      </c>
      <c r="C441" t="s">
        <v>784</v>
      </c>
    </row>
    <row r="442" spans="1:4" x14ac:dyDescent="0.5">
      <c r="A442" t="s">
        <v>186</v>
      </c>
      <c r="B442" t="s">
        <v>97</v>
      </c>
      <c r="C442" t="s">
        <v>186</v>
      </c>
      <c r="D442" t="s">
        <v>755</v>
      </c>
    </row>
    <row r="443" spans="1:4" x14ac:dyDescent="0.5">
      <c r="A443" t="s">
        <v>263</v>
      </c>
      <c r="B443" t="s">
        <v>97</v>
      </c>
      <c r="C443" t="s">
        <v>764</v>
      </c>
    </row>
    <row r="444" spans="1:4" x14ac:dyDescent="0.5">
      <c r="A444" t="s">
        <v>160</v>
      </c>
      <c r="B444" t="s">
        <v>97</v>
      </c>
      <c r="C444" t="s">
        <v>738</v>
      </c>
      <c r="D444" t="s">
        <v>739</v>
      </c>
    </row>
    <row r="445" spans="1:4" x14ac:dyDescent="0.5">
      <c r="A445" t="s">
        <v>154</v>
      </c>
      <c r="B445" t="s">
        <v>97</v>
      </c>
      <c r="C445" t="s">
        <v>154</v>
      </c>
    </row>
    <row r="446" spans="1:4" x14ac:dyDescent="0.5">
      <c r="A446" t="s">
        <v>875</v>
      </c>
      <c r="B446" t="s">
        <v>97</v>
      </c>
      <c r="C446" t="s">
        <v>689</v>
      </c>
      <c r="D446" t="s">
        <v>98</v>
      </c>
    </row>
    <row r="447" spans="1:4" x14ac:dyDescent="0.5">
      <c r="A447" t="s">
        <v>319</v>
      </c>
      <c r="B447" t="s">
        <v>97</v>
      </c>
      <c r="C447" t="s">
        <v>876</v>
      </c>
    </row>
    <row r="448" spans="1:4" x14ac:dyDescent="0.5">
      <c r="A448" t="s">
        <v>288</v>
      </c>
      <c r="B448" t="s">
        <v>97</v>
      </c>
      <c r="C448" t="s">
        <v>288</v>
      </c>
    </row>
    <row r="449" spans="1:4" x14ac:dyDescent="0.5">
      <c r="A449" t="s">
        <v>265</v>
      </c>
      <c r="B449" t="s">
        <v>96</v>
      </c>
      <c r="C449" t="s">
        <v>265</v>
      </c>
      <c r="D449" t="s">
        <v>98</v>
      </c>
    </row>
    <row r="450" spans="1:4" x14ac:dyDescent="0.5">
      <c r="A450" t="s">
        <v>603</v>
      </c>
      <c r="B450" t="s">
        <v>97</v>
      </c>
      <c r="C450" t="s">
        <v>603</v>
      </c>
      <c r="D450" t="s">
        <v>98</v>
      </c>
    </row>
    <row r="451" spans="1:4" x14ac:dyDescent="0.5">
      <c r="A451" t="s">
        <v>355</v>
      </c>
      <c r="B451" t="s">
        <v>97</v>
      </c>
      <c r="C451" t="s">
        <v>246</v>
      </c>
      <c r="D451" t="s">
        <v>755</v>
      </c>
    </row>
    <row r="452" spans="1:4" x14ac:dyDescent="0.5">
      <c r="A452" t="s">
        <v>435</v>
      </c>
      <c r="B452" t="s">
        <v>97</v>
      </c>
      <c r="C452" t="s">
        <v>435</v>
      </c>
    </row>
    <row r="453" spans="1:4" x14ac:dyDescent="0.5">
      <c r="A453" t="s">
        <v>877</v>
      </c>
      <c r="B453" t="s">
        <v>97</v>
      </c>
      <c r="C453" t="s">
        <v>877</v>
      </c>
      <c r="D453" t="s">
        <v>98</v>
      </c>
    </row>
    <row r="454" spans="1:4" x14ac:dyDescent="0.5">
      <c r="A454" t="s">
        <v>142</v>
      </c>
      <c r="B454" t="s">
        <v>97</v>
      </c>
      <c r="C454" t="s">
        <v>142</v>
      </c>
      <c r="D454" t="s">
        <v>98</v>
      </c>
    </row>
    <row r="455" spans="1:4" x14ac:dyDescent="0.5">
      <c r="A455" t="s">
        <v>597</v>
      </c>
      <c r="B455" t="s">
        <v>97</v>
      </c>
      <c r="C455" t="s">
        <v>597</v>
      </c>
    </row>
    <row r="456" spans="1:4" x14ac:dyDescent="0.5">
      <c r="A456" t="s">
        <v>137</v>
      </c>
      <c r="B456" t="s">
        <v>97</v>
      </c>
      <c r="C456" t="s">
        <v>137</v>
      </c>
    </row>
    <row r="457" spans="1:4" x14ac:dyDescent="0.5">
      <c r="A457" t="s">
        <v>141</v>
      </c>
      <c r="B457" t="s">
        <v>97</v>
      </c>
      <c r="C457" t="s">
        <v>762</v>
      </c>
    </row>
    <row r="458" spans="1:4" x14ac:dyDescent="0.5">
      <c r="A458" t="s">
        <v>612</v>
      </c>
      <c r="B458" t="s">
        <v>96</v>
      </c>
      <c r="C458" t="s">
        <v>612</v>
      </c>
    </row>
    <row r="459" spans="1:4" x14ac:dyDescent="0.5">
      <c r="A459" t="s">
        <v>197</v>
      </c>
      <c r="B459" t="s">
        <v>97</v>
      </c>
      <c r="C459" t="s">
        <v>197</v>
      </c>
    </row>
    <row r="460" spans="1:4" x14ac:dyDescent="0.5">
      <c r="A460" t="s">
        <v>664</v>
      </c>
      <c r="B460" t="s">
        <v>97</v>
      </c>
      <c r="C460" t="s">
        <v>664</v>
      </c>
    </row>
    <row r="461" spans="1:4" x14ac:dyDescent="0.5">
      <c r="A461" t="s">
        <v>678</v>
      </c>
      <c r="B461" t="s">
        <v>96</v>
      </c>
      <c r="C461" t="s">
        <v>878</v>
      </c>
    </row>
    <row r="462" spans="1:4" x14ac:dyDescent="0.5">
      <c r="A462" t="s">
        <v>115</v>
      </c>
      <c r="B462" t="s">
        <v>97</v>
      </c>
      <c r="C462" t="s">
        <v>780</v>
      </c>
    </row>
    <row r="463" spans="1:4" x14ac:dyDescent="0.5">
      <c r="A463" t="s">
        <v>548</v>
      </c>
      <c r="B463" t="s">
        <v>97</v>
      </c>
      <c r="C463" t="s">
        <v>548</v>
      </c>
    </row>
    <row r="464" spans="1:4" x14ac:dyDescent="0.5">
      <c r="A464" t="s">
        <v>461</v>
      </c>
      <c r="B464" t="s">
        <v>97</v>
      </c>
      <c r="C464" t="s">
        <v>461</v>
      </c>
    </row>
    <row r="465" spans="1:4" x14ac:dyDescent="0.5">
      <c r="A465" t="s">
        <v>378</v>
      </c>
      <c r="B465" t="s">
        <v>97</v>
      </c>
      <c r="C465" t="s">
        <v>378</v>
      </c>
      <c r="D465" t="s">
        <v>98</v>
      </c>
    </row>
    <row r="466" spans="1:4" x14ac:dyDescent="0.5">
      <c r="A466" t="s">
        <v>879</v>
      </c>
      <c r="B466" t="s">
        <v>97</v>
      </c>
      <c r="C466" t="s">
        <v>879</v>
      </c>
    </row>
    <row r="467" spans="1:4" x14ac:dyDescent="0.5">
      <c r="A467" t="s">
        <v>545</v>
      </c>
      <c r="B467" t="s">
        <v>96</v>
      </c>
      <c r="C467" t="s">
        <v>545</v>
      </c>
    </row>
    <row r="468" spans="1:4" x14ac:dyDescent="0.5">
      <c r="A468" t="s">
        <v>124</v>
      </c>
      <c r="B468" t="s">
        <v>97</v>
      </c>
      <c r="C468" t="s">
        <v>124</v>
      </c>
      <c r="D468" t="s">
        <v>98</v>
      </c>
    </row>
    <row r="469" spans="1:4" x14ac:dyDescent="0.5">
      <c r="A469" t="s">
        <v>127</v>
      </c>
      <c r="B469" t="s">
        <v>97</v>
      </c>
      <c r="C469" t="s">
        <v>748</v>
      </c>
    </row>
    <row r="470" spans="1:4" x14ac:dyDescent="0.5">
      <c r="A470" t="s">
        <v>744</v>
      </c>
      <c r="B470" t="s">
        <v>97</v>
      </c>
      <c r="C470" t="s">
        <v>94</v>
      </c>
      <c r="D470" t="s">
        <v>98</v>
      </c>
    </row>
    <row r="471" spans="1:4" x14ac:dyDescent="0.5">
      <c r="A471" t="s">
        <v>719</v>
      </c>
      <c r="B471" t="s">
        <v>97</v>
      </c>
      <c r="C471" t="s">
        <v>719</v>
      </c>
    </row>
    <row r="472" spans="1:4" x14ac:dyDescent="0.5">
      <c r="A472" t="s">
        <v>309</v>
      </c>
      <c r="B472" t="s">
        <v>97</v>
      </c>
      <c r="C472" t="s">
        <v>860</v>
      </c>
      <c r="D472" t="s">
        <v>98</v>
      </c>
    </row>
    <row r="473" spans="1:4" x14ac:dyDescent="0.5">
      <c r="A473" t="s">
        <v>355</v>
      </c>
      <c r="B473" t="s">
        <v>97</v>
      </c>
      <c r="C473" t="s">
        <v>355</v>
      </c>
      <c r="D473" t="s">
        <v>755</v>
      </c>
    </row>
    <row r="474" spans="1:4" x14ac:dyDescent="0.5">
      <c r="A474" t="s">
        <v>572</v>
      </c>
      <c r="B474" t="s">
        <v>97</v>
      </c>
      <c r="C474" t="s">
        <v>572</v>
      </c>
    </row>
    <row r="475" spans="1:4" x14ac:dyDescent="0.5">
      <c r="A475" t="s">
        <v>351</v>
      </c>
      <c r="B475" t="s">
        <v>97</v>
      </c>
      <c r="C475" t="s">
        <v>880</v>
      </c>
      <c r="D475" t="s">
        <v>98</v>
      </c>
    </row>
    <row r="476" spans="1:4" x14ac:dyDescent="0.5">
      <c r="A476" t="s">
        <v>134</v>
      </c>
      <c r="B476" t="s">
        <v>97</v>
      </c>
      <c r="C476" t="s">
        <v>134</v>
      </c>
      <c r="D476" t="s">
        <v>98</v>
      </c>
    </row>
    <row r="477" spans="1:4" x14ac:dyDescent="0.5">
      <c r="A477" t="s">
        <v>407</v>
      </c>
      <c r="B477" t="s">
        <v>96</v>
      </c>
      <c r="C477" t="s">
        <v>407</v>
      </c>
    </row>
    <row r="478" spans="1:4" x14ac:dyDescent="0.5">
      <c r="A478" t="s">
        <v>123</v>
      </c>
      <c r="B478" t="s">
        <v>97</v>
      </c>
      <c r="C478" t="s">
        <v>751</v>
      </c>
    </row>
    <row r="479" spans="1:4" x14ac:dyDescent="0.5">
      <c r="A479" t="s">
        <v>126</v>
      </c>
      <c r="B479" t="s">
        <v>97</v>
      </c>
      <c r="C479" t="s">
        <v>881</v>
      </c>
    </row>
    <row r="480" spans="1:4" x14ac:dyDescent="0.5">
      <c r="A480" t="s">
        <v>271</v>
      </c>
      <c r="B480" t="s">
        <v>96</v>
      </c>
      <c r="C480" t="s">
        <v>271</v>
      </c>
    </row>
    <row r="481" spans="1:4" x14ac:dyDescent="0.5">
      <c r="A481" t="s">
        <v>263</v>
      </c>
      <c r="B481" t="s">
        <v>97</v>
      </c>
      <c r="C481" t="s">
        <v>826</v>
      </c>
    </row>
    <row r="482" spans="1:4" x14ac:dyDescent="0.5">
      <c r="A482" t="s">
        <v>328</v>
      </c>
      <c r="B482" t="s">
        <v>97</v>
      </c>
      <c r="C482" t="s">
        <v>832</v>
      </c>
    </row>
    <row r="483" spans="1:4" x14ac:dyDescent="0.5">
      <c r="A483" t="s">
        <v>706</v>
      </c>
      <c r="B483" t="s">
        <v>97</v>
      </c>
      <c r="C483" t="s">
        <v>706</v>
      </c>
      <c r="D483" t="s">
        <v>755</v>
      </c>
    </row>
    <row r="484" spans="1:4" x14ac:dyDescent="0.5">
      <c r="A484" t="s">
        <v>146</v>
      </c>
      <c r="B484" t="s">
        <v>97</v>
      </c>
      <c r="C484" t="s">
        <v>146</v>
      </c>
      <c r="D484" t="s">
        <v>98</v>
      </c>
    </row>
    <row r="485" spans="1:4" x14ac:dyDescent="0.5">
      <c r="A485" t="s">
        <v>620</v>
      </c>
      <c r="B485" t="s">
        <v>97</v>
      </c>
      <c r="C485" t="s">
        <v>620</v>
      </c>
    </row>
    <row r="486" spans="1:4" x14ac:dyDescent="0.5">
      <c r="A486" t="s">
        <v>118</v>
      </c>
      <c r="B486" t="s">
        <v>96</v>
      </c>
      <c r="C486" t="s">
        <v>118</v>
      </c>
      <c r="D486" t="s">
        <v>98</v>
      </c>
    </row>
    <row r="487" spans="1:4" x14ac:dyDescent="0.5">
      <c r="A487" t="s">
        <v>882</v>
      </c>
      <c r="B487" t="s">
        <v>97</v>
      </c>
      <c r="C487" t="s">
        <v>882</v>
      </c>
    </row>
    <row r="488" spans="1:4" x14ac:dyDescent="0.5">
      <c r="A488" t="s">
        <v>671</v>
      </c>
      <c r="B488" t="s">
        <v>97</v>
      </c>
      <c r="C488" t="s">
        <v>671</v>
      </c>
    </row>
    <row r="489" spans="1:4" x14ac:dyDescent="0.5">
      <c r="A489" t="s">
        <v>420</v>
      </c>
      <c r="B489" t="s">
        <v>97</v>
      </c>
      <c r="C489" t="s">
        <v>420</v>
      </c>
    </row>
    <row r="490" spans="1:4" x14ac:dyDescent="0.5">
      <c r="A490" t="s">
        <v>155</v>
      </c>
      <c r="B490" t="s">
        <v>97</v>
      </c>
      <c r="C490" t="s">
        <v>155</v>
      </c>
      <c r="D490" t="s">
        <v>739</v>
      </c>
    </row>
    <row r="491" spans="1:4" x14ac:dyDescent="0.5">
      <c r="A491" t="s">
        <v>302</v>
      </c>
      <c r="B491" t="s">
        <v>97</v>
      </c>
      <c r="C491" t="s">
        <v>302</v>
      </c>
    </row>
    <row r="492" spans="1:4" x14ac:dyDescent="0.5">
      <c r="A492" t="s">
        <v>883</v>
      </c>
      <c r="B492" t="s">
        <v>97</v>
      </c>
      <c r="C492" t="s">
        <v>884</v>
      </c>
    </row>
    <row r="493" spans="1:4" x14ac:dyDescent="0.5">
      <c r="A493" t="s">
        <v>223</v>
      </c>
      <c r="B493" t="s">
        <v>97</v>
      </c>
      <c r="C493" t="s">
        <v>845</v>
      </c>
      <c r="D493" t="s">
        <v>98</v>
      </c>
    </row>
    <row r="494" spans="1:4" x14ac:dyDescent="0.5">
      <c r="A494" t="s">
        <v>719</v>
      </c>
      <c r="B494" t="s">
        <v>97</v>
      </c>
      <c r="C494" t="s">
        <v>719</v>
      </c>
    </row>
    <row r="495" spans="1:4" x14ac:dyDescent="0.5">
      <c r="A495" t="s">
        <v>564</v>
      </c>
      <c r="B495" t="s">
        <v>97</v>
      </c>
      <c r="C495" t="s">
        <v>564</v>
      </c>
      <c r="D495" t="s">
        <v>755</v>
      </c>
    </row>
    <row r="496" spans="1:4" x14ac:dyDescent="0.5">
      <c r="A496" t="s">
        <v>446</v>
      </c>
      <c r="B496" t="s">
        <v>97</v>
      </c>
      <c r="C496" t="s">
        <v>446</v>
      </c>
    </row>
    <row r="497" spans="1:4" x14ac:dyDescent="0.5">
      <c r="A497" t="s">
        <v>349</v>
      </c>
      <c r="B497" t="s">
        <v>96</v>
      </c>
      <c r="C497" t="s">
        <v>349</v>
      </c>
      <c r="D497" t="s">
        <v>98</v>
      </c>
    </row>
    <row r="498" spans="1:4" x14ac:dyDescent="0.5">
      <c r="A498" t="s">
        <v>379</v>
      </c>
      <c r="B498" t="s">
        <v>96</v>
      </c>
      <c r="C498" t="s">
        <v>379</v>
      </c>
      <c r="D498" t="s">
        <v>98</v>
      </c>
    </row>
    <row r="499" spans="1:4" x14ac:dyDescent="0.5">
      <c r="A499" t="s">
        <v>319</v>
      </c>
      <c r="B499" t="s">
        <v>97</v>
      </c>
      <c r="C499" t="s">
        <v>876</v>
      </c>
    </row>
    <row r="500" spans="1:4" x14ac:dyDescent="0.5">
      <c r="A500" t="s">
        <v>472</v>
      </c>
      <c r="B500" t="s">
        <v>97</v>
      </c>
      <c r="C500" t="s">
        <v>472</v>
      </c>
    </row>
    <row r="501" spans="1:4" x14ac:dyDescent="0.5">
      <c r="A501" t="s">
        <v>338</v>
      </c>
      <c r="B501" t="s">
        <v>97</v>
      </c>
      <c r="C501" t="s">
        <v>338</v>
      </c>
    </row>
    <row r="502" spans="1:4" x14ac:dyDescent="0.5">
      <c r="A502" t="s">
        <v>666</v>
      </c>
      <c r="B502" t="s">
        <v>97</v>
      </c>
      <c r="C502" t="s">
        <v>885</v>
      </c>
    </row>
    <row r="503" spans="1:4" x14ac:dyDescent="0.5">
      <c r="A503" t="s">
        <v>171</v>
      </c>
      <c r="B503" t="s">
        <v>96</v>
      </c>
      <c r="C503" t="s">
        <v>171</v>
      </c>
      <c r="D503" t="s">
        <v>98</v>
      </c>
    </row>
    <row r="504" spans="1:4" x14ac:dyDescent="0.5">
      <c r="A504" t="s">
        <v>657</v>
      </c>
      <c r="B504" t="s">
        <v>97</v>
      </c>
      <c r="C504" t="s">
        <v>657</v>
      </c>
    </row>
    <row r="505" spans="1:4" x14ac:dyDescent="0.5">
      <c r="A505" t="s">
        <v>156</v>
      </c>
      <c r="B505" t="s">
        <v>97</v>
      </c>
      <c r="C505" t="s">
        <v>156</v>
      </c>
    </row>
    <row r="506" spans="1:4" x14ac:dyDescent="0.5">
      <c r="A506" t="s">
        <v>517</v>
      </c>
      <c r="B506" t="s">
        <v>97</v>
      </c>
      <c r="C506" t="s">
        <v>517</v>
      </c>
      <c r="D506" t="s">
        <v>98</v>
      </c>
    </row>
    <row r="507" spans="1:4" x14ac:dyDescent="0.5">
      <c r="A507" t="s">
        <v>646</v>
      </c>
      <c r="B507" t="s">
        <v>97</v>
      </c>
      <c r="C507" t="s">
        <v>646</v>
      </c>
    </row>
    <row r="508" spans="1:4" x14ac:dyDescent="0.5">
      <c r="A508" t="s">
        <v>239</v>
      </c>
      <c r="B508" t="s">
        <v>97</v>
      </c>
      <c r="C508" t="s">
        <v>239</v>
      </c>
      <c r="D508" t="s">
        <v>98</v>
      </c>
    </row>
    <row r="509" spans="1:4" x14ac:dyDescent="0.5">
      <c r="A509" t="s">
        <v>648</v>
      </c>
      <c r="B509" t="s">
        <v>97</v>
      </c>
      <c r="C509" t="s">
        <v>648</v>
      </c>
    </row>
    <row r="510" spans="1:4" x14ac:dyDescent="0.5">
      <c r="A510" t="s">
        <v>509</v>
      </c>
      <c r="B510" t="s">
        <v>97</v>
      </c>
      <c r="C510" t="s">
        <v>509</v>
      </c>
      <c r="D510" t="s">
        <v>98</v>
      </c>
    </row>
    <row r="511" spans="1:4" x14ac:dyDescent="0.5">
      <c r="A511" t="s">
        <v>431</v>
      </c>
      <c r="B511" t="s">
        <v>97</v>
      </c>
      <c r="C511" t="s">
        <v>886</v>
      </c>
    </row>
    <row r="512" spans="1:4" x14ac:dyDescent="0.5">
      <c r="A512" t="s">
        <v>505</v>
      </c>
      <c r="B512" t="s">
        <v>97</v>
      </c>
      <c r="C512" t="s">
        <v>505</v>
      </c>
    </row>
    <row r="513" spans="1:4" x14ac:dyDescent="0.5">
      <c r="A513" t="s">
        <v>383</v>
      </c>
      <c r="B513" t="s">
        <v>97</v>
      </c>
      <c r="C513" t="s">
        <v>383</v>
      </c>
    </row>
    <row r="514" spans="1:4" x14ac:dyDescent="0.5">
      <c r="A514" t="s">
        <v>147</v>
      </c>
      <c r="B514" t="s">
        <v>97</v>
      </c>
      <c r="C514" t="s">
        <v>147</v>
      </c>
      <c r="D514" t="s">
        <v>755</v>
      </c>
    </row>
    <row r="515" spans="1:4" x14ac:dyDescent="0.5">
      <c r="A515" t="s">
        <v>334</v>
      </c>
      <c r="B515" t="s">
        <v>96</v>
      </c>
      <c r="C515" t="s">
        <v>257</v>
      </c>
    </row>
    <row r="516" spans="1:4" x14ac:dyDescent="0.5">
      <c r="A516" t="s">
        <v>245</v>
      </c>
      <c r="B516" t="s">
        <v>97</v>
      </c>
      <c r="C516" t="s">
        <v>245</v>
      </c>
    </row>
    <row r="517" spans="1:4" x14ac:dyDescent="0.5">
      <c r="A517" t="s">
        <v>380</v>
      </c>
      <c r="B517" t="s">
        <v>97</v>
      </c>
      <c r="C517" t="s">
        <v>380</v>
      </c>
    </row>
    <row r="518" spans="1:4" x14ac:dyDescent="0.5">
      <c r="A518" t="s">
        <v>346</v>
      </c>
      <c r="B518" t="s">
        <v>97</v>
      </c>
      <c r="C518" t="s">
        <v>346</v>
      </c>
    </row>
    <row r="519" spans="1:4" x14ac:dyDescent="0.5">
      <c r="A519" t="s">
        <v>310</v>
      </c>
      <c r="B519" t="s">
        <v>97</v>
      </c>
      <c r="C519" t="s">
        <v>310</v>
      </c>
      <c r="D519" t="s">
        <v>763</v>
      </c>
    </row>
    <row r="520" spans="1:4" x14ac:dyDescent="0.5">
      <c r="A520" t="s">
        <v>430</v>
      </c>
      <c r="B520" t="s">
        <v>97</v>
      </c>
      <c r="C520" t="s">
        <v>430</v>
      </c>
    </row>
    <row r="521" spans="1:4" x14ac:dyDescent="0.5">
      <c r="A521" t="s">
        <v>123</v>
      </c>
      <c r="B521" t="s">
        <v>97</v>
      </c>
      <c r="C521" t="s">
        <v>751</v>
      </c>
    </row>
    <row r="522" spans="1:4" x14ac:dyDescent="0.5">
      <c r="A522" t="s">
        <v>467</v>
      </c>
      <c r="B522" t="s">
        <v>97</v>
      </c>
      <c r="C522" t="s">
        <v>844</v>
      </c>
    </row>
    <row r="523" spans="1:4" x14ac:dyDescent="0.5">
      <c r="A523" t="s">
        <v>474</v>
      </c>
      <c r="B523" t="s">
        <v>97</v>
      </c>
      <c r="C523" t="s">
        <v>887</v>
      </c>
    </row>
    <row r="524" spans="1:4" x14ac:dyDescent="0.5">
      <c r="A524" t="s">
        <v>143</v>
      </c>
      <c r="B524" t="s">
        <v>97</v>
      </c>
      <c r="C524" t="s">
        <v>143</v>
      </c>
      <c r="D524" t="s">
        <v>98</v>
      </c>
    </row>
    <row r="525" spans="1:4" x14ac:dyDescent="0.5">
      <c r="A525" t="s">
        <v>581</v>
      </c>
      <c r="B525" t="s">
        <v>97</v>
      </c>
      <c r="C525" t="s">
        <v>581</v>
      </c>
    </row>
    <row r="526" spans="1:4" x14ac:dyDescent="0.5">
      <c r="A526" t="s">
        <v>797</v>
      </c>
      <c r="B526" t="s">
        <v>97</v>
      </c>
      <c r="C526" t="s">
        <v>888</v>
      </c>
      <c r="D526" t="s">
        <v>98</v>
      </c>
    </row>
    <row r="527" spans="1:4" x14ac:dyDescent="0.5">
      <c r="A527" t="s">
        <v>267</v>
      </c>
      <c r="B527" t="s">
        <v>97</v>
      </c>
      <c r="C527" t="s">
        <v>267</v>
      </c>
    </row>
    <row r="528" spans="1:4" x14ac:dyDescent="0.5">
      <c r="A528" t="s">
        <v>372</v>
      </c>
      <c r="B528" t="s">
        <v>97</v>
      </c>
      <c r="C528" t="s">
        <v>889</v>
      </c>
      <c r="D528" t="s">
        <v>98</v>
      </c>
    </row>
    <row r="529" spans="1:4" x14ac:dyDescent="0.5">
      <c r="A529" t="s">
        <v>890</v>
      </c>
      <c r="B529" t="s">
        <v>97</v>
      </c>
      <c r="C529" t="s">
        <v>890</v>
      </c>
    </row>
    <row r="530" spans="1:4" x14ac:dyDescent="0.5">
      <c r="A530" t="s">
        <v>716</v>
      </c>
      <c r="B530" t="s">
        <v>97</v>
      </c>
      <c r="C530" t="s">
        <v>891</v>
      </c>
    </row>
    <row r="531" spans="1:4" x14ac:dyDescent="0.5">
      <c r="A531" t="s">
        <v>160</v>
      </c>
      <c r="B531" t="s">
        <v>97</v>
      </c>
      <c r="C531" t="s">
        <v>738</v>
      </c>
      <c r="D531" t="s">
        <v>739</v>
      </c>
    </row>
    <row r="532" spans="1:4" x14ac:dyDescent="0.5">
      <c r="A532" t="s">
        <v>799</v>
      </c>
      <c r="B532" t="s">
        <v>97</v>
      </c>
      <c r="C532" t="s">
        <v>107</v>
      </c>
    </row>
    <row r="533" spans="1:4" x14ac:dyDescent="0.5">
      <c r="A533" t="s">
        <v>488</v>
      </c>
      <c r="B533" t="s">
        <v>97</v>
      </c>
      <c r="C533" t="s">
        <v>859</v>
      </c>
    </row>
    <row r="534" spans="1:4" x14ac:dyDescent="0.5">
      <c r="A534" t="s">
        <v>220</v>
      </c>
      <c r="B534" t="s">
        <v>97</v>
      </c>
      <c r="C534" t="s">
        <v>220</v>
      </c>
      <c r="D534" t="s">
        <v>98</v>
      </c>
    </row>
    <row r="535" spans="1:4" x14ac:dyDescent="0.5">
      <c r="A535" t="s">
        <v>253</v>
      </c>
      <c r="B535" t="s">
        <v>97</v>
      </c>
      <c r="C535" t="s">
        <v>253</v>
      </c>
    </row>
    <row r="536" spans="1:4" x14ac:dyDescent="0.5">
      <c r="A536" t="s">
        <v>113</v>
      </c>
      <c r="B536" t="s">
        <v>97</v>
      </c>
      <c r="C536" t="s">
        <v>113</v>
      </c>
    </row>
    <row r="537" spans="1:4" x14ac:dyDescent="0.5">
      <c r="A537" t="s">
        <v>200</v>
      </c>
      <c r="B537" t="s">
        <v>97</v>
      </c>
      <c r="C537" t="s">
        <v>244</v>
      </c>
    </row>
    <row r="538" spans="1:4" x14ac:dyDescent="0.5">
      <c r="A538" t="s">
        <v>637</v>
      </c>
      <c r="B538" t="s">
        <v>97</v>
      </c>
      <c r="C538" t="s">
        <v>892</v>
      </c>
      <c r="D538" t="s">
        <v>98</v>
      </c>
    </row>
    <row r="539" spans="1:4" x14ac:dyDescent="0.5">
      <c r="A539" t="s">
        <v>141</v>
      </c>
      <c r="B539" t="s">
        <v>97</v>
      </c>
      <c r="C539" t="s">
        <v>762</v>
      </c>
    </row>
    <row r="540" spans="1:4" x14ac:dyDescent="0.5">
      <c r="A540" t="s">
        <v>381</v>
      </c>
      <c r="B540" t="s">
        <v>97</v>
      </c>
      <c r="C540" t="s">
        <v>381</v>
      </c>
    </row>
    <row r="541" spans="1:4" x14ac:dyDescent="0.5">
      <c r="A541" t="s">
        <v>390</v>
      </c>
      <c r="B541" t="s">
        <v>97</v>
      </c>
      <c r="C541" t="s">
        <v>390</v>
      </c>
      <c r="D541" t="s">
        <v>98</v>
      </c>
    </row>
    <row r="542" spans="1:4" x14ac:dyDescent="0.5">
      <c r="A542" t="s">
        <v>811</v>
      </c>
      <c r="B542" t="s">
        <v>97</v>
      </c>
      <c r="C542" t="s">
        <v>812</v>
      </c>
      <c r="D542" t="s">
        <v>739</v>
      </c>
    </row>
    <row r="543" spans="1:4" x14ac:dyDescent="0.5">
      <c r="A543" t="s">
        <v>180</v>
      </c>
      <c r="B543" t="s">
        <v>97</v>
      </c>
      <c r="C543" t="s">
        <v>180</v>
      </c>
    </row>
    <row r="544" spans="1:4" x14ac:dyDescent="0.5">
      <c r="A544" t="s">
        <v>182</v>
      </c>
      <c r="B544" t="s">
        <v>96</v>
      </c>
      <c r="C544" t="s">
        <v>182</v>
      </c>
      <c r="D544" t="s">
        <v>98</v>
      </c>
    </row>
    <row r="545" spans="1:4" x14ac:dyDescent="0.5">
      <c r="A545" t="s">
        <v>263</v>
      </c>
      <c r="B545" t="s">
        <v>97</v>
      </c>
      <c r="C545" t="s">
        <v>764</v>
      </c>
    </row>
    <row r="546" spans="1:4" x14ac:dyDescent="0.5">
      <c r="A546" t="s">
        <v>303</v>
      </c>
      <c r="B546" t="s">
        <v>97</v>
      </c>
      <c r="C546" t="s">
        <v>893</v>
      </c>
    </row>
    <row r="547" spans="1:4" x14ac:dyDescent="0.5">
      <c r="A547" t="s">
        <v>526</v>
      </c>
      <c r="B547" t="s">
        <v>97</v>
      </c>
      <c r="C547" t="s">
        <v>526</v>
      </c>
    </row>
    <row r="548" spans="1:4" x14ac:dyDescent="0.5">
      <c r="A548" t="s">
        <v>351</v>
      </c>
      <c r="B548" t="s">
        <v>96</v>
      </c>
      <c r="C548" t="s">
        <v>351</v>
      </c>
      <c r="D548" t="s">
        <v>98</v>
      </c>
    </row>
    <row r="549" spans="1:4" x14ac:dyDescent="0.5">
      <c r="A549" t="s">
        <v>308</v>
      </c>
      <c r="B549" t="s">
        <v>97</v>
      </c>
      <c r="C549" t="s">
        <v>308</v>
      </c>
      <c r="D549" t="s">
        <v>98</v>
      </c>
    </row>
    <row r="550" spans="1:4" x14ac:dyDescent="0.5">
      <c r="A550" t="s">
        <v>118</v>
      </c>
      <c r="B550" t="s">
        <v>96</v>
      </c>
      <c r="C550" t="s">
        <v>118</v>
      </c>
      <c r="D550" t="s">
        <v>98</v>
      </c>
    </row>
    <row r="551" spans="1:4" x14ac:dyDescent="0.5">
      <c r="A551" t="s">
        <v>317</v>
      </c>
      <c r="B551" t="s">
        <v>97</v>
      </c>
      <c r="C551" t="s">
        <v>317</v>
      </c>
    </row>
    <row r="552" spans="1:4" x14ac:dyDescent="0.5">
      <c r="A552" t="s">
        <v>493</v>
      </c>
      <c r="B552" t="s">
        <v>97</v>
      </c>
      <c r="C552" t="s">
        <v>493</v>
      </c>
    </row>
    <row r="553" spans="1:4" x14ac:dyDescent="0.5">
      <c r="A553" t="s">
        <v>476</v>
      </c>
      <c r="B553" t="s">
        <v>96</v>
      </c>
      <c r="C553" t="s">
        <v>476</v>
      </c>
      <c r="D553" t="s">
        <v>98</v>
      </c>
    </row>
    <row r="554" spans="1:4" x14ac:dyDescent="0.5">
      <c r="A554" t="s">
        <v>123</v>
      </c>
      <c r="B554" t="s">
        <v>97</v>
      </c>
      <c r="C554" t="s">
        <v>751</v>
      </c>
    </row>
    <row r="555" spans="1:4" x14ac:dyDescent="0.5">
      <c r="A555" t="s">
        <v>143</v>
      </c>
      <c r="B555" t="s">
        <v>97</v>
      </c>
      <c r="C555" t="s">
        <v>732</v>
      </c>
      <c r="D555" t="s">
        <v>98</v>
      </c>
    </row>
    <row r="556" spans="1:4" x14ac:dyDescent="0.5">
      <c r="A556" t="s">
        <v>491</v>
      </c>
      <c r="B556" t="s">
        <v>97</v>
      </c>
      <c r="C556" t="s">
        <v>491</v>
      </c>
    </row>
    <row r="557" spans="1:4" x14ac:dyDescent="0.5">
      <c r="A557" t="s">
        <v>533</v>
      </c>
      <c r="B557" t="s">
        <v>97</v>
      </c>
      <c r="C557" t="s">
        <v>533</v>
      </c>
      <c r="D557" t="s">
        <v>98</v>
      </c>
    </row>
    <row r="558" spans="1:4" x14ac:dyDescent="0.5">
      <c r="A558" t="s">
        <v>141</v>
      </c>
      <c r="B558" t="s">
        <v>97</v>
      </c>
      <c r="C558" t="s">
        <v>762</v>
      </c>
    </row>
    <row r="559" spans="1:4" x14ac:dyDescent="0.5">
      <c r="A559" t="s">
        <v>155</v>
      </c>
      <c r="B559" t="s">
        <v>97</v>
      </c>
      <c r="C559" t="s">
        <v>155</v>
      </c>
      <c r="D559" t="s">
        <v>739</v>
      </c>
    </row>
    <row r="560" spans="1:4" x14ac:dyDescent="0.5">
      <c r="A560" t="s">
        <v>224</v>
      </c>
      <c r="B560" t="s">
        <v>97</v>
      </c>
      <c r="C560" t="s">
        <v>833</v>
      </c>
      <c r="D560" t="s">
        <v>98</v>
      </c>
    </row>
    <row r="561" spans="1:4" x14ac:dyDescent="0.5">
      <c r="A561" t="s">
        <v>146</v>
      </c>
      <c r="B561" t="s">
        <v>97</v>
      </c>
      <c r="C561" t="s">
        <v>146</v>
      </c>
      <c r="D561" t="s">
        <v>98</v>
      </c>
    </row>
    <row r="562" spans="1:4" x14ac:dyDescent="0.5">
      <c r="A562" t="s">
        <v>325</v>
      </c>
      <c r="B562" t="s">
        <v>97</v>
      </c>
      <c r="C562" t="s">
        <v>325</v>
      </c>
    </row>
    <row r="563" spans="1:4" x14ac:dyDescent="0.5">
      <c r="A563" t="s">
        <v>744</v>
      </c>
      <c r="B563" t="s">
        <v>97</v>
      </c>
      <c r="C563" t="s">
        <v>94</v>
      </c>
      <c r="D563" t="s">
        <v>98</v>
      </c>
    </row>
    <row r="564" spans="1:4" x14ac:dyDescent="0.5">
      <c r="A564" t="s">
        <v>200</v>
      </c>
      <c r="B564" t="s">
        <v>97</v>
      </c>
      <c r="C564" t="s">
        <v>200</v>
      </c>
    </row>
    <row r="565" spans="1:4" x14ac:dyDescent="0.5">
      <c r="A565" t="s">
        <v>120</v>
      </c>
      <c r="B565" t="s">
        <v>97</v>
      </c>
      <c r="C565" t="s">
        <v>846</v>
      </c>
    </row>
    <row r="566" spans="1:4" x14ac:dyDescent="0.5">
      <c r="A566" t="s">
        <v>693</v>
      </c>
      <c r="B566" t="s">
        <v>97</v>
      </c>
      <c r="C566" t="s">
        <v>693</v>
      </c>
    </row>
    <row r="567" spans="1:4" x14ac:dyDescent="0.5">
      <c r="A567" t="s">
        <v>271</v>
      </c>
      <c r="B567" t="s">
        <v>96</v>
      </c>
      <c r="C567" t="s">
        <v>271</v>
      </c>
    </row>
    <row r="568" spans="1:4" x14ac:dyDescent="0.5">
      <c r="A568" t="s">
        <v>339</v>
      </c>
      <c r="B568" t="s">
        <v>97</v>
      </c>
      <c r="C568" t="s">
        <v>339</v>
      </c>
    </row>
    <row r="569" spans="1:4" x14ac:dyDescent="0.5">
      <c r="A569" t="s">
        <v>412</v>
      </c>
      <c r="B569" t="s">
        <v>97</v>
      </c>
      <c r="C569" t="s">
        <v>894</v>
      </c>
      <c r="D569" t="s">
        <v>98</v>
      </c>
    </row>
    <row r="570" spans="1:4" x14ac:dyDescent="0.5">
      <c r="A570" t="s">
        <v>171</v>
      </c>
      <c r="B570" t="s">
        <v>96</v>
      </c>
      <c r="C570" t="s">
        <v>171</v>
      </c>
      <c r="D570" t="s">
        <v>98</v>
      </c>
    </row>
    <row r="571" spans="1:4" x14ac:dyDescent="0.5">
      <c r="A571" t="s">
        <v>380</v>
      </c>
      <c r="B571" t="s">
        <v>97</v>
      </c>
      <c r="C571" t="s">
        <v>380</v>
      </c>
    </row>
    <row r="572" spans="1:4" x14ac:dyDescent="0.5">
      <c r="A572" t="s">
        <v>236</v>
      </c>
      <c r="B572" t="s">
        <v>97</v>
      </c>
      <c r="C572" t="s">
        <v>236</v>
      </c>
    </row>
    <row r="573" spans="1:4" x14ac:dyDescent="0.5">
      <c r="A573" t="s">
        <v>455</v>
      </c>
      <c r="B573" t="s">
        <v>97</v>
      </c>
      <c r="C573" t="s">
        <v>819</v>
      </c>
    </row>
    <row r="574" spans="1:4" x14ac:dyDescent="0.5">
      <c r="A574" t="s">
        <v>486</v>
      </c>
      <c r="B574" t="s">
        <v>97</v>
      </c>
      <c r="C574" t="s">
        <v>486</v>
      </c>
      <c r="D574" t="s">
        <v>755</v>
      </c>
    </row>
    <row r="575" spans="1:4" x14ac:dyDescent="0.5">
      <c r="A575" t="s">
        <v>286</v>
      </c>
      <c r="B575" t="s">
        <v>96</v>
      </c>
      <c r="C575" t="s">
        <v>286</v>
      </c>
      <c r="D575" t="s">
        <v>98</v>
      </c>
    </row>
    <row r="576" spans="1:4" x14ac:dyDescent="0.5">
      <c r="A576" t="s">
        <v>797</v>
      </c>
      <c r="B576" t="s">
        <v>97</v>
      </c>
      <c r="C576" t="s">
        <v>203</v>
      </c>
      <c r="D576" t="s">
        <v>98</v>
      </c>
    </row>
    <row r="577" spans="1:4" x14ac:dyDescent="0.5">
      <c r="A577" t="s">
        <v>580</v>
      </c>
      <c r="B577" t="s">
        <v>97</v>
      </c>
      <c r="C577" t="s">
        <v>580</v>
      </c>
    </row>
    <row r="578" spans="1:4" x14ac:dyDescent="0.5">
      <c r="A578" t="s">
        <v>140</v>
      </c>
      <c r="B578" t="s">
        <v>97</v>
      </c>
      <c r="C578" t="s">
        <v>140</v>
      </c>
      <c r="D578" t="s">
        <v>763</v>
      </c>
    </row>
    <row r="579" spans="1:4" x14ac:dyDescent="0.5">
      <c r="A579" t="s">
        <v>319</v>
      </c>
      <c r="B579" t="s">
        <v>97</v>
      </c>
      <c r="C579" t="s">
        <v>895</v>
      </c>
    </row>
    <row r="580" spans="1:4" x14ac:dyDescent="0.5">
      <c r="A580" t="s">
        <v>119</v>
      </c>
      <c r="B580" t="s">
        <v>97</v>
      </c>
      <c r="C580" t="s">
        <v>807</v>
      </c>
    </row>
    <row r="581" spans="1:4" x14ac:dyDescent="0.5">
      <c r="A581" t="s">
        <v>667</v>
      </c>
      <c r="B581" t="s">
        <v>97</v>
      </c>
      <c r="C581" t="s">
        <v>896</v>
      </c>
    </row>
    <row r="582" spans="1:4" x14ac:dyDescent="0.5">
      <c r="A582" t="s">
        <v>544</v>
      </c>
      <c r="B582" t="s">
        <v>96</v>
      </c>
      <c r="C582" t="s">
        <v>479</v>
      </c>
      <c r="D582" t="s">
        <v>98</v>
      </c>
    </row>
    <row r="583" spans="1:4" x14ac:dyDescent="0.5">
      <c r="A583" t="s">
        <v>785</v>
      </c>
      <c r="B583" t="s">
        <v>97</v>
      </c>
      <c r="C583" t="s">
        <v>785</v>
      </c>
    </row>
    <row r="584" spans="1:4" x14ac:dyDescent="0.5">
      <c r="A584" t="s">
        <v>558</v>
      </c>
      <c r="B584" t="s">
        <v>97</v>
      </c>
      <c r="C584" t="s">
        <v>558</v>
      </c>
    </row>
    <row r="585" spans="1:4" x14ac:dyDescent="0.5">
      <c r="A585" t="s">
        <v>495</v>
      </c>
      <c r="B585" t="s">
        <v>97</v>
      </c>
      <c r="C585" t="s">
        <v>897</v>
      </c>
    </row>
    <row r="586" spans="1:4" x14ac:dyDescent="0.5">
      <c r="A586" t="s">
        <v>148</v>
      </c>
      <c r="B586" t="s">
        <v>96</v>
      </c>
      <c r="C586" t="s">
        <v>148</v>
      </c>
      <c r="D586" t="s">
        <v>98</v>
      </c>
    </row>
    <row r="587" spans="1:4" x14ac:dyDescent="0.5">
      <c r="A587" t="s">
        <v>811</v>
      </c>
      <c r="B587" t="s">
        <v>97</v>
      </c>
      <c r="C587" t="s">
        <v>812</v>
      </c>
      <c r="D587" t="s">
        <v>739</v>
      </c>
    </row>
    <row r="588" spans="1:4" x14ac:dyDescent="0.5">
      <c r="A588" t="s">
        <v>559</v>
      </c>
      <c r="B588" t="s">
        <v>97</v>
      </c>
      <c r="C588" t="s">
        <v>559</v>
      </c>
    </row>
    <row r="589" spans="1:4" x14ac:dyDescent="0.5">
      <c r="A589" t="s">
        <v>131</v>
      </c>
      <c r="B589" t="s">
        <v>97</v>
      </c>
      <c r="C589" t="s">
        <v>131</v>
      </c>
    </row>
    <row r="590" spans="1:4" x14ac:dyDescent="0.5">
      <c r="A590" t="s">
        <v>455</v>
      </c>
      <c r="B590" t="s">
        <v>97</v>
      </c>
      <c r="C590" t="s">
        <v>455</v>
      </c>
    </row>
    <row r="591" spans="1:4" x14ac:dyDescent="0.5">
      <c r="A591" t="s">
        <v>867</v>
      </c>
      <c r="B591" t="s">
        <v>97</v>
      </c>
      <c r="C591" t="s">
        <v>868</v>
      </c>
    </row>
    <row r="592" spans="1:4" x14ac:dyDescent="0.5">
      <c r="A592" t="s">
        <v>415</v>
      </c>
      <c r="B592" t="s">
        <v>97</v>
      </c>
      <c r="C592" t="s">
        <v>898</v>
      </c>
      <c r="D592" t="s">
        <v>98</v>
      </c>
    </row>
    <row r="593" spans="1:4" x14ac:dyDescent="0.5">
      <c r="A593" t="s">
        <v>293</v>
      </c>
      <c r="B593" t="s">
        <v>96</v>
      </c>
      <c r="C593" t="s">
        <v>293</v>
      </c>
      <c r="D593" t="s">
        <v>98</v>
      </c>
    </row>
    <row r="594" spans="1:4" x14ac:dyDescent="0.5">
      <c r="A594" t="s">
        <v>158</v>
      </c>
      <c r="B594" t="s">
        <v>97</v>
      </c>
      <c r="C594" t="s">
        <v>899</v>
      </c>
    </row>
    <row r="595" spans="1:4" x14ac:dyDescent="0.5">
      <c r="A595" t="s">
        <v>144</v>
      </c>
      <c r="B595" t="s">
        <v>96</v>
      </c>
      <c r="C595" t="s">
        <v>144</v>
      </c>
    </row>
    <row r="596" spans="1:4" x14ac:dyDescent="0.5">
      <c r="A596" t="s">
        <v>413</v>
      </c>
      <c r="B596" t="s">
        <v>96</v>
      </c>
      <c r="C596" t="s">
        <v>413</v>
      </c>
    </row>
    <row r="597" spans="1:4" x14ac:dyDescent="0.5">
      <c r="A597" t="s">
        <v>378</v>
      </c>
      <c r="B597" t="s">
        <v>97</v>
      </c>
      <c r="C597" t="s">
        <v>378</v>
      </c>
      <c r="D597" t="s">
        <v>98</v>
      </c>
    </row>
    <row r="598" spans="1:4" x14ac:dyDescent="0.5">
      <c r="A598" t="s">
        <v>900</v>
      </c>
      <c r="B598" t="s">
        <v>96</v>
      </c>
      <c r="C598" t="s">
        <v>900</v>
      </c>
    </row>
    <row r="599" spans="1:4" x14ac:dyDescent="0.5">
      <c r="A599" t="s">
        <v>709</v>
      </c>
      <c r="B599" t="s">
        <v>97</v>
      </c>
      <c r="C599" t="s">
        <v>709</v>
      </c>
      <c r="D599" t="s">
        <v>98</v>
      </c>
    </row>
    <row r="600" spans="1:4" x14ac:dyDescent="0.5">
      <c r="A600" t="s">
        <v>123</v>
      </c>
      <c r="B600" t="s">
        <v>97</v>
      </c>
      <c r="C600" t="s">
        <v>751</v>
      </c>
    </row>
    <row r="601" spans="1:4" x14ac:dyDescent="0.5">
      <c r="A601" t="s">
        <v>597</v>
      </c>
      <c r="B601" t="s">
        <v>97</v>
      </c>
      <c r="C601" t="s">
        <v>597</v>
      </c>
    </row>
    <row r="602" spans="1:4" x14ac:dyDescent="0.5">
      <c r="A602" t="s">
        <v>901</v>
      </c>
      <c r="B602" t="s">
        <v>97</v>
      </c>
      <c r="C602" t="s">
        <v>902</v>
      </c>
    </row>
    <row r="603" spans="1:4" x14ac:dyDescent="0.5">
      <c r="A603" t="s">
        <v>903</v>
      </c>
      <c r="B603" t="s">
        <v>97</v>
      </c>
      <c r="C603" t="s">
        <v>904</v>
      </c>
    </row>
    <row r="604" spans="1:4" x14ac:dyDescent="0.5">
      <c r="A604" t="s">
        <v>405</v>
      </c>
      <c r="B604" t="s">
        <v>97</v>
      </c>
      <c r="C604" t="s">
        <v>815</v>
      </c>
    </row>
    <row r="605" spans="1:4" x14ac:dyDescent="0.5">
      <c r="A605" t="s">
        <v>171</v>
      </c>
      <c r="B605" t="s">
        <v>96</v>
      </c>
      <c r="C605" t="s">
        <v>171</v>
      </c>
      <c r="D605" t="s">
        <v>98</v>
      </c>
    </row>
    <row r="606" spans="1:4" x14ac:dyDescent="0.5">
      <c r="A606" t="s">
        <v>122</v>
      </c>
      <c r="B606" t="s">
        <v>97</v>
      </c>
      <c r="C606" t="s">
        <v>122</v>
      </c>
      <c r="D606" t="s">
        <v>98</v>
      </c>
    </row>
    <row r="607" spans="1:4" x14ac:dyDescent="0.5">
      <c r="A607" t="s">
        <v>120</v>
      </c>
      <c r="B607" t="s">
        <v>97</v>
      </c>
      <c r="C607" t="s">
        <v>846</v>
      </c>
    </row>
    <row r="608" spans="1:4" x14ac:dyDescent="0.5">
      <c r="A608" t="s">
        <v>905</v>
      </c>
      <c r="B608" t="s">
        <v>97</v>
      </c>
      <c r="C608" t="s">
        <v>905</v>
      </c>
    </row>
    <row r="609" spans="1:4" x14ac:dyDescent="0.5">
      <c r="A609" t="s">
        <v>901</v>
      </c>
      <c r="B609" t="s">
        <v>97</v>
      </c>
      <c r="C609" t="s">
        <v>902</v>
      </c>
    </row>
    <row r="610" spans="1:4" x14ac:dyDescent="0.5">
      <c r="A610" t="s">
        <v>906</v>
      </c>
      <c r="B610" t="s">
        <v>97</v>
      </c>
      <c r="C610" t="s">
        <v>906</v>
      </c>
    </row>
    <row r="611" spans="1:4" x14ac:dyDescent="0.5">
      <c r="A611" t="s">
        <v>160</v>
      </c>
      <c r="B611" t="s">
        <v>97</v>
      </c>
      <c r="C611" t="s">
        <v>738</v>
      </c>
      <c r="D611" t="s">
        <v>739</v>
      </c>
    </row>
    <row r="612" spans="1:4" x14ac:dyDescent="0.5">
      <c r="A612" t="s">
        <v>442</v>
      </c>
      <c r="B612" t="s">
        <v>97</v>
      </c>
      <c r="C612" t="s">
        <v>907</v>
      </c>
    </row>
    <row r="613" spans="1:4" x14ac:dyDescent="0.5">
      <c r="A613" t="s">
        <v>143</v>
      </c>
      <c r="B613" t="s">
        <v>97</v>
      </c>
      <c r="C613" t="s">
        <v>732</v>
      </c>
      <c r="D613" t="s">
        <v>98</v>
      </c>
    </row>
    <row r="614" spans="1:4" x14ac:dyDescent="0.5">
      <c r="A614" t="s">
        <v>829</v>
      </c>
      <c r="B614" t="s">
        <v>97</v>
      </c>
      <c r="C614" t="s">
        <v>830</v>
      </c>
    </row>
    <row r="615" spans="1:4" x14ac:dyDescent="0.5">
      <c r="A615" t="s">
        <v>175</v>
      </c>
      <c r="B615" t="s">
        <v>97</v>
      </c>
      <c r="C615" t="s">
        <v>175</v>
      </c>
      <c r="D615" t="s">
        <v>98</v>
      </c>
    </row>
    <row r="616" spans="1:4" x14ac:dyDescent="0.5">
      <c r="A616" t="s">
        <v>148</v>
      </c>
      <c r="B616" t="s">
        <v>96</v>
      </c>
      <c r="C616" t="s">
        <v>148</v>
      </c>
      <c r="D616" t="s">
        <v>98</v>
      </c>
    </row>
    <row r="617" spans="1:4" x14ac:dyDescent="0.5">
      <c r="A617" t="s">
        <v>319</v>
      </c>
      <c r="B617" t="s">
        <v>97</v>
      </c>
      <c r="C617" t="s">
        <v>876</v>
      </c>
    </row>
    <row r="618" spans="1:4" x14ac:dyDescent="0.5">
      <c r="A618" t="s">
        <v>908</v>
      </c>
      <c r="B618" t="s">
        <v>97</v>
      </c>
      <c r="C618" t="s">
        <v>909</v>
      </c>
    </row>
    <row r="619" spans="1:4" x14ac:dyDescent="0.5">
      <c r="A619" t="s">
        <v>140</v>
      </c>
      <c r="B619" t="s">
        <v>97</v>
      </c>
      <c r="C619" t="s">
        <v>140</v>
      </c>
      <c r="D619" t="s">
        <v>763</v>
      </c>
    </row>
    <row r="620" spans="1:4" x14ac:dyDescent="0.5">
      <c r="A620" t="s">
        <v>910</v>
      </c>
      <c r="B620" t="s">
        <v>97</v>
      </c>
      <c r="C620" t="s">
        <v>911</v>
      </c>
    </row>
    <row r="621" spans="1:4" x14ac:dyDescent="0.5">
      <c r="A621" t="s">
        <v>251</v>
      </c>
      <c r="B621" t="s">
        <v>97</v>
      </c>
      <c r="C621" t="s">
        <v>251</v>
      </c>
      <c r="D621" t="s">
        <v>98</v>
      </c>
    </row>
    <row r="622" spans="1:4" x14ac:dyDescent="0.5">
      <c r="A622" t="s">
        <v>190</v>
      </c>
      <c r="B622" t="s">
        <v>97</v>
      </c>
      <c r="C622" t="s">
        <v>190</v>
      </c>
    </row>
    <row r="623" spans="1:4" x14ac:dyDescent="0.5">
      <c r="A623" t="s">
        <v>565</v>
      </c>
      <c r="B623" t="s">
        <v>97</v>
      </c>
      <c r="C623" t="s">
        <v>565</v>
      </c>
    </row>
    <row r="624" spans="1:4" x14ac:dyDescent="0.5">
      <c r="A624" t="s">
        <v>912</v>
      </c>
      <c r="B624" t="s">
        <v>96</v>
      </c>
      <c r="C624" t="s">
        <v>912</v>
      </c>
      <c r="D624" t="s">
        <v>98</v>
      </c>
    </row>
    <row r="625" spans="1:4" x14ac:dyDescent="0.5">
      <c r="A625" t="s">
        <v>263</v>
      </c>
      <c r="B625" t="s">
        <v>97</v>
      </c>
      <c r="C625" t="s">
        <v>764</v>
      </c>
    </row>
    <row r="626" spans="1:4" x14ac:dyDescent="0.5">
      <c r="A626" t="s">
        <v>123</v>
      </c>
      <c r="B626" t="s">
        <v>97</v>
      </c>
      <c r="C626" t="s">
        <v>751</v>
      </c>
    </row>
    <row r="627" spans="1:4" x14ac:dyDescent="0.5">
      <c r="A627" t="s">
        <v>669</v>
      </c>
      <c r="B627" t="s">
        <v>96</v>
      </c>
      <c r="C627" t="s">
        <v>669</v>
      </c>
    </row>
    <row r="628" spans="1:4" x14ac:dyDescent="0.5">
      <c r="A628" t="s">
        <v>423</v>
      </c>
      <c r="B628" t="s">
        <v>97</v>
      </c>
      <c r="C628" t="s">
        <v>423</v>
      </c>
      <c r="D628" t="s">
        <v>98</v>
      </c>
    </row>
    <row r="629" spans="1:4" x14ac:dyDescent="0.5">
      <c r="A629" t="s">
        <v>155</v>
      </c>
      <c r="B629" t="s">
        <v>97</v>
      </c>
      <c r="C629" t="s">
        <v>155</v>
      </c>
      <c r="D629" t="s">
        <v>739</v>
      </c>
    </row>
    <row r="630" spans="1:4" x14ac:dyDescent="0.5">
      <c r="A630" t="s">
        <v>359</v>
      </c>
      <c r="B630" t="s">
        <v>97</v>
      </c>
      <c r="C630" t="s">
        <v>359</v>
      </c>
    </row>
    <row r="631" spans="1:4" x14ac:dyDescent="0.5">
      <c r="A631" t="s">
        <v>333</v>
      </c>
      <c r="B631" t="s">
        <v>96</v>
      </c>
      <c r="C631" t="s">
        <v>333</v>
      </c>
      <c r="D631" t="s">
        <v>739</v>
      </c>
    </row>
    <row r="632" spans="1:4" x14ac:dyDescent="0.5">
      <c r="A632" t="s">
        <v>533</v>
      </c>
      <c r="B632" t="s">
        <v>97</v>
      </c>
      <c r="C632" t="s">
        <v>533</v>
      </c>
      <c r="D632" t="s">
        <v>98</v>
      </c>
    </row>
    <row r="633" spans="1:4" x14ac:dyDescent="0.5">
      <c r="A633" t="s">
        <v>239</v>
      </c>
      <c r="B633" t="s">
        <v>97</v>
      </c>
      <c r="C633" t="s">
        <v>239</v>
      </c>
      <c r="D633" t="s">
        <v>98</v>
      </c>
    </row>
    <row r="634" spans="1:4" x14ac:dyDescent="0.5">
      <c r="A634" t="s">
        <v>913</v>
      </c>
      <c r="B634" t="s">
        <v>96</v>
      </c>
      <c r="C634" t="s">
        <v>914</v>
      </c>
    </row>
    <row r="635" spans="1:4" x14ac:dyDescent="0.5">
      <c r="A635" t="s">
        <v>380</v>
      </c>
      <c r="B635" t="s">
        <v>97</v>
      </c>
      <c r="C635" t="s">
        <v>380</v>
      </c>
    </row>
    <row r="636" spans="1:4" x14ac:dyDescent="0.5">
      <c r="A636" t="s">
        <v>790</v>
      </c>
      <c r="B636" t="s">
        <v>97</v>
      </c>
      <c r="C636" t="s">
        <v>791</v>
      </c>
      <c r="D636" t="s">
        <v>763</v>
      </c>
    </row>
    <row r="637" spans="1:4" x14ac:dyDescent="0.5">
      <c r="A637" t="s">
        <v>915</v>
      </c>
      <c r="B637" t="s">
        <v>97</v>
      </c>
      <c r="C637" t="s">
        <v>915</v>
      </c>
    </row>
    <row r="638" spans="1:4" x14ac:dyDescent="0.5">
      <c r="A638" t="s">
        <v>916</v>
      </c>
      <c r="B638" t="s">
        <v>97</v>
      </c>
      <c r="C638" t="s">
        <v>916</v>
      </c>
      <c r="D638" t="s">
        <v>98</v>
      </c>
    </row>
    <row r="639" spans="1:4" x14ac:dyDescent="0.5">
      <c r="A639" t="s">
        <v>509</v>
      </c>
      <c r="B639" t="s">
        <v>97</v>
      </c>
      <c r="C639" t="s">
        <v>509</v>
      </c>
      <c r="D639" t="s">
        <v>98</v>
      </c>
    </row>
    <row r="640" spans="1:4" x14ac:dyDescent="0.5">
      <c r="A640" t="s">
        <v>917</v>
      </c>
      <c r="B640" t="s">
        <v>97</v>
      </c>
      <c r="C640" t="s">
        <v>917</v>
      </c>
      <c r="D640" t="s">
        <v>739</v>
      </c>
    </row>
    <row r="641" spans="1:4" x14ac:dyDescent="0.5">
      <c r="A641" t="s">
        <v>918</v>
      </c>
      <c r="B641" t="s">
        <v>97</v>
      </c>
      <c r="C641" t="s">
        <v>918</v>
      </c>
    </row>
    <row r="642" spans="1:4" x14ac:dyDescent="0.5">
      <c r="A642" t="s">
        <v>156</v>
      </c>
      <c r="B642" t="s">
        <v>97</v>
      </c>
      <c r="C642" t="s">
        <v>156</v>
      </c>
    </row>
    <row r="643" spans="1:4" x14ac:dyDescent="0.5">
      <c r="A643" t="s">
        <v>217</v>
      </c>
      <c r="B643" t="s">
        <v>97</v>
      </c>
      <c r="C643" t="s">
        <v>217</v>
      </c>
    </row>
    <row r="644" spans="1:4" x14ac:dyDescent="0.5">
      <c r="A644" t="s">
        <v>919</v>
      </c>
      <c r="B644" t="s">
        <v>97</v>
      </c>
      <c r="C644" t="s">
        <v>920</v>
      </c>
      <c r="D644" t="s">
        <v>98</v>
      </c>
    </row>
    <row r="645" spans="1:4" x14ac:dyDescent="0.5">
      <c r="A645" t="s">
        <v>921</v>
      </c>
      <c r="B645" t="s">
        <v>96</v>
      </c>
      <c r="C645" t="s">
        <v>921</v>
      </c>
      <c r="D645" t="s">
        <v>98</v>
      </c>
    </row>
    <row r="646" spans="1:4" x14ac:dyDescent="0.5">
      <c r="A646" t="s">
        <v>922</v>
      </c>
      <c r="B646" t="s">
        <v>97</v>
      </c>
      <c r="C646" t="s">
        <v>567</v>
      </c>
      <c r="D646" t="s">
        <v>98</v>
      </c>
    </row>
    <row r="647" spans="1:4" x14ac:dyDescent="0.5">
      <c r="A647" t="s">
        <v>140</v>
      </c>
      <c r="B647" t="s">
        <v>97</v>
      </c>
      <c r="C647" t="s">
        <v>140</v>
      </c>
      <c r="D647" t="s">
        <v>763</v>
      </c>
    </row>
    <row r="648" spans="1:4" x14ac:dyDescent="0.5">
      <c r="A648" t="s">
        <v>180</v>
      </c>
      <c r="B648" t="s">
        <v>97</v>
      </c>
      <c r="C648" t="s">
        <v>180</v>
      </c>
    </row>
    <row r="649" spans="1:4" x14ac:dyDescent="0.5">
      <c r="A649" t="s">
        <v>383</v>
      </c>
      <c r="B649" t="s">
        <v>97</v>
      </c>
      <c r="C649" t="s">
        <v>383</v>
      </c>
    </row>
    <row r="650" spans="1:4" x14ac:dyDescent="0.5">
      <c r="A650" t="s">
        <v>923</v>
      </c>
      <c r="B650" t="s">
        <v>97</v>
      </c>
      <c r="C650" t="s">
        <v>923</v>
      </c>
      <c r="D650" t="s">
        <v>763</v>
      </c>
    </row>
    <row r="651" spans="1:4" x14ac:dyDescent="0.5">
      <c r="A651" t="s">
        <v>251</v>
      </c>
      <c r="B651" t="s">
        <v>97</v>
      </c>
      <c r="C651" t="s">
        <v>251</v>
      </c>
      <c r="D651" t="s">
        <v>98</v>
      </c>
    </row>
    <row r="652" spans="1:4" x14ac:dyDescent="0.5">
      <c r="A652" t="s">
        <v>355</v>
      </c>
      <c r="B652" t="s">
        <v>97</v>
      </c>
      <c r="C652" t="s">
        <v>246</v>
      </c>
      <c r="D652" t="s">
        <v>755</v>
      </c>
    </row>
    <row r="653" spans="1:4" x14ac:dyDescent="0.5">
      <c r="A653" t="s">
        <v>498</v>
      </c>
      <c r="B653" t="s">
        <v>97</v>
      </c>
      <c r="C653" t="s">
        <v>498</v>
      </c>
    </row>
    <row r="654" spans="1:4" x14ac:dyDescent="0.5">
      <c r="A654" t="s">
        <v>924</v>
      </c>
      <c r="B654" t="s">
        <v>97</v>
      </c>
      <c r="C654" t="s">
        <v>924</v>
      </c>
    </row>
    <row r="655" spans="1:4" x14ac:dyDescent="0.5">
      <c r="A655" t="s">
        <v>488</v>
      </c>
      <c r="B655" t="s">
        <v>97</v>
      </c>
      <c r="C655" t="s">
        <v>859</v>
      </c>
    </row>
    <row r="656" spans="1:4" x14ac:dyDescent="0.5">
      <c r="A656" t="s">
        <v>155</v>
      </c>
      <c r="B656" t="s">
        <v>97</v>
      </c>
      <c r="C656" t="s">
        <v>155</v>
      </c>
      <c r="D656" t="s">
        <v>739</v>
      </c>
    </row>
    <row r="657" spans="1:4" x14ac:dyDescent="0.5">
      <c r="A657" t="s">
        <v>310</v>
      </c>
      <c r="B657" t="s">
        <v>97</v>
      </c>
      <c r="C657" t="s">
        <v>310</v>
      </c>
      <c r="D657" t="s">
        <v>763</v>
      </c>
    </row>
    <row r="658" spans="1:4" x14ac:dyDescent="0.5">
      <c r="A658" t="s">
        <v>183</v>
      </c>
      <c r="B658" t="s">
        <v>97</v>
      </c>
      <c r="C658" t="s">
        <v>183</v>
      </c>
    </row>
    <row r="659" spans="1:4" x14ac:dyDescent="0.5">
      <c r="A659" t="s">
        <v>415</v>
      </c>
      <c r="B659" t="s">
        <v>97</v>
      </c>
      <c r="C659" t="s">
        <v>898</v>
      </c>
      <c r="D659" t="s">
        <v>98</v>
      </c>
    </row>
    <row r="660" spans="1:4" x14ac:dyDescent="0.5">
      <c r="A660" t="s">
        <v>437</v>
      </c>
      <c r="B660" t="s">
        <v>97</v>
      </c>
      <c r="C660" t="s">
        <v>925</v>
      </c>
      <c r="D660" t="s">
        <v>98</v>
      </c>
    </row>
    <row r="661" spans="1:4" x14ac:dyDescent="0.5">
      <c r="A661" t="s">
        <v>220</v>
      </c>
      <c r="B661" t="s">
        <v>97</v>
      </c>
      <c r="C661" t="s">
        <v>220</v>
      </c>
      <c r="D661" t="s">
        <v>98</v>
      </c>
    </row>
    <row r="662" spans="1:4" x14ac:dyDescent="0.5">
      <c r="A662" t="s">
        <v>147</v>
      </c>
      <c r="B662" t="s">
        <v>97</v>
      </c>
      <c r="C662" t="s">
        <v>147</v>
      </c>
      <c r="D662" t="s">
        <v>755</v>
      </c>
    </row>
    <row r="663" spans="1:4" x14ac:dyDescent="0.5">
      <c r="A663" t="s">
        <v>926</v>
      </c>
      <c r="B663" t="s">
        <v>97</v>
      </c>
      <c r="C663" t="s">
        <v>927</v>
      </c>
    </row>
    <row r="664" spans="1:4" x14ac:dyDescent="0.5">
      <c r="A664" t="s">
        <v>326</v>
      </c>
      <c r="B664" t="s">
        <v>97</v>
      </c>
      <c r="C664" t="s">
        <v>326</v>
      </c>
    </row>
    <row r="665" spans="1:4" x14ac:dyDescent="0.5">
      <c r="A665" t="s">
        <v>841</v>
      </c>
      <c r="B665" t="s">
        <v>97</v>
      </c>
      <c r="C665" t="s">
        <v>301</v>
      </c>
      <c r="D665" t="s">
        <v>98</v>
      </c>
    </row>
    <row r="666" spans="1:4" x14ac:dyDescent="0.5">
      <c r="A666" t="s">
        <v>928</v>
      </c>
      <c r="B666" t="s">
        <v>97</v>
      </c>
      <c r="C666" t="s">
        <v>929</v>
      </c>
      <c r="D666" t="s">
        <v>98</v>
      </c>
    </row>
    <row r="667" spans="1:4" x14ac:dyDescent="0.5">
      <c r="A667" t="s">
        <v>374</v>
      </c>
      <c r="B667" t="s">
        <v>97</v>
      </c>
      <c r="C667" t="s">
        <v>930</v>
      </c>
    </row>
    <row r="668" spans="1:4" x14ac:dyDescent="0.5">
      <c r="A668" t="s">
        <v>334</v>
      </c>
      <c r="B668" t="s">
        <v>96</v>
      </c>
      <c r="C668" t="s">
        <v>257</v>
      </c>
    </row>
    <row r="669" spans="1:4" x14ac:dyDescent="0.5">
      <c r="A669" t="s">
        <v>931</v>
      </c>
      <c r="B669" t="s">
        <v>97</v>
      </c>
      <c r="C669" t="s">
        <v>931</v>
      </c>
    </row>
    <row r="670" spans="1:4" x14ac:dyDescent="0.5">
      <c r="A670" t="s">
        <v>609</v>
      </c>
      <c r="B670" t="s">
        <v>97</v>
      </c>
      <c r="C670" t="s">
        <v>609</v>
      </c>
      <c r="D670" t="s">
        <v>98</v>
      </c>
    </row>
    <row r="671" spans="1:4" x14ac:dyDescent="0.5">
      <c r="A671" t="s">
        <v>932</v>
      </c>
      <c r="B671" t="s">
        <v>97</v>
      </c>
      <c r="C671" t="s">
        <v>932</v>
      </c>
    </row>
    <row r="672" spans="1:4" x14ac:dyDescent="0.5">
      <c r="A672" t="s">
        <v>591</v>
      </c>
      <c r="B672" t="s">
        <v>96</v>
      </c>
      <c r="C672" t="s">
        <v>591</v>
      </c>
      <c r="D672" t="s">
        <v>98</v>
      </c>
    </row>
    <row r="673" spans="1:4" x14ac:dyDescent="0.5">
      <c r="A673" t="s">
        <v>933</v>
      </c>
      <c r="B673" t="s">
        <v>97</v>
      </c>
      <c r="C673" t="s">
        <v>934</v>
      </c>
      <c r="D673" t="s">
        <v>98</v>
      </c>
    </row>
    <row r="674" spans="1:4" x14ac:dyDescent="0.5">
      <c r="A674" t="s">
        <v>935</v>
      </c>
      <c r="B674" t="s">
        <v>97</v>
      </c>
      <c r="C674" t="s">
        <v>935</v>
      </c>
    </row>
    <row r="675" spans="1:4" x14ac:dyDescent="0.5">
      <c r="A675" t="s">
        <v>401</v>
      </c>
      <c r="B675" t="s">
        <v>97</v>
      </c>
      <c r="C675" t="s">
        <v>772</v>
      </c>
      <c r="D675" t="s">
        <v>739</v>
      </c>
    </row>
    <row r="676" spans="1:4" x14ac:dyDescent="0.5">
      <c r="A676" t="s">
        <v>273</v>
      </c>
      <c r="B676" t="s">
        <v>97</v>
      </c>
      <c r="C676" t="s">
        <v>273</v>
      </c>
    </row>
    <row r="677" spans="1:4" x14ac:dyDescent="0.5">
      <c r="A677" t="s">
        <v>140</v>
      </c>
      <c r="B677" t="s">
        <v>97</v>
      </c>
      <c r="C677" t="s">
        <v>140</v>
      </c>
      <c r="D677" t="s">
        <v>763</v>
      </c>
    </row>
    <row r="678" spans="1:4" x14ac:dyDescent="0.5">
      <c r="A678" t="s">
        <v>338</v>
      </c>
      <c r="B678" t="s">
        <v>97</v>
      </c>
      <c r="C678" t="s">
        <v>338</v>
      </c>
    </row>
    <row r="679" spans="1:4" x14ac:dyDescent="0.5">
      <c r="A679" t="s">
        <v>252</v>
      </c>
      <c r="B679" t="s">
        <v>97</v>
      </c>
      <c r="C679" t="s">
        <v>252</v>
      </c>
    </row>
    <row r="680" spans="1:4" x14ac:dyDescent="0.5">
      <c r="A680" t="s">
        <v>856</v>
      </c>
      <c r="B680" t="s">
        <v>97</v>
      </c>
      <c r="C680" t="s">
        <v>857</v>
      </c>
      <c r="D680" t="s">
        <v>98</v>
      </c>
    </row>
    <row r="681" spans="1:4" x14ac:dyDescent="0.5">
      <c r="A681" t="s">
        <v>319</v>
      </c>
      <c r="B681" t="s">
        <v>97</v>
      </c>
      <c r="C681" t="s">
        <v>895</v>
      </c>
    </row>
    <row r="682" spans="1:4" x14ac:dyDescent="0.5">
      <c r="A682" t="s">
        <v>936</v>
      </c>
      <c r="B682" t="s">
        <v>97</v>
      </c>
      <c r="C682" t="s">
        <v>937</v>
      </c>
      <c r="D682" t="s">
        <v>98</v>
      </c>
    </row>
    <row r="683" spans="1:4" x14ac:dyDescent="0.5">
      <c r="A683" t="s">
        <v>365</v>
      </c>
      <c r="B683" t="s">
        <v>97</v>
      </c>
      <c r="C683" t="s">
        <v>827</v>
      </c>
    </row>
    <row r="684" spans="1:4" x14ac:dyDescent="0.5">
      <c r="A684" t="s">
        <v>355</v>
      </c>
      <c r="B684" t="s">
        <v>97</v>
      </c>
      <c r="C684" t="s">
        <v>246</v>
      </c>
      <c r="D684" t="s">
        <v>755</v>
      </c>
    </row>
    <row r="685" spans="1:4" x14ac:dyDescent="0.5">
      <c r="A685" t="s">
        <v>839</v>
      </c>
      <c r="B685" t="s">
        <v>97</v>
      </c>
      <c r="C685" t="s">
        <v>938</v>
      </c>
      <c r="D685" t="s">
        <v>98</v>
      </c>
    </row>
    <row r="686" spans="1:4" x14ac:dyDescent="0.5">
      <c r="A686" t="s">
        <v>189</v>
      </c>
      <c r="B686" t="s">
        <v>97</v>
      </c>
      <c r="C686" t="s">
        <v>189</v>
      </c>
      <c r="D686" t="s">
        <v>98</v>
      </c>
    </row>
    <row r="687" spans="1:4" x14ac:dyDescent="0.5">
      <c r="A687" t="s">
        <v>298</v>
      </c>
      <c r="B687" t="s">
        <v>97</v>
      </c>
      <c r="C687" t="s">
        <v>298</v>
      </c>
    </row>
    <row r="688" spans="1:4" x14ac:dyDescent="0.5">
      <c r="A688" t="s">
        <v>625</v>
      </c>
      <c r="B688" t="s">
        <v>97</v>
      </c>
      <c r="C688" t="s">
        <v>625</v>
      </c>
      <c r="D688" t="s">
        <v>98</v>
      </c>
    </row>
    <row r="689" spans="1:4" x14ac:dyDescent="0.5">
      <c r="A689" t="s">
        <v>308</v>
      </c>
      <c r="B689" t="s">
        <v>97</v>
      </c>
      <c r="C689" t="s">
        <v>308</v>
      </c>
      <c r="D689" t="s">
        <v>98</v>
      </c>
    </row>
    <row r="690" spans="1:4" x14ac:dyDescent="0.5">
      <c r="A690" t="s">
        <v>304</v>
      </c>
      <c r="B690" t="s">
        <v>97</v>
      </c>
      <c r="C690" t="s">
        <v>304</v>
      </c>
    </row>
    <row r="691" spans="1:4" x14ac:dyDescent="0.5">
      <c r="A691" t="s">
        <v>547</v>
      </c>
      <c r="B691" t="s">
        <v>97</v>
      </c>
      <c r="C691" t="s">
        <v>547</v>
      </c>
    </row>
    <row r="692" spans="1:4" x14ac:dyDescent="0.5">
      <c r="A692" t="s">
        <v>143</v>
      </c>
      <c r="B692" t="s">
        <v>97</v>
      </c>
      <c r="C692" t="s">
        <v>773</v>
      </c>
      <c r="D692" t="s">
        <v>98</v>
      </c>
    </row>
    <row r="693" spans="1:4" x14ac:dyDescent="0.5">
      <c r="A693" t="s">
        <v>123</v>
      </c>
      <c r="B693" t="s">
        <v>97</v>
      </c>
      <c r="C693" t="s">
        <v>751</v>
      </c>
    </row>
    <row r="694" spans="1:4" x14ac:dyDescent="0.5">
      <c r="A694" t="s">
        <v>318</v>
      </c>
      <c r="B694" t="s">
        <v>97</v>
      </c>
      <c r="C694" t="s">
        <v>318</v>
      </c>
    </row>
    <row r="695" spans="1:4" x14ac:dyDescent="0.5">
      <c r="A695" t="s">
        <v>939</v>
      </c>
      <c r="B695" t="s">
        <v>97</v>
      </c>
      <c r="C695" t="s">
        <v>940</v>
      </c>
      <c r="D695" t="s">
        <v>98</v>
      </c>
    </row>
    <row r="696" spans="1:4" x14ac:dyDescent="0.5">
      <c r="A696" t="s">
        <v>234</v>
      </c>
      <c r="B696" t="s">
        <v>97</v>
      </c>
      <c r="C696" t="s">
        <v>941</v>
      </c>
      <c r="D696" t="s">
        <v>98</v>
      </c>
    </row>
    <row r="697" spans="1:4" x14ac:dyDescent="0.5">
      <c r="A697" t="s">
        <v>942</v>
      </c>
      <c r="B697" t="s">
        <v>97</v>
      </c>
      <c r="C697" t="s">
        <v>942</v>
      </c>
    </row>
    <row r="698" spans="1:4" x14ac:dyDescent="0.5">
      <c r="A698" t="s">
        <v>943</v>
      </c>
      <c r="B698" t="s">
        <v>97</v>
      </c>
      <c r="C698" t="s">
        <v>944</v>
      </c>
    </row>
    <row r="699" spans="1:4" x14ac:dyDescent="0.5">
      <c r="A699" t="s">
        <v>118</v>
      </c>
      <c r="B699" t="s">
        <v>96</v>
      </c>
      <c r="C699" t="s">
        <v>118</v>
      </c>
      <c r="D699" t="s">
        <v>98</v>
      </c>
    </row>
    <row r="700" spans="1:4" x14ac:dyDescent="0.5">
      <c r="A700" t="s">
        <v>945</v>
      </c>
      <c r="B700" t="s">
        <v>97</v>
      </c>
      <c r="C700" t="s">
        <v>946</v>
      </c>
      <c r="D700" t="s">
        <v>755</v>
      </c>
    </row>
    <row r="701" spans="1:4" x14ac:dyDescent="0.5">
      <c r="A701" t="s">
        <v>947</v>
      </c>
      <c r="B701" t="s">
        <v>97</v>
      </c>
      <c r="C701" t="s">
        <v>947</v>
      </c>
    </row>
    <row r="702" spans="1:4" x14ac:dyDescent="0.5">
      <c r="A702" t="s">
        <v>267</v>
      </c>
      <c r="B702" t="s">
        <v>97</v>
      </c>
      <c r="C702" t="s">
        <v>267</v>
      </c>
    </row>
    <row r="703" spans="1:4" x14ac:dyDescent="0.5">
      <c r="A703" t="s">
        <v>113</v>
      </c>
      <c r="B703" t="s">
        <v>97</v>
      </c>
      <c r="C703" t="s">
        <v>113</v>
      </c>
    </row>
    <row r="704" spans="1:4" x14ac:dyDescent="0.5">
      <c r="A704" t="s">
        <v>948</v>
      </c>
      <c r="B704" t="s">
        <v>97</v>
      </c>
      <c r="C704" t="s">
        <v>949</v>
      </c>
    </row>
    <row r="705" spans="1:4" x14ac:dyDescent="0.5">
      <c r="A705" t="s">
        <v>950</v>
      </c>
      <c r="B705" t="s">
        <v>97</v>
      </c>
      <c r="C705" t="s">
        <v>950</v>
      </c>
    </row>
    <row r="706" spans="1:4" x14ac:dyDescent="0.5">
      <c r="A706" t="s">
        <v>363</v>
      </c>
      <c r="B706" t="s">
        <v>96</v>
      </c>
      <c r="C706" t="s">
        <v>363</v>
      </c>
    </row>
    <row r="707" spans="1:4" x14ac:dyDescent="0.5">
      <c r="A707" t="s">
        <v>467</v>
      </c>
      <c r="B707" t="s">
        <v>97</v>
      </c>
      <c r="C707" t="s">
        <v>844</v>
      </c>
    </row>
    <row r="708" spans="1:4" x14ac:dyDescent="0.5">
      <c r="A708" t="s">
        <v>143</v>
      </c>
      <c r="B708" t="s">
        <v>97</v>
      </c>
      <c r="C708" t="s">
        <v>732</v>
      </c>
      <c r="D708" t="s">
        <v>98</v>
      </c>
    </row>
    <row r="709" spans="1:4" x14ac:dyDescent="0.5">
      <c r="A709" t="s">
        <v>305</v>
      </c>
      <c r="B709" t="s">
        <v>97</v>
      </c>
      <c r="C709" t="s">
        <v>824</v>
      </c>
      <c r="D709" t="s">
        <v>98</v>
      </c>
    </row>
    <row r="710" spans="1:4" x14ac:dyDescent="0.5">
      <c r="A710" t="s">
        <v>951</v>
      </c>
      <c r="B710" t="s">
        <v>96</v>
      </c>
      <c r="C710" t="s">
        <v>951</v>
      </c>
      <c r="D710" t="s">
        <v>755</v>
      </c>
    </row>
    <row r="711" spans="1:4" x14ac:dyDescent="0.5">
      <c r="A711" t="s">
        <v>952</v>
      </c>
      <c r="B711" t="s">
        <v>97</v>
      </c>
      <c r="C711" t="s">
        <v>953</v>
      </c>
    </row>
    <row r="712" spans="1:4" x14ac:dyDescent="0.5">
      <c r="A712" t="s">
        <v>122</v>
      </c>
      <c r="B712" t="s">
        <v>97</v>
      </c>
      <c r="C712" t="s">
        <v>122</v>
      </c>
      <c r="D712" t="s">
        <v>98</v>
      </c>
    </row>
    <row r="713" spans="1:4" x14ac:dyDescent="0.5">
      <c r="A713" t="s">
        <v>954</v>
      </c>
      <c r="B713" t="s">
        <v>97</v>
      </c>
      <c r="C713" t="s">
        <v>955</v>
      </c>
    </row>
    <row r="714" spans="1:4" x14ac:dyDescent="0.5">
      <c r="A714" t="s">
        <v>401</v>
      </c>
      <c r="B714" t="s">
        <v>97</v>
      </c>
      <c r="C714" t="s">
        <v>772</v>
      </c>
      <c r="D714" t="s">
        <v>739</v>
      </c>
    </row>
    <row r="715" spans="1:4" x14ac:dyDescent="0.5">
      <c r="A715" t="s">
        <v>956</v>
      </c>
      <c r="B715" t="s">
        <v>97</v>
      </c>
      <c r="C715" t="s">
        <v>957</v>
      </c>
    </row>
    <row r="716" spans="1:4" x14ac:dyDescent="0.5">
      <c r="A716" t="s">
        <v>958</v>
      </c>
      <c r="B716" t="s">
        <v>96</v>
      </c>
      <c r="C716" t="s">
        <v>958</v>
      </c>
    </row>
    <row r="717" spans="1:4" x14ac:dyDescent="0.5">
      <c r="A717" t="s">
        <v>148</v>
      </c>
      <c r="B717" t="s">
        <v>96</v>
      </c>
      <c r="C717" t="s">
        <v>148</v>
      </c>
      <c r="D717" t="s">
        <v>98</v>
      </c>
    </row>
    <row r="718" spans="1:4" x14ac:dyDescent="0.5">
      <c r="A718" t="s">
        <v>959</v>
      </c>
      <c r="B718" t="s">
        <v>97</v>
      </c>
      <c r="C718" t="s">
        <v>959</v>
      </c>
      <c r="D718" t="s">
        <v>98</v>
      </c>
    </row>
    <row r="719" spans="1:4" x14ac:dyDescent="0.5">
      <c r="A719" t="s">
        <v>637</v>
      </c>
      <c r="B719" t="s">
        <v>97</v>
      </c>
      <c r="C719" t="s">
        <v>892</v>
      </c>
      <c r="D719" t="s">
        <v>98</v>
      </c>
    </row>
    <row r="720" spans="1:4" x14ac:dyDescent="0.5">
      <c r="A720" t="s">
        <v>960</v>
      </c>
      <c r="B720" t="s">
        <v>97</v>
      </c>
      <c r="C720" t="s">
        <v>961</v>
      </c>
    </row>
    <row r="721" spans="1:4" x14ac:dyDescent="0.5">
      <c r="A721" t="s">
        <v>945</v>
      </c>
      <c r="B721" t="s">
        <v>97</v>
      </c>
      <c r="C721" t="s">
        <v>962</v>
      </c>
      <c r="D721" t="s">
        <v>755</v>
      </c>
    </row>
    <row r="722" spans="1:4" x14ac:dyDescent="0.5">
      <c r="A722" t="s">
        <v>319</v>
      </c>
      <c r="B722" t="s">
        <v>97</v>
      </c>
      <c r="C722" t="s">
        <v>876</v>
      </c>
    </row>
    <row r="723" spans="1:4" x14ac:dyDescent="0.5">
      <c r="A723" t="s">
        <v>598</v>
      </c>
      <c r="B723" t="s">
        <v>97</v>
      </c>
      <c r="C723" t="s">
        <v>598</v>
      </c>
    </row>
    <row r="724" spans="1:4" x14ac:dyDescent="0.5">
      <c r="A724" t="s">
        <v>119</v>
      </c>
      <c r="B724" t="s">
        <v>97</v>
      </c>
      <c r="C724" t="s">
        <v>807</v>
      </c>
    </row>
    <row r="725" spans="1:4" x14ac:dyDescent="0.5">
      <c r="A725" t="s">
        <v>963</v>
      </c>
      <c r="B725" t="s">
        <v>96</v>
      </c>
      <c r="C725" t="s">
        <v>964</v>
      </c>
      <c r="D725" t="s">
        <v>755</v>
      </c>
    </row>
    <row r="726" spans="1:4" x14ac:dyDescent="0.5">
      <c r="A726" t="s">
        <v>355</v>
      </c>
      <c r="B726" t="s">
        <v>97</v>
      </c>
      <c r="C726" t="s">
        <v>246</v>
      </c>
      <c r="D726" t="s">
        <v>755</v>
      </c>
    </row>
    <row r="727" spans="1:4" x14ac:dyDescent="0.5">
      <c r="A727" t="s">
        <v>189</v>
      </c>
      <c r="B727" t="s">
        <v>97</v>
      </c>
      <c r="C727" t="s">
        <v>189</v>
      </c>
      <c r="D727" t="s">
        <v>98</v>
      </c>
    </row>
    <row r="728" spans="1:4" x14ac:dyDescent="0.5">
      <c r="A728" t="s">
        <v>573</v>
      </c>
      <c r="B728" t="s">
        <v>97</v>
      </c>
      <c r="C728" t="s">
        <v>573</v>
      </c>
      <c r="D728" t="s">
        <v>98</v>
      </c>
    </row>
    <row r="729" spans="1:4" x14ac:dyDescent="0.5">
      <c r="A729" t="s">
        <v>408</v>
      </c>
      <c r="B729" t="s">
        <v>97</v>
      </c>
      <c r="C729" t="s">
        <v>408</v>
      </c>
      <c r="D729" t="s">
        <v>739</v>
      </c>
    </row>
    <row r="730" spans="1:4" x14ac:dyDescent="0.5">
      <c r="A730" t="s">
        <v>271</v>
      </c>
      <c r="B730" t="s">
        <v>96</v>
      </c>
      <c r="C730" t="s">
        <v>271</v>
      </c>
    </row>
    <row r="731" spans="1:4" x14ac:dyDescent="0.5">
      <c r="A731" t="s">
        <v>965</v>
      </c>
      <c r="B731" t="s">
        <v>97</v>
      </c>
      <c r="C731" t="s">
        <v>966</v>
      </c>
    </row>
    <row r="732" spans="1:4" x14ac:dyDescent="0.5">
      <c r="A732" t="s">
        <v>967</v>
      </c>
      <c r="B732" t="s">
        <v>97</v>
      </c>
      <c r="C732" t="s">
        <v>967</v>
      </c>
    </row>
    <row r="733" spans="1:4" x14ac:dyDescent="0.5">
      <c r="A733" t="s">
        <v>263</v>
      </c>
      <c r="B733" t="s">
        <v>97</v>
      </c>
      <c r="C733" t="s">
        <v>764</v>
      </c>
    </row>
    <row r="734" spans="1:4" x14ac:dyDescent="0.5">
      <c r="A734" t="s">
        <v>461</v>
      </c>
      <c r="B734" t="s">
        <v>97</v>
      </c>
      <c r="C734" t="s">
        <v>461</v>
      </c>
    </row>
    <row r="735" spans="1:4" x14ac:dyDescent="0.5">
      <c r="A735" t="s">
        <v>118</v>
      </c>
      <c r="B735" t="s">
        <v>96</v>
      </c>
      <c r="C735" t="s">
        <v>118</v>
      </c>
      <c r="D735" t="s">
        <v>98</v>
      </c>
    </row>
    <row r="736" spans="1:4" x14ac:dyDescent="0.5">
      <c r="A736" t="s">
        <v>945</v>
      </c>
      <c r="B736" t="s">
        <v>97</v>
      </c>
      <c r="C736" t="s">
        <v>946</v>
      </c>
      <c r="D736" t="s">
        <v>755</v>
      </c>
    </row>
    <row r="737" spans="1:4" x14ac:dyDescent="0.5">
      <c r="A737" t="s">
        <v>332</v>
      </c>
      <c r="B737" t="s">
        <v>96</v>
      </c>
      <c r="C737" t="s">
        <v>332</v>
      </c>
    </row>
    <row r="738" spans="1:4" x14ac:dyDescent="0.5">
      <c r="A738" t="s">
        <v>265</v>
      </c>
      <c r="B738" t="s">
        <v>96</v>
      </c>
      <c r="C738" t="s">
        <v>265</v>
      </c>
      <c r="D738" t="s">
        <v>98</v>
      </c>
    </row>
    <row r="739" spans="1:4" x14ac:dyDescent="0.5">
      <c r="A739" t="s">
        <v>273</v>
      </c>
      <c r="B739" t="s">
        <v>97</v>
      </c>
      <c r="C739" t="s">
        <v>273</v>
      </c>
    </row>
    <row r="740" spans="1:4" x14ac:dyDescent="0.5">
      <c r="A740" t="s">
        <v>968</v>
      </c>
      <c r="B740" t="s">
        <v>97</v>
      </c>
      <c r="C740" t="s">
        <v>968</v>
      </c>
    </row>
    <row r="741" spans="1:4" x14ac:dyDescent="0.5">
      <c r="A741" t="s">
        <v>465</v>
      </c>
      <c r="B741" t="s">
        <v>97</v>
      </c>
      <c r="C741" t="s">
        <v>969</v>
      </c>
      <c r="D741" t="s">
        <v>98</v>
      </c>
    </row>
    <row r="742" spans="1:4" x14ac:dyDescent="0.5">
      <c r="A742" t="s">
        <v>605</v>
      </c>
      <c r="B742" t="s">
        <v>97</v>
      </c>
      <c r="C742" t="s">
        <v>605</v>
      </c>
      <c r="D742" t="s">
        <v>98</v>
      </c>
    </row>
    <row r="743" spans="1:4" x14ac:dyDescent="0.5">
      <c r="A743" t="s">
        <v>912</v>
      </c>
      <c r="B743" t="s">
        <v>96</v>
      </c>
      <c r="C743" t="s">
        <v>912</v>
      </c>
      <c r="D743" t="s">
        <v>98</v>
      </c>
    </row>
    <row r="744" spans="1:4" x14ac:dyDescent="0.5">
      <c r="A744" t="s">
        <v>970</v>
      </c>
      <c r="B744" t="s">
        <v>97</v>
      </c>
      <c r="C744" t="s">
        <v>970</v>
      </c>
      <c r="D744" t="s">
        <v>739</v>
      </c>
    </row>
    <row r="745" spans="1:4" x14ac:dyDescent="0.5">
      <c r="A745" t="s">
        <v>958</v>
      </c>
      <c r="B745" t="s">
        <v>96</v>
      </c>
      <c r="C745" t="s">
        <v>958</v>
      </c>
    </row>
    <row r="746" spans="1:4" x14ac:dyDescent="0.5">
      <c r="A746" t="s">
        <v>129</v>
      </c>
      <c r="B746" t="s">
        <v>97</v>
      </c>
      <c r="C746" t="s">
        <v>129</v>
      </c>
    </row>
    <row r="747" spans="1:4" x14ac:dyDescent="0.5">
      <c r="A747" t="s">
        <v>659</v>
      </c>
      <c r="B747" t="s">
        <v>97</v>
      </c>
      <c r="C747" t="s">
        <v>659</v>
      </c>
      <c r="D747" t="s">
        <v>98</v>
      </c>
    </row>
    <row r="748" spans="1:4" x14ac:dyDescent="0.5">
      <c r="A748" t="s">
        <v>790</v>
      </c>
      <c r="B748" t="s">
        <v>97</v>
      </c>
      <c r="C748" t="s">
        <v>791</v>
      </c>
      <c r="D748" t="s">
        <v>763</v>
      </c>
    </row>
    <row r="749" spans="1:4" x14ac:dyDescent="0.5">
      <c r="A749" t="s">
        <v>380</v>
      </c>
      <c r="B749" t="s">
        <v>97</v>
      </c>
      <c r="C749" t="s">
        <v>380</v>
      </c>
    </row>
    <row r="750" spans="1:4" x14ac:dyDescent="0.5">
      <c r="A750" t="s">
        <v>487</v>
      </c>
      <c r="B750" t="s">
        <v>97</v>
      </c>
      <c r="C750" t="s">
        <v>771</v>
      </c>
      <c r="D750" t="s">
        <v>739</v>
      </c>
    </row>
    <row r="751" spans="1:4" x14ac:dyDescent="0.5">
      <c r="A751" t="s">
        <v>370</v>
      </c>
      <c r="B751" t="s">
        <v>97</v>
      </c>
      <c r="C751" t="s">
        <v>971</v>
      </c>
      <c r="D751" t="s">
        <v>98</v>
      </c>
    </row>
    <row r="752" spans="1:4" x14ac:dyDescent="0.5">
      <c r="A752" t="s">
        <v>328</v>
      </c>
      <c r="B752" t="s">
        <v>97</v>
      </c>
      <c r="C752" t="s">
        <v>832</v>
      </c>
    </row>
    <row r="753" spans="1:4" x14ac:dyDescent="0.5">
      <c r="A753" t="s">
        <v>446</v>
      </c>
      <c r="B753" t="s">
        <v>97</v>
      </c>
      <c r="C753" t="s">
        <v>446</v>
      </c>
    </row>
    <row r="754" spans="1:4" x14ac:dyDescent="0.5">
      <c r="A754" t="s">
        <v>972</v>
      </c>
      <c r="B754" t="s">
        <v>97</v>
      </c>
      <c r="C754" t="s">
        <v>972</v>
      </c>
    </row>
    <row r="755" spans="1:4" x14ac:dyDescent="0.5">
      <c r="A755" t="s">
        <v>155</v>
      </c>
      <c r="B755" t="s">
        <v>97</v>
      </c>
      <c r="C755" t="s">
        <v>155</v>
      </c>
      <c r="D755" t="s">
        <v>739</v>
      </c>
    </row>
    <row r="756" spans="1:4" x14ac:dyDescent="0.5">
      <c r="A756" t="s">
        <v>973</v>
      </c>
      <c r="B756" t="s">
        <v>97</v>
      </c>
      <c r="C756" t="s">
        <v>973</v>
      </c>
    </row>
    <row r="757" spans="1:4" x14ac:dyDescent="0.5">
      <c r="A757" t="s">
        <v>390</v>
      </c>
      <c r="B757" t="s">
        <v>97</v>
      </c>
      <c r="C757" t="s">
        <v>390</v>
      </c>
      <c r="D757" t="s">
        <v>98</v>
      </c>
    </row>
    <row r="758" spans="1:4" x14ac:dyDescent="0.5">
      <c r="A758" t="s">
        <v>212</v>
      </c>
      <c r="B758" t="s">
        <v>97</v>
      </c>
      <c r="C758" t="s">
        <v>212</v>
      </c>
    </row>
    <row r="759" spans="1:4" x14ac:dyDescent="0.5">
      <c r="A759" t="s">
        <v>856</v>
      </c>
      <c r="B759" t="s">
        <v>97</v>
      </c>
      <c r="C759" t="s">
        <v>856</v>
      </c>
      <c r="D759" t="s">
        <v>98</v>
      </c>
    </row>
    <row r="760" spans="1:4" x14ac:dyDescent="0.5">
      <c r="A760" t="s">
        <v>141</v>
      </c>
      <c r="B760" t="s">
        <v>97</v>
      </c>
      <c r="C760" t="s">
        <v>762</v>
      </c>
    </row>
    <row r="761" spans="1:4" x14ac:dyDescent="0.5">
      <c r="A761" t="s">
        <v>239</v>
      </c>
      <c r="B761" t="s">
        <v>97</v>
      </c>
      <c r="C761" t="s">
        <v>239</v>
      </c>
      <c r="D761" t="s">
        <v>98</v>
      </c>
    </row>
    <row r="762" spans="1:4" x14ac:dyDescent="0.5">
      <c r="A762" t="s">
        <v>744</v>
      </c>
      <c r="B762" t="s">
        <v>97</v>
      </c>
      <c r="C762" t="s">
        <v>94</v>
      </c>
      <c r="D762" t="s">
        <v>98</v>
      </c>
    </row>
    <row r="763" spans="1:4" x14ac:dyDescent="0.5">
      <c r="A763" t="s">
        <v>328</v>
      </c>
      <c r="B763" t="s">
        <v>97</v>
      </c>
      <c r="C763" t="s">
        <v>832</v>
      </c>
    </row>
    <row r="764" spans="1:4" x14ac:dyDescent="0.5">
      <c r="A764" t="s">
        <v>974</v>
      </c>
      <c r="B764" t="s">
        <v>97</v>
      </c>
      <c r="C764" t="s">
        <v>975</v>
      </c>
    </row>
    <row r="765" spans="1:4" x14ac:dyDescent="0.5">
      <c r="A765" t="s">
        <v>799</v>
      </c>
      <c r="B765" t="s">
        <v>97</v>
      </c>
      <c r="C765" t="s">
        <v>799</v>
      </c>
    </row>
    <row r="766" spans="1:4" x14ac:dyDescent="0.5">
      <c r="A766" t="s">
        <v>976</v>
      </c>
      <c r="B766" t="s">
        <v>97</v>
      </c>
      <c r="C766" t="s">
        <v>976</v>
      </c>
    </row>
    <row r="767" spans="1:4" x14ac:dyDescent="0.5">
      <c r="A767" t="s">
        <v>286</v>
      </c>
      <c r="B767" t="s">
        <v>96</v>
      </c>
      <c r="C767" t="s">
        <v>286</v>
      </c>
      <c r="D767" t="s">
        <v>98</v>
      </c>
    </row>
    <row r="768" spans="1:4" x14ac:dyDescent="0.5">
      <c r="A768" t="s">
        <v>676</v>
      </c>
      <c r="B768" t="s">
        <v>97</v>
      </c>
      <c r="C768" t="s">
        <v>676</v>
      </c>
      <c r="D768" t="s">
        <v>98</v>
      </c>
    </row>
    <row r="769" spans="1:4" x14ac:dyDescent="0.5">
      <c r="A769" t="s">
        <v>977</v>
      </c>
      <c r="B769" t="s">
        <v>97</v>
      </c>
      <c r="C769" t="s">
        <v>978</v>
      </c>
      <c r="D769" t="s">
        <v>739</v>
      </c>
    </row>
    <row r="770" spans="1:4" x14ac:dyDescent="0.5">
      <c r="A770" t="s">
        <v>263</v>
      </c>
      <c r="B770" t="s">
        <v>97</v>
      </c>
      <c r="C770" t="s">
        <v>764</v>
      </c>
    </row>
    <row r="771" spans="1:4" x14ac:dyDescent="0.5">
      <c r="A771" t="s">
        <v>251</v>
      </c>
      <c r="B771" t="s">
        <v>97</v>
      </c>
      <c r="C771" t="s">
        <v>251</v>
      </c>
      <c r="D771" t="s">
        <v>98</v>
      </c>
    </row>
    <row r="772" spans="1:4" x14ac:dyDescent="0.5">
      <c r="A772" t="s">
        <v>499</v>
      </c>
      <c r="B772" t="s">
        <v>97</v>
      </c>
      <c r="C772" t="s">
        <v>979</v>
      </c>
    </row>
    <row r="773" spans="1:4" x14ac:dyDescent="0.5">
      <c r="A773" t="s">
        <v>144</v>
      </c>
      <c r="B773" t="s">
        <v>96</v>
      </c>
      <c r="C773" t="s">
        <v>144</v>
      </c>
    </row>
    <row r="774" spans="1:4" x14ac:dyDescent="0.5">
      <c r="A774" t="s">
        <v>571</v>
      </c>
      <c r="B774" t="s">
        <v>97</v>
      </c>
      <c r="C774" t="s">
        <v>313</v>
      </c>
      <c r="D774" t="s">
        <v>98</v>
      </c>
    </row>
    <row r="775" spans="1:4" x14ac:dyDescent="0.5">
      <c r="A775" t="s">
        <v>155</v>
      </c>
      <c r="B775" t="s">
        <v>97</v>
      </c>
      <c r="C775" t="s">
        <v>155</v>
      </c>
      <c r="D775" t="s">
        <v>739</v>
      </c>
    </row>
    <row r="776" spans="1:4" x14ac:dyDescent="0.5">
      <c r="A776" t="s">
        <v>276</v>
      </c>
      <c r="B776" t="s">
        <v>97</v>
      </c>
      <c r="C776" t="s">
        <v>980</v>
      </c>
    </row>
    <row r="777" spans="1:4" x14ac:dyDescent="0.5">
      <c r="A777" t="s">
        <v>981</v>
      </c>
      <c r="B777" t="s">
        <v>97</v>
      </c>
      <c r="C777" t="s">
        <v>981</v>
      </c>
    </row>
    <row r="778" spans="1:4" x14ac:dyDescent="0.5">
      <c r="A778" t="s">
        <v>143</v>
      </c>
      <c r="B778" t="s">
        <v>97</v>
      </c>
      <c r="C778" t="s">
        <v>732</v>
      </c>
      <c r="D778" t="s">
        <v>98</v>
      </c>
    </row>
    <row r="779" spans="1:4" x14ac:dyDescent="0.5">
      <c r="A779" t="s">
        <v>862</v>
      </c>
      <c r="B779" t="s">
        <v>97</v>
      </c>
      <c r="C779" t="s">
        <v>710</v>
      </c>
    </row>
    <row r="780" spans="1:4" x14ac:dyDescent="0.5">
      <c r="A780" t="s">
        <v>923</v>
      </c>
      <c r="B780" t="s">
        <v>97</v>
      </c>
      <c r="C780" t="s">
        <v>923</v>
      </c>
      <c r="D780" t="s">
        <v>763</v>
      </c>
    </row>
    <row r="781" spans="1:4" x14ac:dyDescent="0.5">
      <c r="A781" t="s">
        <v>302</v>
      </c>
      <c r="B781" t="s">
        <v>97</v>
      </c>
      <c r="C781" t="s">
        <v>302</v>
      </c>
    </row>
    <row r="782" spans="1:4" x14ac:dyDescent="0.5">
      <c r="A782" t="s">
        <v>113</v>
      </c>
      <c r="B782" t="s">
        <v>97</v>
      </c>
      <c r="C782" t="s">
        <v>113</v>
      </c>
    </row>
    <row r="783" spans="1:4" x14ac:dyDescent="0.5">
      <c r="A783" t="s">
        <v>263</v>
      </c>
      <c r="B783" t="s">
        <v>97</v>
      </c>
      <c r="C783" t="s">
        <v>792</v>
      </c>
    </row>
    <row r="784" spans="1:4" x14ac:dyDescent="0.5">
      <c r="A784" t="s">
        <v>448</v>
      </c>
      <c r="B784" t="s">
        <v>97</v>
      </c>
      <c r="C784" t="s">
        <v>448</v>
      </c>
    </row>
    <row r="785" spans="1:4" x14ac:dyDescent="0.5">
      <c r="A785" t="s">
        <v>463</v>
      </c>
      <c r="B785" t="s">
        <v>97</v>
      </c>
      <c r="C785" t="s">
        <v>982</v>
      </c>
    </row>
    <row r="786" spans="1:4" x14ac:dyDescent="0.5">
      <c r="A786" t="s">
        <v>603</v>
      </c>
      <c r="B786" t="s">
        <v>97</v>
      </c>
      <c r="C786" t="s">
        <v>603</v>
      </c>
      <c r="D786" t="s">
        <v>98</v>
      </c>
    </row>
    <row r="787" spans="1:4" x14ac:dyDescent="0.5">
      <c r="A787" t="s">
        <v>386</v>
      </c>
      <c r="B787" t="s">
        <v>97</v>
      </c>
      <c r="C787" t="s">
        <v>983</v>
      </c>
    </row>
    <row r="788" spans="1:4" x14ac:dyDescent="0.5">
      <c r="A788" t="s">
        <v>140</v>
      </c>
      <c r="B788" t="s">
        <v>97</v>
      </c>
      <c r="C788" t="s">
        <v>140</v>
      </c>
      <c r="D788" t="s">
        <v>763</v>
      </c>
    </row>
    <row r="789" spans="1:4" x14ac:dyDescent="0.5">
      <c r="A789" t="s">
        <v>984</v>
      </c>
      <c r="B789" t="s">
        <v>97</v>
      </c>
      <c r="C789" t="s">
        <v>985</v>
      </c>
    </row>
    <row r="790" spans="1:4" x14ac:dyDescent="0.5">
      <c r="A790" t="s">
        <v>160</v>
      </c>
      <c r="B790" t="s">
        <v>97</v>
      </c>
      <c r="C790" t="s">
        <v>738</v>
      </c>
      <c r="D790" t="s">
        <v>739</v>
      </c>
    </row>
    <row r="791" spans="1:4" x14ac:dyDescent="0.5">
      <c r="A791" t="s">
        <v>495</v>
      </c>
      <c r="B791" t="s">
        <v>97</v>
      </c>
      <c r="C791" t="s">
        <v>897</v>
      </c>
    </row>
    <row r="792" spans="1:4" x14ac:dyDescent="0.5">
      <c r="A792" t="s">
        <v>720</v>
      </c>
      <c r="B792" t="s">
        <v>97</v>
      </c>
      <c r="C792" t="s">
        <v>986</v>
      </c>
    </row>
    <row r="793" spans="1:4" x14ac:dyDescent="0.5">
      <c r="A793" t="s">
        <v>319</v>
      </c>
      <c r="B793" t="s">
        <v>97</v>
      </c>
      <c r="C793" t="s">
        <v>876</v>
      </c>
    </row>
    <row r="794" spans="1:4" x14ac:dyDescent="0.5">
      <c r="A794" t="s">
        <v>239</v>
      </c>
      <c r="B794" t="s">
        <v>97</v>
      </c>
      <c r="C794" t="s">
        <v>239</v>
      </c>
      <c r="D794" t="s">
        <v>98</v>
      </c>
    </row>
    <row r="795" spans="1:4" x14ac:dyDescent="0.5">
      <c r="A795" t="s">
        <v>619</v>
      </c>
      <c r="B795" t="s">
        <v>97</v>
      </c>
      <c r="C795" t="s">
        <v>619</v>
      </c>
    </row>
    <row r="796" spans="1:4" x14ac:dyDescent="0.5">
      <c r="A796" t="s">
        <v>417</v>
      </c>
      <c r="B796" t="s">
        <v>96</v>
      </c>
      <c r="C796" t="s">
        <v>417</v>
      </c>
    </row>
    <row r="797" spans="1:4" x14ac:dyDescent="0.5">
      <c r="A797" t="s">
        <v>512</v>
      </c>
      <c r="B797" t="s">
        <v>97</v>
      </c>
      <c r="C797" t="s">
        <v>512</v>
      </c>
    </row>
    <row r="798" spans="1:4" x14ac:dyDescent="0.5">
      <c r="A798" t="s">
        <v>784</v>
      </c>
      <c r="B798" t="s">
        <v>96</v>
      </c>
      <c r="C798" t="s">
        <v>784</v>
      </c>
    </row>
    <row r="799" spans="1:4" x14ac:dyDescent="0.5">
      <c r="A799" t="s">
        <v>355</v>
      </c>
      <c r="B799" t="s">
        <v>97</v>
      </c>
      <c r="C799" t="s">
        <v>246</v>
      </c>
      <c r="D799" t="s">
        <v>755</v>
      </c>
    </row>
    <row r="800" spans="1:4" x14ac:dyDescent="0.5">
      <c r="A800" t="s">
        <v>268</v>
      </c>
      <c r="B800" t="s">
        <v>97</v>
      </c>
      <c r="C800" t="s">
        <v>987</v>
      </c>
    </row>
    <row r="801" spans="1:4" x14ac:dyDescent="0.5">
      <c r="A801" t="s">
        <v>260</v>
      </c>
      <c r="B801" t="s">
        <v>97</v>
      </c>
      <c r="C801" t="s">
        <v>988</v>
      </c>
    </row>
    <row r="802" spans="1:4" x14ac:dyDescent="0.5">
      <c r="A802" t="s">
        <v>674</v>
      </c>
      <c r="B802" t="s">
        <v>97</v>
      </c>
      <c r="C802" t="s">
        <v>674</v>
      </c>
    </row>
    <row r="803" spans="1:4" x14ac:dyDescent="0.5">
      <c r="A803" t="s">
        <v>304</v>
      </c>
      <c r="B803" t="s">
        <v>97</v>
      </c>
      <c r="C803" t="s">
        <v>304</v>
      </c>
    </row>
    <row r="804" spans="1:4" x14ac:dyDescent="0.5">
      <c r="A804" t="s">
        <v>338</v>
      </c>
      <c r="B804" t="s">
        <v>97</v>
      </c>
      <c r="C804" t="s">
        <v>338</v>
      </c>
    </row>
    <row r="805" spans="1:4" x14ac:dyDescent="0.5">
      <c r="A805" t="s">
        <v>195</v>
      </c>
      <c r="B805" t="s">
        <v>97</v>
      </c>
      <c r="C805" t="s">
        <v>195</v>
      </c>
    </row>
    <row r="806" spans="1:4" x14ac:dyDescent="0.5">
      <c r="A806" t="s">
        <v>192</v>
      </c>
      <c r="B806" t="s">
        <v>97</v>
      </c>
      <c r="C806" t="s">
        <v>192</v>
      </c>
      <c r="D806" t="s">
        <v>98</v>
      </c>
    </row>
    <row r="807" spans="1:4" x14ac:dyDescent="0.5">
      <c r="A807" t="s">
        <v>835</v>
      </c>
      <c r="B807" t="s">
        <v>97</v>
      </c>
      <c r="C807" t="s">
        <v>836</v>
      </c>
    </row>
    <row r="808" spans="1:4" x14ac:dyDescent="0.5">
      <c r="A808" t="s">
        <v>233</v>
      </c>
      <c r="B808" t="s">
        <v>97</v>
      </c>
      <c r="C808" t="s">
        <v>233</v>
      </c>
    </row>
    <row r="809" spans="1:4" x14ac:dyDescent="0.5">
      <c r="A809" t="s">
        <v>605</v>
      </c>
      <c r="B809" t="s">
        <v>97</v>
      </c>
      <c r="C809" t="s">
        <v>605</v>
      </c>
      <c r="D809" t="s">
        <v>98</v>
      </c>
    </row>
    <row r="810" spans="1:4" x14ac:dyDescent="0.5">
      <c r="A810" t="s">
        <v>797</v>
      </c>
      <c r="B810" t="s">
        <v>97</v>
      </c>
      <c r="C810" t="s">
        <v>203</v>
      </c>
      <c r="D810" t="s">
        <v>98</v>
      </c>
    </row>
    <row r="811" spans="1:4" x14ac:dyDescent="0.5">
      <c r="A811" t="s">
        <v>168</v>
      </c>
      <c r="B811" t="s">
        <v>97</v>
      </c>
      <c r="C811" t="s">
        <v>168</v>
      </c>
    </row>
    <row r="812" spans="1:4" x14ac:dyDescent="0.5">
      <c r="A812" t="s">
        <v>123</v>
      </c>
      <c r="B812" t="s">
        <v>97</v>
      </c>
      <c r="C812" t="s">
        <v>751</v>
      </c>
    </row>
    <row r="813" spans="1:4" x14ac:dyDescent="0.5">
      <c r="A813" t="s">
        <v>989</v>
      </c>
      <c r="B813" t="s">
        <v>97</v>
      </c>
      <c r="C813" t="s">
        <v>989</v>
      </c>
    </row>
    <row r="814" spans="1:4" x14ac:dyDescent="0.5">
      <c r="A814" t="s">
        <v>945</v>
      </c>
      <c r="B814" t="s">
        <v>97</v>
      </c>
      <c r="C814" t="s">
        <v>946</v>
      </c>
      <c r="D814" t="s">
        <v>755</v>
      </c>
    </row>
    <row r="815" spans="1:4" x14ac:dyDescent="0.5">
      <c r="A815" t="s">
        <v>365</v>
      </c>
      <c r="B815" t="s">
        <v>97</v>
      </c>
      <c r="C815" t="s">
        <v>827</v>
      </c>
    </row>
    <row r="816" spans="1:4" x14ac:dyDescent="0.5">
      <c r="A816" t="s">
        <v>867</v>
      </c>
      <c r="B816" t="s">
        <v>97</v>
      </c>
      <c r="C816" t="s">
        <v>868</v>
      </c>
    </row>
    <row r="817" spans="1:4" x14ac:dyDescent="0.5">
      <c r="A817" t="s">
        <v>990</v>
      </c>
      <c r="B817" t="s">
        <v>97</v>
      </c>
      <c r="C817" t="s">
        <v>991</v>
      </c>
      <c r="D817" t="s">
        <v>98</v>
      </c>
    </row>
    <row r="818" spans="1:4" x14ac:dyDescent="0.5">
      <c r="A818" t="s">
        <v>453</v>
      </c>
      <c r="B818" t="s">
        <v>97</v>
      </c>
      <c r="C818" t="s">
        <v>453</v>
      </c>
    </row>
    <row r="819" spans="1:4" x14ac:dyDescent="0.5">
      <c r="A819" t="s">
        <v>265</v>
      </c>
      <c r="B819" t="s">
        <v>96</v>
      </c>
      <c r="C819" t="s">
        <v>265</v>
      </c>
      <c r="D819" t="s">
        <v>98</v>
      </c>
    </row>
    <row r="820" spans="1:4" x14ac:dyDescent="0.5">
      <c r="A820" t="s">
        <v>165</v>
      </c>
      <c r="B820" t="s">
        <v>97</v>
      </c>
      <c r="C820" t="s">
        <v>756</v>
      </c>
      <c r="D820" t="s">
        <v>98</v>
      </c>
    </row>
    <row r="821" spans="1:4" x14ac:dyDescent="0.5">
      <c r="A821" t="s">
        <v>841</v>
      </c>
      <c r="B821" t="s">
        <v>97</v>
      </c>
      <c r="C821" t="s">
        <v>241</v>
      </c>
      <c r="D821" t="s">
        <v>98</v>
      </c>
    </row>
    <row r="822" spans="1:4" x14ac:dyDescent="0.5">
      <c r="A822" t="s">
        <v>137</v>
      </c>
      <c r="B822" t="s">
        <v>97</v>
      </c>
      <c r="C822" t="s">
        <v>137</v>
      </c>
    </row>
    <row r="823" spans="1:4" x14ac:dyDescent="0.5">
      <c r="A823" t="s">
        <v>496</v>
      </c>
      <c r="B823" t="s">
        <v>96</v>
      </c>
      <c r="C823" t="s">
        <v>496</v>
      </c>
      <c r="D823" t="s">
        <v>98</v>
      </c>
    </row>
    <row r="824" spans="1:4" x14ac:dyDescent="0.5">
      <c r="A824" t="s">
        <v>363</v>
      </c>
      <c r="B824" t="s">
        <v>96</v>
      </c>
      <c r="C824" t="s">
        <v>363</v>
      </c>
    </row>
    <row r="825" spans="1:4" x14ac:dyDescent="0.5">
      <c r="A825" t="s">
        <v>744</v>
      </c>
      <c r="B825" t="s">
        <v>97</v>
      </c>
      <c r="C825" t="s">
        <v>94</v>
      </c>
      <c r="D825" t="s">
        <v>98</v>
      </c>
    </row>
    <row r="826" spans="1:4" x14ac:dyDescent="0.5">
      <c r="A826" t="s">
        <v>146</v>
      </c>
      <c r="B826" t="s">
        <v>97</v>
      </c>
      <c r="C826" t="s">
        <v>146</v>
      </c>
      <c r="D826" t="s">
        <v>98</v>
      </c>
    </row>
    <row r="827" spans="1:4" x14ac:dyDescent="0.5">
      <c r="A827" t="s">
        <v>547</v>
      </c>
      <c r="B827" t="s">
        <v>97</v>
      </c>
      <c r="C827" t="s">
        <v>547</v>
      </c>
    </row>
    <row r="828" spans="1:4" x14ac:dyDescent="0.5">
      <c r="A828" t="s">
        <v>293</v>
      </c>
      <c r="B828" t="s">
        <v>96</v>
      </c>
      <c r="C828" t="s">
        <v>293</v>
      </c>
      <c r="D828" t="s">
        <v>98</v>
      </c>
    </row>
    <row r="829" spans="1:4" x14ac:dyDescent="0.5">
      <c r="A829" t="s">
        <v>332</v>
      </c>
      <c r="B829" t="s">
        <v>96</v>
      </c>
      <c r="C829" t="s">
        <v>332</v>
      </c>
    </row>
    <row r="830" spans="1:4" x14ac:dyDescent="0.5">
      <c r="A830" t="s">
        <v>992</v>
      </c>
      <c r="B830" t="s">
        <v>97</v>
      </c>
      <c r="C830" t="s">
        <v>992</v>
      </c>
      <c r="D830" t="s">
        <v>98</v>
      </c>
    </row>
    <row r="831" spans="1:4" x14ac:dyDescent="0.5">
      <c r="A831" t="s">
        <v>471</v>
      </c>
      <c r="B831" t="s">
        <v>97</v>
      </c>
      <c r="C831" t="s">
        <v>874</v>
      </c>
    </row>
    <row r="832" spans="1:4" x14ac:dyDescent="0.5">
      <c r="A832" t="s">
        <v>993</v>
      </c>
      <c r="B832" t="s">
        <v>97</v>
      </c>
      <c r="C832" t="s">
        <v>993</v>
      </c>
      <c r="D832" t="s">
        <v>98</v>
      </c>
    </row>
    <row r="833" spans="1:4" x14ac:dyDescent="0.5">
      <c r="A833" t="s">
        <v>239</v>
      </c>
      <c r="B833" t="s">
        <v>97</v>
      </c>
      <c r="C833" t="s">
        <v>239</v>
      </c>
      <c r="D833" t="s">
        <v>98</v>
      </c>
    </row>
    <row r="834" spans="1:4" x14ac:dyDescent="0.5">
      <c r="A834" t="s">
        <v>250</v>
      </c>
      <c r="B834" t="s">
        <v>97</v>
      </c>
      <c r="C834" t="s">
        <v>250</v>
      </c>
    </row>
    <row r="835" spans="1:4" x14ac:dyDescent="0.5">
      <c r="A835" t="s">
        <v>227</v>
      </c>
      <c r="B835" t="s">
        <v>97</v>
      </c>
      <c r="C835" t="s">
        <v>227</v>
      </c>
    </row>
    <row r="836" spans="1:4" x14ac:dyDescent="0.5">
      <c r="A836" t="s">
        <v>401</v>
      </c>
      <c r="B836" t="s">
        <v>97</v>
      </c>
      <c r="C836" t="s">
        <v>772</v>
      </c>
      <c r="D836" t="s">
        <v>739</v>
      </c>
    </row>
    <row r="837" spans="1:4" x14ac:dyDescent="0.5">
      <c r="A837" t="s">
        <v>994</v>
      </c>
      <c r="B837" t="s">
        <v>97</v>
      </c>
      <c r="C837" t="s">
        <v>994</v>
      </c>
    </row>
    <row r="838" spans="1:4" x14ac:dyDescent="0.5">
      <c r="A838" t="s">
        <v>995</v>
      </c>
      <c r="B838" t="s">
        <v>97</v>
      </c>
      <c r="C838" t="s">
        <v>995</v>
      </c>
    </row>
    <row r="839" spans="1:4" x14ac:dyDescent="0.5">
      <c r="A839" t="s">
        <v>637</v>
      </c>
      <c r="B839" t="s">
        <v>97</v>
      </c>
      <c r="C839" t="s">
        <v>892</v>
      </c>
      <c r="D839" t="s">
        <v>98</v>
      </c>
    </row>
    <row r="840" spans="1:4" x14ac:dyDescent="0.5">
      <c r="A840" t="s">
        <v>319</v>
      </c>
      <c r="B840" t="s">
        <v>97</v>
      </c>
      <c r="C840" t="s">
        <v>319</v>
      </c>
    </row>
    <row r="841" spans="1:4" x14ac:dyDescent="0.5">
      <c r="A841" t="s">
        <v>429</v>
      </c>
      <c r="B841" t="s">
        <v>97</v>
      </c>
      <c r="C841" t="s">
        <v>996</v>
      </c>
    </row>
    <row r="842" spans="1:4" x14ac:dyDescent="0.5">
      <c r="A842" t="s">
        <v>749</v>
      </c>
      <c r="B842" t="s">
        <v>97</v>
      </c>
      <c r="C842" t="s">
        <v>211</v>
      </c>
      <c r="D842" t="s">
        <v>98</v>
      </c>
    </row>
    <row r="843" spans="1:4" x14ac:dyDescent="0.5">
      <c r="A843" t="s">
        <v>290</v>
      </c>
      <c r="B843" t="s">
        <v>97</v>
      </c>
      <c r="C843" t="s">
        <v>290</v>
      </c>
    </row>
    <row r="844" spans="1:4" x14ac:dyDescent="0.5">
      <c r="A844" t="s">
        <v>997</v>
      </c>
      <c r="B844" t="s">
        <v>97</v>
      </c>
      <c r="C844" t="s">
        <v>997</v>
      </c>
    </row>
    <row r="845" spans="1:4" x14ac:dyDescent="0.5">
      <c r="A845" t="s">
        <v>998</v>
      </c>
      <c r="B845" t="s">
        <v>97</v>
      </c>
      <c r="C845" t="s">
        <v>998</v>
      </c>
      <c r="D845" t="s">
        <v>98</v>
      </c>
    </row>
    <row r="846" spans="1:4" x14ac:dyDescent="0.5">
      <c r="A846" t="s">
        <v>973</v>
      </c>
      <c r="B846" t="s">
        <v>97</v>
      </c>
      <c r="C846" t="s">
        <v>973</v>
      </c>
    </row>
    <row r="847" spans="1:4" x14ac:dyDescent="0.5">
      <c r="A847" t="s">
        <v>661</v>
      </c>
      <c r="B847" t="s">
        <v>97</v>
      </c>
      <c r="C847" t="s">
        <v>661</v>
      </c>
    </row>
    <row r="848" spans="1:4" x14ac:dyDescent="0.5">
      <c r="A848" t="s">
        <v>327</v>
      </c>
      <c r="B848" t="s">
        <v>97</v>
      </c>
      <c r="C848" t="s">
        <v>327</v>
      </c>
      <c r="D848" t="s">
        <v>98</v>
      </c>
    </row>
    <row r="849" spans="1:4" x14ac:dyDescent="0.5">
      <c r="A849" t="s">
        <v>212</v>
      </c>
      <c r="B849" t="s">
        <v>97</v>
      </c>
      <c r="C849" t="s">
        <v>212</v>
      </c>
    </row>
    <row r="850" spans="1:4" x14ac:dyDescent="0.5">
      <c r="A850" t="s">
        <v>999</v>
      </c>
      <c r="B850" t="s">
        <v>96</v>
      </c>
      <c r="C850" t="s">
        <v>999</v>
      </c>
    </row>
    <row r="851" spans="1:4" x14ac:dyDescent="0.5">
      <c r="A851" t="s">
        <v>305</v>
      </c>
      <c r="B851" t="s">
        <v>97</v>
      </c>
      <c r="C851" t="s">
        <v>824</v>
      </c>
      <c r="D851" t="s">
        <v>98</v>
      </c>
    </row>
    <row r="852" spans="1:4" x14ac:dyDescent="0.5">
      <c r="A852" t="s">
        <v>581</v>
      </c>
      <c r="B852" t="s">
        <v>97</v>
      </c>
      <c r="C852" t="s">
        <v>581</v>
      </c>
    </row>
    <row r="853" spans="1:4" x14ac:dyDescent="0.5">
      <c r="A853" t="s">
        <v>155</v>
      </c>
      <c r="B853" t="s">
        <v>97</v>
      </c>
      <c r="C853" t="s">
        <v>155</v>
      </c>
      <c r="D853" t="s">
        <v>739</v>
      </c>
    </row>
    <row r="854" spans="1:4" x14ac:dyDescent="0.5">
      <c r="A854" t="s">
        <v>319</v>
      </c>
      <c r="B854" t="s">
        <v>97</v>
      </c>
      <c r="C854" t="s">
        <v>876</v>
      </c>
    </row>
    <row r="855" spans="1:4" x14ac:dyDescent="0.5">
      <c r="A855" t="s">
        <v>328</v>
      </c>
      <c r="B855" t="s">
        <v>97</v>
      </c>
      <c r="C855" t="s">
        <v>832</v>
      </c>
    </row>
    <row r="856" spans="1:4" x14ac:dyDescent="0.5">
      <c r="A856" t="s">
        <v>217</v>
      </c>
      <c r="B856" t="s">
        <v>97</v>
      </c>
      <c r="C856" t="s">
        <v>217</v>
      </c>
    </row>
    <row r="857" spans="1:4" x14ac:dyDescent="0.5">
      <c r="A857" t="s">
        <v>722</v>
      </c>
      <c r="B857" t="s">
        <v>97</v>
      </c>
      <c r="C857" t="s">
        <v>722</v>
      </c>
    </row>
    <row r="858" spans="1:4" x14ac:dyDescent="0.5">
      <c r="A858" t="s">
        <v>278</v>
      </c>
      <c r="B858" t="s">
        <v>97</v>
      </c>
      <c r="C858" t="s">
        <v>278</v>
      </c>
    </row>
    <row r="859" spans="1:4" x14ac:dyDescent="0.5">
      <c r="A859" t="s">
        <v>317</v>
      </c>
      <c r="B859" t="s">
        <v>97</v>
      </c>
      <c r="C859" t="s">
        <v>317</v>
      </c>
    </row>
    <row r="860" spans="1:4" x14ac:dyDescent="0.5">
      <c r="A860" t="s">
        <v>486</v>
      </c>
      <c r="B860" t="s">
        <v>97</v>
      </c>
      <c r="C860" t="s">
        <v>486</v>
      </c>
      <c r="D860" t="s">
        <v>755</v>
      </c>
    </row>
    <row r="861" spans="1:4" x14ac:dyDescent="0.5">
      <c r="A861" t="s">
        <v>248</v>
      </c>
      <c r="B861" t="s">
        <v>97</v>
      </c>
      <c r="C861" t="s">
        <v>248</v>
      </c>
    </row>
    <row r="862" spans="1:4" x14ac:dyDescent="0.5">
      <c r="A862" t="s">
        <v>1000</v>
      </c>
      <c r="B862" t="s">
        <v>97</v>
      </c>
      <c r="C862" t="s">
        <v>1001</v>
      </c>
      <c r="D862" t="s">
        <v>98</v>
      </c>
    </row>
    <row r="863" spans="1:4" x14ac:dyDescent="0.5">
      <c r="A863" t="s">
        <v>1002</v>
      </c>
      <c r="B863" t="s">
        <v>97</v>
      </c>
      <c r="C863" t="s">
        <v>1002</v>
      </c>
    </row>
    <row r="864" spans="1:4" x14ac:dyDescent="0.5">
      <c r="A864" t="s">
        <v>723</v>
      </c>
      <c r="B864" t="s">
        <v>97</v>
      </c>
      <c r="C864" t="s">
        <v>723</v>
      </c>
      <c r="D864" t="s">
        <v>98</v>
      </c>
    </row>
    <row r="865" spans="1:4" x14ac:dyDescent="0.5">
      <c r="A865" t="s">
        <v>123</v>
      </c>
      <c r="B865" t="s">
        <v>97</v>
      </c>
      <c r="C865" t="s">
        <v>751</v>
      </c>
    </row>
    <row r="866" spans="1:4" x14ac:dyDescent="0.5">
      <c r="A866" t="s">
        <v>657</v>
      </c>
      <c r="B866" t="s">
        <v>97</v>
      </c>
      <c r="C866" t="s">
        <v>657</v>
      </c>
    </row>
    <row r="867" spans="1:4" x14ac:dyDescent="0.5">
      <c r="A867" t="s">
        <v>1003</v>
      </c>
      <c r="B867" t="s">
        <v>97</v>
      </c>
      <c r="C867" t="s">
        <v>1004</v>
      </c>
      <c r="D867" t="s">
        <v>98</v>
      </c>
    </row>
    <row r="868" spans="1:4" x14ac:dyDescent="0.5">
      <c r="A868" t="s">
        <v>719</v>
      </c>
      <c r="B868" t="s">
        <v>97</v>
      </c>
      <c r="C868" t="s">
        <v>719</v>
      </c>
    </row>
    <row r="869" spans="1:4" x14ac:dyDescent="0.5">
      <c r="A869" t="s">
        <v>286</v>
      </c>
      <c r="B869" t="s">
        <v>96</v>
      </c>
      <c r="C869" t="s">
        <v>286</v>
      </c>
      <c r="D869" t="s">
        <v>98</v>
      </c>
    </row>
    <row r="870" spans="1:4" x14ac:dyDescent="0.5">
      <c r="A870" t="s">
        <v>322</v>
      </c>
      <c r="B870" t="s">
        <v>97</v>
      </c>
      <c r="C870" t="s">
        <v>322</v>
      </c>
      <c r="D870" t="s">
        <v>98</v>
      </c>
    </row>
    <row r="871" spans="1:4" x14ac:dyDescent="0.5">
      <c r="A871" t="s">
        <v>609</v>
      </c>
      <c r="B871" t="s">
        <v>97</v>
      </c>
      <c r="C871" t="s">
        <v>609</v>
      </c>
      <c r="D871" t="s">
        <v>98</v>
      </c>
    </row>
    <row r="872" spans="1:4" x14ac:dyDescent="0.5">
      <c r="A872" t="s">
        <v>545</v>
      </c>
      <c r="B872" t="s">
        <v>96</v>
      </c>
      <c r="C872" t="s">
        <v>545</v>
      </c>
    </row>
    <row r="873" spans="1:4" x14ac:dyDescent="0.5">
      <c r="A873" t="s">
        <v>1005</v>
      </c>
      <c r="B873" t="s">
        <v>97</v>
      </c>
      <c r="C873" t="s">
        <v>1005</v>
      </c>
      <c r="D873" t="s">
        <v>98</v>
      </c>
    </row>
    <row r="874" spans="1:4" x14ac:dyDescent="0.5">
      <c r="A874" t="s">
        <v>273</v>
      </c>
      <c r="B874" t="s">
        <v>97</v>
      </c>
      <c r="C874" t="s">
        <v>273</v>
      </c>
    </row>
    <row r="875" spans="1:4" x14ac:dyDescent="0.5">
      <c r="A875" t="s">
        <v>829</v>
      </c>
      <c r="B875" t="s">
        <v>97</v>
      </c>
      <c r="C875" t="s">
        <v>830</v>
      </c>
    </row>
    <row r="876" spans="1:4" x14ac:dyDescent="0.5">
      <c r="A876" t="s">
        <v>1006</v>
      </c>
      <c r="B876" t="s">
        <v>97</v>
      </c>
      <c r="C876" t="s">
        <v>1007</v>
      </c>
    </row>
    <row r="877" spans="1:4" x14ac:dyDescent="0.5">
      <c r="A877" t="s">
        <v>219</v>
      </c>
      <c r="B877" t="s">
        <v>97</v>
      </c>
      <c r="C877" t="s">
        <v>219</v>
      </c>
      <c r="D877" t="s">
        <v>98</v>
      </c>
    </row>
    <row r="878" spans="1:4" x14ac:dyDescent="0.5">
      <c r="A878" t="s">
        <v>744</v>
      </c>
      <c r="B878" t="s">
        <v>97</v>
      </c>
      <c r="C878" t="s">
        <v>94</v>
      </c>
      <c r="D878" t="s">
        <v>98</v>
      </c>
    </row>
    <row r="879" spans="1:4" x14ac:dyDescent="0.5">
      <c r="A879" t="s">
        <v>183</v>
      </c>
      <c r="B879" t="s">
        <v>97</v>
      </c>
      <c r="C879" t="s">
        <v>183</v>
      </c>
    </row>
    <row r="880" spans="1:4" x14ac:dyDescent="0.5">
      <c r="A880" t="s">
        <v>1008</v>
      </c>
      <c r="B880" t="s">
        <v>97</v>
      </c>
      <c r="C880" t="s">
        <v>1009</v>
      </c>
    </row>
    <row r="881" spans="1:4" x14ac:dyDescent="0.5">
      <c r="A881" t="s">
        <v>1010</v>
      </c>
      <c r="B881" t="s">
        <v>96</v>
      </c>
      <c r="C881" t="s">
        <v>1010</v>
      </c>
    </row>
    <row r="882" spans="1:4" x14ac:dyDescent="0.5">
      <c r="A882" t="s">
        <v>642</v>
      </c>
      <c r="B882" t="s">
        <v>97</v>
      </c>
      <c r="C882" t="s">
        <v>642</v>
      </c>
    </row>
    <row r="883" spans="1:4" x14ac:dyDescent="0.5">
      <c r="A883" t="s">
        <v>1011</v>
      </c>
      <c r="B883" t="s">
        <v>97</v>
      </c>
      <c r="C883" t="s">
        <v>1012</v>
      </c>
      <c r="D883" t="s">
        <v>739</v>
      </c>
    </row>
    <row r="884" spans="1:4" x14ac:dyDescent="0.5">
      <c r="A884" t="s">
        <v>265</v>
      </c>
      <c r="B884" t="s">
        <v>96</v>
      </c>
      <c r="C884" t="s">
        <v>265</v>
      </c>
      <c r="D884" t="s">
        <v>98</v>
      </c>
    </row>
    <row r="885" spans="1:4" x14ac:dyDescent="0.5">
      <c r="A885" t="s">
        <v>220</v>
      </c>
      <c r="B885" t="s">
        <v>97</v>
      </c>
      <c r="C885" t="s">
        <v>220</v>
      </c>
      <c r="D885" t="s">
        <v>98</v>
      </c>
    </row>
    <row r="886" spans="1:4" x14ac:dyDescent="0.5">
      <c r="A886" t="s">
        <v>1013</v>
      </c>
      <c r="B886" t="s">
        <v>96</v>
      </c>
      <c r="C886" t="s">
        <v>1013</v>
      </c>
      <c r="D886" t="s">
        <v>98</v>
      </c>
    </row>
    <row r="887" spans="1:4" x14ac:dyDescent="0.5">
      <c r="A887" t="s">
        <v>162</v>
      </c>
      <c r="B887" t="s">
        <v>97</v>
      </c>
      <c r="C887" t="s">
        <v>1014</v>
      </c>
    </row>
    <row r="888" spans="1:4" x14ac:dyDescent="0.5">
      <c r="A888" t="s">
        <v>976</v>
      </c>
      <c r="B888" t="s">
        <v>97</v>
      </c>
      <c r="C888" t="s">
        <v>976</v>
      </c>
    </row>
    <row r="889" spans="1:4" x14ac:dyDescent="0.5">
      <c r="A889" t="s">
        <v>352</v>
      </c>
      <c r="B889" t="s">
        <v>97</v>
      </c>
      <c r="C889" t="s">
        <v>352</v>
      </c>
      <c r="D889" t="s">
        <v>98</v>
      </c>
    </row>
    <row r="890" spans="1:4" x14ac:dyDescent="0.5">
      <c r="A890" t="s">
        <v>189</v>
      </c>
      <c r="B890" t="s">
        <v>97</v>
      </c>
      <c r="C890" t="s">
        <v>189</v>
      </c>
      <c r="D890" t="s">
        <v>98</v>
      </c>
    </row>
    <row r="891" spans="1:4" x14ac:dyDescent="0.5">
      <c r="A891" t="s">
        <v>486</v>
      </c>
      <c r="B891" t="s">
        <v>97</v>
      </c>
      <c r="C891" t="s">
        <v>486</v>
      </c>
      <c r="D891" t="s">
        <v>755</v>
      </c>
    </row>
    <row r="892" spans="1:4" x14ac:dyDescent="0.5">
      <c r="A892" t="s">
        <v>749</v>
      </c>
      <c r="B892" t="s">
        <v>97</v>
      </c>
      <c r="C892" t="s">
        <v>211</v>
      </c>
      <c r="D892" t="s">
        <v>98</v>
      </c>
    </row>
    <row r="893" spans="1:4" x14ac:dyDescent="0.5">
      <c r="A893" t="s">
        <v>799</v>
      </c>
      <c r="B893" t="s">
        <v>97</v>
      </c>
      <c r="C893" t="s">
        <v>107</v>
      </c>
    </row>
    <row r="894" spans="1:4" x14ac:dyDescent="0.5">
      <c r="A894" t="s">
        <v>143</v>
      </c>
      <c r="B894" t="s">
        <v>97</v>
      </c>
      <c r="C894" t="s">
        <v>773</v>
      </c>
      <c r="D894" t="s">
        <v>98</v>
      </c>
    </row>
    <row r="895" spans="1:4" x14ac:dyDescent="0.5">
      <c r="A895" t="s">
        <v>144</v>
      </c>
      <c r="B895" t="s">
        <v>96</v>
      </c>
      <c r="C895" t="s">
        <v>144</v>
      </c>
    </row>
    <row r="896" spans="1:4" x14ac:dyDescent="0.5">
      <c r="A896" t="s">
        <v>196</v>
      </c>
      <c r="B896" t="s">
        <v>97</v>
      </c>
      <c r="C896" t="s">
        <v>1015</v>
      </c>
    </row>
    <row r="897" spans="1:4" x14ac:dyDescent="0.5">
      <c r="A897" t="s">
        <v>415</v>
      </c>
      <c r="B897" t="s">
        <v>97</v>
      </c>
      <c r="C897" t="s">
        <v>898</v>
      </c>
      <c r="D897" t="s">
        <v>98</v>
      </c>
    </row>
    <row r="898" spans="1:4" x14ac:dyDescent="0.5">
      <c r="A898" t="s">
        <v>403</v>
      </c>
      <c r="B898" t="s">
        <v>97</v>
      </c>
      <c r="C898" t="s">
        <v>403</v>
      </c>
      <c r="D898" t="s">
        <v>98</v>
      </c>
    </row>
    <row r="899" spans="1:4" x14ac:dyDescent="0.5">
      <c r="A899" t="s">
        <v>113</v>
      </c>
      <c r="B899" t="s">
        <v>97</v>
      </c>
      <c r="C899" t="s">
        <v>113</v>
      </c>
    </row>
    <row r="900" spans="1:4" x14ac:dyDescent="0.5">
      <c r="A900" t="s">
        <v>569</v>
      </c>
      <c r="B900" t="s">
        <v>96</v>
      </c>
      <c r="C900" t="s">
        <v>569</v>
      </c>
    </row>
    <row r="901" spans="1:4" x14ac:dyDescent="0.5">
      <c r="A901" t="s">
        <v>123</v>
      </c>
      <c r="B901" t="s">
        <v>97</v>
      </c>
      <c r="C901" t="s">
        <v>751</v>
      </c>
    </row>
    <row r="902" spans="1:4" x14ac:dyDescent="0.5">
      <c r="A902" t="s">
        <v>165</v>
      </c>
      <c r="B902" t="s">
        <v>97</v>
      </c>
      <c r="C902" t="s">
        <v>756</v>
      </c>
      <c r="D902" t="s">
        <v>98</v>
      </c>
    </row>
    <row r="903" spans="1:4" x14ac:dyDescent="0.5">
      <c r="A903" t="s">
        <v>118</v>
      </c>
      <c r="B903" t="s">
        <v>96</v>
      </c>
      <c r="C903" t="s">
        <v>118</v>
      </c>
      <c r="D903" t="s">
        <v>98</v>
      </c>
    </row>
    <row r="904" spans="1:4" x14ac:dyDescent="0.5">
      <c r="A904" t="s">
        <v>685</v>
      </c>
      <c r="B904" t="s">
        <v>96</v>
      </c>
      <c r="C904" t="s">
        <v>685</v>
      </c>
    </row>
    <row r="905" spans="1:4" x14ac:dyDescent="0.5">
      <c r="A905" t="s">
        <v>1005</v>
      </c>
      <c r="B905" t="s">
        <v>97</v>
      </c>
      <c r="C905" t="s">
        <v>1005</v>
      </c>
      <c r="D905" t="s">
        <v>98</v>
      </c>
    </row>
    <row r="906" spans="1:4" x14ac:dyDescent="0.5">
      <c r="A906" t="s">
        <v>916</v>
      </c>
      <c r="B906" t="s">
        <v>97</v>
      </c>
      <c r="C906" t="s">
        <v>916</v>
      </c>
      <c r="D906" t="s">
        <v>98</v>
      </c>
    </row>
    <row r="907" spans="1:4" x14ac:dyDescent="0.5">
      <c r="A907" t="s">
        <v>784</v>
      </c>
      <c r="B907" t="s">
        <v>96</v>
      </c>
      <c r="C907" t="s">
        <v>784</v>
      </c>
    </row>
    <row r="908" spans="1:4" x14ac:dyDescent="0.5">
      <c r="A908" t="s">
        <v>249</v>
      </c>
      <c r="B908" t="s">
        <v>97</v>
      </c>
      <c r="C908" t="s">
        <v>249</v>
      </c>
      <c r="D908" t="s">
        <v>98</v>
      </c>
    </row>
    <row r="909" spans="1:4" x14ac:dyDescent="0.5">
      <c r="A909" t="s">
        <v>571</v>
      </c>
      <c r="B909" t="s">
        <v>97</v>
      </c>
      <c r="C909" t="s">
        <v>313</v>
      </c>
      <c r="D909" t="s">
        <v>98</v>
      </c>
    </row>
    <row r="910" spans="1:4" x14ac:dyDescent="0.5">
      <c r="A910" t="s">
        <v>248</v>
      </c>
      <c r="B910" t="s">
        <v>97</v>
      </c>
      <c r="C910" t="s">
        <v>248</v>
      </c>
    </row>
    <row r="911" spans="1:4" x14ac:dyDescent="0.5">
      <c r="A911" t="s">
        <v>617</v>
      </c>
      <c r="B911" t="s">
        <v>97</v>
      </c>
      <c r="C911" t="s">
        <v>617</v>
      </c>
    </row>
    <row r="912" spans="1:4" x14ac:dyDescent="0.5">
      <c r="A912" t="s">
        <v>1016</v>
      </c>
      <c r="B912" t="s">
        <v>97</v>
      </c>
      <c r="C912" t="s">
        <v>1016</v>
      </c>
    </row>
    <row r="913" spans="1:4" x14ac:dyDescent="0.5">
      <c r="A913" t="s">
        <v>401</v>
      </c>
      <c r="B913" t="s">
        <v>97</v>
      </c>
      <c r="C913" t="s">
        <v>772</v>
      </c>
      <c r="D913" t="s">
        <v>739</v>
      </c>
    </row>
    <row r="914" spans="1:4" x14ac:dyDescent="0.5">
      <c r="A914" t="s">
        <v>835</v>
      </c>
      <c r="B914" t="s">
        <v>97</v>
      </c>
      <c r="C914" t="s">
        <v>836</v>
      </c>
    </row>
    <row r="915" spans="1:4" x14ac:dyDescent="0.5">
      <c r="A915" t="s">
        <v>797</v>
      </c>
      <c r="B915" t="s">
        <v>97</v>
      </c>
      <c r="C915" t="s">
        <v>203</v>
      </c>
      <c r="D915" t="s">
        <v>98</v>
      </c>
    </row>
    <row r="916" spans="1:4" x14ac:dyDescent="0.5">
      <c r="A916" t="s">
        <v>903</v>
      </c>
      <c r="B916" t="s">
        <v>97</v>
      </c>
      <c r="C916" t="s">
        <v>904</v>
      </c>
    </row>
    <row r="917" spans="1:4" x14ac:dyDescent="0.5">
      <c r="A917" t="s">
        <v>471</v>
      </c>
      <c r="B917" t="s">
        <v>97</v>
      </c>
      <c r="C917" t="s">
        <v>874</v>
      </c>
    </row>
    <row r="918" spans="1:4" x14ac:dyDescent="0.5">
      <c r="A918" t="s">
        <v>263</v>
      </c>
      <c r="B918" t="s">
        <v>97</v>
      </c>
      <c r="C918" t="s">
        <v>764</v>
      </c>
    </row>
    <row r="919" spans="1:4" x14ac:dyDescent="0.5">
      <c r="A919" t="s">
        <v>182</v>
      </c>
      <c r="B919" t="s">
        <v>96</v>
      </c>
      <c r="C919" t="s">
        <v>182</v>
      </c>
      <c r="D919" t="s">
        <v>98</v>
      </c>
    </row>
    <row r="920" spans="1:4" x14ac:dyDescent="0.5">
      <c r="A920" t="s">
        <v>339</v>
      </c>
      <c r="B920" t="s">
        <v>97</v>
      </c>
      <c r="C920" t="s">
        <v>339</v>
      </c>
    </row>
    <row r="921" spans="1:4" x14ac:dyDescent="0.5">
      <c r="A921" t="s">
        <v>171</v>
      </c>
      <c r="B921" t="s">
        <v>96</v>
      </c>
      <c r="C921" t="s">
        <v>171</v>
      </c>
      <c r="D921" t="s">
        <v>98</v>
      </c>
    </row>
    <row r="922" spans="1:4" x14ac:dyDescent="0.5">
      <c r="A922" t="s">
        <v>1017</v>
      </c>
      <c r="B922" t="s">
        <v>97</v>
      </c>
      <c r="C922" t="s">
        <v>1017</v>
      </c>
      <c r="D922" t="s">
        <v>755</v>
      </c>
    </row>
    <row r="923" spans="1:4" x14ac:dyDescent="0.5">
      <c r="A923" t="s">
        <v>1018</v>
      </c>
      <c r="B923" t="s">
        <v>97</v>
      </c>
      <c r="C923" t="s">
        <v>1018</v>
      </c>
    </row>
    <row r="924" spans="1:4" x14ac:dyDescent="0.5">
      <c r="A924" t="s">
        <v>113</v>
      </c>
      <c r="B924" t="s">
        <v>97</v>
      </c>
      <c r="C924" t="s">
        <v>113</v>
      </c>
    </row>
    <row r="925" spans="1:4" x14ac:dyDescent="0.5">
      <c r="A925" t="s">
        <v>143</v>
      </c>
      <c r="B925" t="s">
        <v>97</v>
      </c>
      <c r="C925" t="s">
        <v>773</v>
      </c>
      <c r="D925" t="s">
        <v>98</v>
      </c>
    </row>
    <row r="926" spans="1:4" x14ac:dyDescent="0.5">
      <c r="A926" t="s">
        <v>212</v>
      </c>
      <c r="B926" t="s">
        <v>97</v>
      </c>
      <c r="C926" t="s">
        <v>212</v>
      </c>
    </row>
    <row r="927" spans="1:4" x14ac:dyDescent="0.5">
      <c r="A927" t="s">
        <v>263</v>
      </c>
      <c r="B927" t="s">
        <v>97</v>
      </c>
      <c r="C927" t="s">
        <v>792</v>
      </c>
    </row>
    <row r="928" spans="1:4" x14ac:dyDescent="0.5">
      <c r="A928" t="s">
        <v>245</v>
      </c>
      <c r="B928" t="s">
        <v>97</v>
      </c>
      <c r="C928" t="s">
        <v>245</v>
      </c>
    </row>
    <row r="929" spans="1:4" x14ac:dyDescent="0.5">
      <c r="A929" t="s">
        <v>1019</v>
      </c>
      <c r="B929" t="s">
        <v>97</v>
      </c>
      <c r="C929" t="s">
        <v>1019</v>
      </c>
    </row>
    <row r="930" spans="1:4" x14ac:dyDescent="0.5">
      <c r="A930" t="s">
        <v>123</v>
      </c>
      <c r="B930" t="s">
        <v>97</v>
      </c>
      <c r="C930" t="s">
        <v>751</v>
      </c>
    </row>
    <row r="931" spans="1:4" x14ac:dyDescent="0.5">
      <c r="A931" t="s">
        <v>296</v>
      </c>
      <c r="B931" t="s">
        <v>97</v>
      </c>
      <c r="C931" t="s">
        <v>296</v>
      </c>
    </row>
    <row r="932" spans="1:4" x14ac:dyDescent="0.5">
      <c r="A932" t="s">
        <v>328</v>
      </c>
      <c r="B932" t="s">
        <v>97</v>
      </c>
      <c r="C932" t="s">
        <v>832</v>
      </c>
    </row>
    <row r="933" spans="1:4" x14ac:dyDescent="0.5">
      <c r="A933" t="s">
        <v>637</v>
      </c>
      <c r="B933" t="s">
        <v>97</v>
      </c>
      <c r="C933" t="s">
        <v>892</v>
      </c>
      <c r="D933" t="s">
        <v>98</v>
      </c>
    </row>
    <row r="934" spans="1:4" x14ac:dyDescent="0.5">
      <c r="A934" t="s">
        <v>158</v>
      </c>
      <c r="B934" t="s">
        <v>97</v>
      </c>
      <c r="C934" t="s">
        <v>899</v>
      </c>
    </row>
    <row r="935" spans="1:4" x14ac:dyDescent="0.5">
      <c r="A935" t="s">
        <v>390</v>
      </c>
      <c r="B935" t="s">
        <v>97</v>
      </c>
      <c r="C935" t="s">
        <v>390</v>
      </c>
      <c r="D935" t="s">
        <v>98</v>
      </c>
    </row>
    <row r="936" spans="1:4" x14ac:dyDescent="0.5">
      <c r="A936" t="s">
        <v>1020</v>
      </c>
      <c r="B936" t="s">
        <v>97</v>
      </c>
      <c r="C936" t="s">
        <v>1021</v>
      </c>
    </row>
    <row r="937" spans="1:4" x14ac:dyDescent="0.5">
      <c r="A937" t="s">
        <v>1022</v>
      </c>
      <c r="B937" t="s">
        <v>97</v>
      </c>
      <c r="C937" t="s">
        <v>1022</v>
      </c>
    </row>
    <row r="938" spans="1:4" x14ac:dyDescent="0.5">
      <c r="A938" t="s">
        <v>1023</v>
      </c>
      <c r="B938" t="s">
        <v>97</v>
      </c>
      <c r="C938" t="s">
        <v>1024</v>
      </c>
      <c r="D938" t="s">
        <v>98</v>
      </c>
    </row>
    <row r="939" spans="1:4" x14ac:dyDescent="0.5">
      <c r="A939" t="s">
        <v>118</v>
      </c>
      <c r="B939" t="s">
        <v>96</v>
      </c>
      <c r="C939" t="s">
        <v>118</v>
      </c>
      <c r="D939" t="s">
        <v>98</v>
      </c>
    </row>
    <row r="940" spans="1:4" x14ac:dyDescent="0.5">
      <c r="A940" t="s">
        <v>799</v>
      </c>
      <c r="B940" t="s">
        <v>97</v>
      </c>
      <c r="C940" t="s">
        <v>107</v>
      </c>
    </row>
    <row r="941" spans="1:4" x14ac:dyDescent="0.5">
      <c r="A941" t="s">
        <v>120</v>
      </c>
      <c r="B941" t="s">
        <v>97</v>
      </c>
      <c r="C941" t="s">
        <v>846</v>
      </c>
    </row>
    <row r="942" spans="1:4" x14ac:dyDescent="0.5">
      <c r="A942" t="s">
        <v>374</v>
      </c>
      <c r="B942" t="s">
        <v>97</v>
      </c>
      <c r="C942" t="s">
        <v>930</v>
      </c>
    </row>
    <row r="943" spans="1:4" x14ac:dyDescent="0.5">
      <c r="A943" t="s">
        <v>1025</v>
      </c>
      <c r="B943" t="s">
        <v>97</v>
      </c>
      <c r="C943" t="s">
        <v>1026</v>
      </c>
    </row>
    <row r="944" spans="1:4" x14ac:dyDescent="0.5">
      <c r="A944" t="s">
        <v>1027</v>
      </c>
      <c r="B944" t="s">
        <v>97</v>
      </c>
      <c r="C944" t="s">
        <v>1027</v>
      </c>
    </row>
    <row r="945" spans="1:4" x14ac:dyDescent="0.5">
      <c r="A945" t="s">
        <v>1028</v>
      </c>
      <c r="B945" t="s">
        <v>97</v>
      </c>
      <c r="C945" t="s">
        <v>1028</v>
      </c>
      <c r="D945" t="s">
        <v>98</v>
      </c>
    </row>
    <row r="946" spans="1:4" x14ac:dyDescent="0.5">
      <c r="A946" t="s">
        <v>797</v>
      </c>
      <c r="B946" t="s">
        <v>97</v>
      </c>
      <c r="C946" t="s">
        <v>203</v>
      </c>
      <c r="D946" t="s">
        <v>98</v>
      </c>
    </row>
    <row r="947" spans="1:4" x14ac:dyDescent="0.5">
      <c r="A947" t="s">
        <v>1029</v>
      </c>
      <c r="B947" t="s">
        <v>96</v>
      </c>
      <c r="C947" t="s">
        <v>1029</v>
      </c>
    </row>
    <row r="948" spans="1:4" x14ac:dyDescent="0.5">
      <c r="A948" t="s">
        <v>311</v>
      </c>
      <c r="B948" t="s">
        <v>97</v>
      </c>
      <c r="C948" t="s">
        <v>863</v>
      </c>
      <c r="D948" t="s">
        <v>98</v>
      </c>
    </row>
    <row r="949" spans="1:4" x14ac:dyDescent="0.5">
      <c r="A949" t="s">
        <v>134</v>
      </c>
      <c r="B949" t="s">
        <v>97</v>
      </c>
      <c r="C949" t="s">
        <v>134</v>
      </c>
      <c r="D949" t="s">
        <v>98</v>
      </c>
    </row>
    <row r="950" spans="1:4" x14ac:dyDescent="0.5">
      <c r="A950" t="s">
        <v>290</v>
      </c>
      <c r="B950" t="s">
        <v>97</v>
      </c>
      <c r="C950" t="s">
        <v>290</v>
      </c>
    </row>
    <row r="951" spans="1:4" x14ac:dyDescent="0.5">
      <c r="A951" t="s">
        <v>463</v>
      </c>
      <c r="B951" t="s">
        <v>97</v>
      </c>
      <c r="C951" t="s">
        <v>1030</v>
      </c>
    </row>
    <row r="952" spans="1:4" x14ac:dyDescent="0.5">
      <c r="A952" t="s">
        <v>1031</v>
      </c>
      <c r="B952" t="s">
        <v>97</v>
      </c>
      <c r="C952" t="s">
        <v>1032</v>
      </c>
      <c r="D952" t="s">
        <v>98</v>
      </c>
    </row>
    <row r="953" spans="1:4" x14ac:dyDescent="0.5">
      <c r="A953" t="s">
        <v>572</v>
      </c>
      <c r="B953" t="s">
        <v>97</v>
      </c>
      <c r="C953" t="s">
        <v>572</v>
      </c>
    </row>
    <row r="954" spans="1:4" x14ac:dyDescent="0.5">
      <c r="A954" t="s">
        <v>179</v>
      </c>
      <c r="B954" t="s">
        <v>97</v>
      </c>
      <c r="C954" t="s">
        <v>179</v>
      </c>
    </row>
    <row r="955" spans="1:4" x14ac:dyDescent="0.5">
      <c r="A955" t="s">
        <v>1033</v>
      </c>
      <c r="B955" t="s">
        <v>97</v>
      </c>
      <c r="C955" t="s">
        <v>1034</v>
      </c>
    </row>
    <row r="956" spans="1:4" x14ac:dyDescent="0.5">
      <c r="A956" t="s">
        <v>583</v>
      </c>
      <c r="B956" t="s">
        <v>97</v>
      </c>
      <c r="C956" t="s">
        <v>583</v>
      </c>
    </row>
    <row r="957" spans="1:4" x14ac:dyDescent="0.5">
      <c r="A957" t="s">
        <v>668</v>
      </c>
      <c r="B957" t="s">
        <v>97</v>
      </c>
      <c r="C957" t="s">
        <v>668</v>
      </c>
      <c r="D957" t="s">
        <v>98</v>
      </c>
    </row>
    <row r="958" spans="1:4" x14ac:dyDescent="0.5">
      <c r="A958" t="s">
        <v>1035</v>
      </c>
      <c r="B958" t="s">
        <v>97</v>
      </c>
      <c r="C958" t="s">
        <v>1035</v>
      </c>
    </row>
    <row r="959" spans="1:4" x14ac:dyDescent="0.5">
      <c r="A959" t="s">
        <v>1036</v>
      </c>
      <c r="B959" t="s">
        <v>97</v>
      </c>
      <c r="C959" t="s">
        <v>1036</v>
      </c>
    </row>
    <row r="960" spans="1:4" x14ac:dyDescent="0.5">
      <c r="A960" t="s">
        <v>619</v>
      </c>
      <c r="B960" t="s">
        <v>97</v>
      </c>
      <c r="C960" t="s">
        <v>619</v>
      </c>
    </row>
    <row r="961" spans="1:4" x14ac:dyDescent="0.5">
      <c r="A961" t="s">
        <v>351</v>
      </c>
      <c r="B961" t="s">
        <v>96</v>
      </c>
      <c r="C961" t="s">
        <v>351</v>
      </c>
      <c r="D961" t="s">
        <v>98</v>
      </c>
    </row>
    <row r="962" spans="1:4" x14ac:dyDescent="0.5">
      <c r="A962" t="s">
        <v>263</v>
      </c>
      <c r="B962" t="s">
        <v>97</v>
      </c>
      <c r="C962" t="s">
        <v>792</v>
      </c>
    </row>
    <row r="963" spans="1:4" x14ac:dyDescent="0.5">
      <c r="A963" t="s">
        <v>367</v>
      </c>
      <c r="B963" t="s">
        <v>97</v>
      </c>
      <c r="C963" t="s">
        <v>367</v>
      </c>
    </row>
    <row r="964" spans="1:4" x14ac:dyDescent="0.5">
      <c r="A964" t="s">
        <v>407</v>
      </c>
      <c r="B964" t="s">
        <v>96</v>
      </c>
      <c r="C964" t="s">
        <v>407</v>
      </c>
    </row>
    <row r="965" spans="1:4" x14ac:dyDescent="0.5">
      <c r="A965" t="s">
        <v>316</v>
      </c>
      <c r="B965" t="s">
        <v>97</v>
      </c>
      <c r="C965" t="s">
        <v>316</v>
      </c>
    </row>
    <row r="966" spans="1:4" x14ac:dyDescent="0.5">
      <c r="A966" t="s">
        <v>1037</v>
      </c>
      <c r="B966" t="s">
        <v>97</v>
      </c>
      <c r="C966" t="s">
        <v>1037</v>
      </c>
    </row>
    <row r="967" spans="1:4" x14ac:dyDescent="0.5">
      <c r="A967" t="s">
        <v>1038</v>
      </c>
      <c r="B967" t="s">
        <v>96</v>
      </c>
      <c r="C967" t="s">
        <v>1039</v>
      </c>
      <c r="D967" t="s">
        <v>98</v>
      </c>
    </row>
    <row r="968" spans="1:4" x14ac:dyDescent="0.5">
      <c r="A968" t="s">
        <v>1040</v>
      </c>
      <c r="B968" t="s">
        <v>96</v>
      </c>
      <c r="C968" t="s">
        <v>1041</v>
      </c>
      <c r="D968" t="s">
        <v>98</v>
      </c>
    </row>
    <row r="969" spans="1:4" x14ac:dyDescent="0.5">
      <c r="A969" t="s">
        <v>1042</v>
      </c>
      <c r="B969" t="s">
        <v>97</v>
      </c>
      <c r="C969" t="s">
        <v>1042</v>
      </c>
    </row>
    <row r="970" spans="1:4" x14ac:dyDescent="0.5">
      <c r="A970" t="s">
        <v>794</v>
      </c>
      <c r="B970" t="s">
        <v>97</v>
      </c>
      <c r="C970" t="s">
        <v>795</v>
      </c>
      <c r="D970" t="s">
        <v>98</v>
      </c>
    </row>
    <row r="971" spans="1:4" x14ac:dyDescent="0.5">
      <c r="A971" t="s">
        <v>1043</v>
      </c>
      <c r="B971" t="s">
        <v>96</v>
      </c>
      <c r="C971" t="s">
        <v>1043</v>
      </c>
      <c r="D971" t="s">
        <v>98</v>
      </c>
    </row>
    <row r="972" spans="1:4" x14ac:dyDescent="0.5">
      <c r="A972" t="s">
        <v>875</v>
      </c>
      <c r="B972" t="s">
        <v>97</v>
      </c>
      <c r="C972" t="s">
        <v>875</v>
      </c>
      <c r="D972" t="s">
        <v>98</v>
      </c>
    </row>
    <row r="973" spans="1:4" x14ac:dyDescent="0.5">
      <c r="A973" t="s">
        <v>155</v>
      </c>
      <c r="B973" t="s">
        <v>97</v>
      </c>
      <c r="C973" t="s">
        <v>155</v>
      </c>
      <c r="D973" t="s">
        <v>739</v>
      </c>
    </row>
    <row r="974" spans="1:4" x14ac:dyDescent="0.5">
      <c r="A974" t="s">
        <v>603</v>
      </c>
      <c r="B974" t="s">
        <v>97</v>
      </c>
      <c r="C974" t="s">
        <v>603</v>
      </c>
      <c r="D974" t="s">
        <v>98</v>
      </c>
    </row>
    <row r="975" spans="1:4" x14ac:dyDescent="0.5">
      <c r="A975" t="s">
        <v>544</v>
      </c>
      <c r="B975" t="s">
        <v>96</v>
      </c>
      <c r="C975" t="s">
        <v>479</v>
      </c>
      <c r="D975" t="s">
        <v>98</v>
      </c>
    </row>
    <row r="976" spans="1:4" x14ac:dyDescent="0.5">
      <c r="A976" t="s">
        <v>1044</v>
      </c>
      <c r="B976" t="s">
        <v>97</v>
      </c>
      <c r="C976" t="s">
        <v>1044</v>
      </c>
      <c r="D976" t="s">
        <v>98</v>
      </c>
    </row>
    <row r="977" spans="1:4" x14ac:dyDescent="0.5">
      <c r="A977" t="s">
        <v>472</v>
      </c>
      <c r="B977" t="s">
        <v>97</v>
      </c>
      <c r="C977" t="s">
        <v>472</v>
      </c>
    </row>
    <row r="978" spans="1:4" x14ac:dyDescent="0.5">
      <c r="A978" t="s">
        <v>915</v>
      </c>
      <c r="B978" t="s">
        <v>97</v>
      </c>
      <c r="C978" t="s">
        <v>915</v>
      </c>
    </row>
    <row r="979" spans="1:4" x14ac:dyDescent="0.5">
      <c r="A979" t="s">
        <v>570</v>
      </c>
      <c r="B979" t="s">
        <v>97</v>
      </c>
      <c r="C979" t="s">
        <v>759</v>
      </c>
    </row>
    <row r="980" spans="1:4" x14ac:dyDescent="0.5">
      <c r="A980" t="s">
        <v>455</v>
      </c>
      <c r="B980" t="s">
        <v>97</v>
      </c>
      <c r="C980" t="s">
        <v>819</v>
      </c>
    </row>
    <row r="981" spans="1:4" x14ac:dyDescent="0.5">
      <c r="A981" t="s">
        <v>1045</v>
      </c>
      <c r="B981" t="s">
        <v>97</v>
      </c>
      <c r="C981" t="s">
        <v>1046</v>
      </c>
      <c r="D981" t="s">
        <v>98</v>
      </c>
    </row>
    <row r="982" spans="1:4" x14ac:dyDescent="0.5">
      <c r="A982" t="s">
        <v>714</v>
      </c>
      <c r="B982" t="s">
        <v>97</v>
      </c>
      <c r="C982" t="s">
        <v>1047</v>
      </c>
      <c r="D982" t="s">
        <v>98</v>
      </c>
    </row>
    <row r="983" spans="1:4" x14ac:dyDescent="0.5">
      <c r="A983" t="s">
        <v>122</v>
      </c>
      <c r="B983" t="s">
        <v>97</v>
      </c>
      <c r="C983" t="s">
        <v>122</v>
      </c>
      <c r="D983" t="s">
        <v>98</v>
      </c>
    </row>
    <row r="984" spans="1:4" x14ac:dyDescent="0.5">
      <c r="A984" t="s">
        <v>1048</v>
      </c>
      <c r="B984" t="s">
        <v>97</v>
      </c>
      <c r="C984" t="s">
        <v>1048</v>
      </c>
    </row>
    <row r="985" spans="1:4" x14ac:dyDescent="0.5">
      <c r="A985" t="s">
        <v>1049</v>
      </c>
      <c r="B985" t="s">
        <v>97</v>
      </c>
      <c r="C985" t="s">
        <v>1049</v>
      </c>
    </row>
    <row r="986" spans="1:4" x14ac:dyDescent="0.5">
      <c r="A986" t="s">
        <v>441</v>
      </c>
      <c r="B986" t="s">
        <v>97</v>
      </c>
      <c r="C986" t="s">
        <v>441</v>
      </c>
    </row>
    <row r="987" spans="1:4" x14ac:dyDescent="0.5">
      <c r="A987" t="s">
        <v>835</v>
      </c>
      <c r="B987" t="s">
        <v>97</v>
      </c>
      <c r="C987" t="s">
        <v>836</v>
      </c>
    </row>
    <row r="988" spans="1:4" x14ac:dyDescent="0.5">
      <c r="A988" t="s">
        <v>378</v>
      </c>
      <c r="B988" t="s">
        <v>97</v>
      </c>
      <c r="C988" t="s">
        <v>378</v>
      </c>
      <c r="D988" t="s">
        <v>98</v>
      </c>
    </row>
    <row r="989" spans="1:4" x14ac:dyDescent="0.5">
      <c r="A989" t="s">
        <v>355</v>
      </c>
      <c r="B989" t="s">
        <v>97</v>
      </c>
      <c r="C989" t="s">
        <v>246</v>
      </c>
      <c r="D989" t="s">
        <v>755</v>
      </c>
    </row>
    <row r="990" spans="1:4" x14ac:dyDescent="0.5">
      <c r="A990" t="s">
        <v>1050</v>
      </c>
      <c r="B990" t="s">
        <v>97</v>
      </c>
      <c r="C990" t="s">
        <v>1050</v>
      </c>
      <c r="D990" t="s">
        <v>98</v>
      </c>
    </row>
    <row r="991" spans="1:4" x14ac:dyDescent="0.5">
      <c r="A991" t="s">
        <v>1051</v>
      </c>
      <c r="B991" t="s">
        <v>97</v>
      </c>
      <c r="C991" t="s">
        <v>1052</v>
      </c>
    </row>
    <row r="992" spans="1:4" x14ac:dyDescent="0.5">
      <c r="A992" t="s">
        <v>1053</v>
      </c>
      <c r="B992" t="s">
        <v>97</v>
      </c>
      <c r="C992" t="s">
        <v>1053</v>
      </c>
    </row>
    <row r="993" spans="1:4" x14ac:dyDescent="0.5">
      <c r="A993" t="s">
        <v>790</v>
      </c>
      <c r="B993" t="s">
        <v>97</v>
      </c>
      <c r="C993" t="s">
        <v>791</v>
      </c>
      <c r="D993" t="s">
        <v>763</v>
      </c>
    </row>
    <row r="994" spans="1:4" x14ac:dyDescent="0.5">
      <c r="A994" t="s">
        <v>744</v>
      </c>
      <c r="B994" t="s">
        <v>97</v>
      </c>
      <c r="C994" t="s">
        <v>94</v>
      </c>
      <c r="D994" t="s">
        <v>98</v>
      </c>
    </row>
    <row r="995" spans="1:4" x14ac:dyDescent="0.5">
      <c r="A995" t="s">
        <v>235</v>
      </c>
      <c r="B995" t="s">
        <v>97</v>
      </c>
      <c r="C995" t="s">
        <v>235</v>
      </c>
      <c r="D995" t="s">
        <v>98</v>
      </c>
    </row>
    <row r="996" spans="1:4" x14ac:dyDescent="0.5">
      <c r="A996" t="s">
        <v>518</v>
      </c>
      <c r="B996" t="s">
        <v>97</v>
      </c>
      <c r="C996" t="s">
        <v>518</v>
      </c>
      <c r="D996" t="s">
        <v>98</v>
      </c>
    </row>
    <row r="997" spans="1:4" x14ac:dyDescent="0.5">
      <c r="A997" t="s">
        <v>160</v>
      </c>
      <c r="B997" t="s">
        <v>97</v>
      </c>
      <c r="C997" t="s">
        <v>738</v>
      </c>
      <c r="D997" t="s">
        <v>739</v>
      </c>
    </row>
    <row r="998" spans="1:4" x14ac:dyDescent="0.5">
      <c r="A998" t="s">
        <v>1054</v>
      </c>
      <c r="B998" t="s">
        <v>97</v>
      </c>
      <c r="C998" t="s">
        <v>1055</v>
      </c>
    </row>
    <row r="999" spans="1:4" x14ac:dyDescent="0.5">
      <c r="A999" t="s">
        <v>465</v>
      </c>
      <c r="B999" t="s">
        <v>97</v>
      </c>
      <c r="C999" t="s">
        <v>969</v>
      </c>
      <c r="D999" t="s">
        <v>98</v>
      </c>
    </row>
    <row r="1000" spans="1:4" x14ac:dyDescent="0.5">
      <c r="A1000" t="s">
        <v>1056</v>
      </c>
      <c r="B1000" t="s">
        <v>97</v>
      </c>
      <c r="C1000" t="s">
        <v>1056</v>
      </c>
    </row>
    <row r="1001" spans="1:4" x14ac:dyDescent="0.5">
      <c r="A1001" t="s">
        <v>1057</v>
      </c>
      <c r="B1001" t="s">
        <v>97</v>
      </c>
      <c r="C1001" t="s">
        <v>1058</v>
      </c>
      <c r="D1001" t="s">
        <v>98</v>
      </c>
    </row>
    <row r="1002" spans="1:4" x14ac:dyDescent="0.5">
      <c r="A1002" t="s">
        <v>448</v>
      </c>
      <c r="B1002" t="s">
        <v>97</v>
      </c>
      <c r="C1002" t="s">
        <v>448</v>
      </c>
    </row>
    <row r="1003" spans="1:4" x14ac:dyDescent="0.5">
      <c r="A1003" t="s">
        <v>374</v>
      </c>
      <c r="B1003" t="s">
        <v>97</v>
      </c>
      <c r="C1003" t="s">
        <v>930</v>
      </c>
    </row>
    <row r="1004" spans="1:4" x14ac:dyDescent="0.5">
      <c r="A1004" t="s">
        <v>976</v>
      </c>
      <c r="B1004" t="s">
        <v>97</v>
      </c>
      <c r="C1004" t="s">
        <v>976</v>
      </c>
    </row>
    <row r="1005" spans="1:4" x14ac:dyDescent="0.5">
      <c r="A1005" t="s">
        <v>932</v>
      </c>
      <c r="B1005" t="s">
        <v>97</v>
      </c>
      <c r="C1005" t="s">
        <v>932</v>
      </c>
    </row>
    <row r="1006" spans="1:4" x14ac:dyDescent="0.5">
      <c r="A1006" t="s">
        <v>379</v>
      </c>
      <c r="B1006" t="s">
        <v>96</v>
      </c>
      <c r="C1006" t="s">
        <v>379</v>
      </c>
      <c r="D1006" t="s">
        <v>98</v>
      </c>
    </row>
    <row r="1007" spans="1:4" x14ac:dyDescent="0.5">
      <c r="A1007" t="s">
        <v>1059</v>
      </c>
      <c r="B1007" t="s">
        <v>97</v>
      </c>
      <c r="C1007" t="s">
        <v>1059</v>
      </c>
    </row>
    <row r="1008" spans="1:4" x14ac:dyDescent="0.5">
      <c r="A1008" t="s">
        <v>1060</v>
      </c>
      <c r="B1008" t="s">
        <v>97</v>
      </c>
      <c r="C1008" t="s">
        <v>1060</v>
      </c>
      <c r="D1008" t="s">
        <v>739</v>
      </c>
    </row>
    <row r="1009" spans="1:4" x14ac:dyDescent="0.5">
      <c r="A1009" t="s">
        <v>143</v>
      </c>
      <c r="B1009" t="s">
        <v>97</v>
      </c>
      <c r="C1009" t="s">
        <v>732</v>
      </c>
      <c r="D1009" t="s">
        <v>98</v>
      </c>
    </row>
    <row r="1010" spans="1:4" x14ac:dyDescent="0.5">
      <c r="A1010" t="s">
        <v>296</v>
      </c>
      <c r="B1010" t="s">
        <v>97</v>
      </c>
      <c r="C1010" t="s">
        <v>296</v>
      </c>
    </row>
    <row r="1011" spans="1:4" x14ac:dyDescent="0.5">
      <c r="A1011" t="s">
        <v>271</v>
      </c>
      <c r="B1011" t="s">
        <v>96</v>
      </c>
      <c r="C1011" t="s">
        <v>271</v>
      </c>
    </row>
    <row r="1012" spans="1:4" x14ac:dyDescent="0.5">
      <c r="A1012" t="s">
        <v>1061</v>
      </c>
      <c r="B1012" t="s">
        <v>97</v>
      </c>
      <c r="C1012" t="s">
        <v>1062</v>
      </c>
      <c r="D1012" t="s">
        <v>755</v>
      </c>
    </row>
    <row r="1013" spans="1:4" x14ac:dyDescent="0.5">
      <c r="A1013" t="s">
        <v>168</v>
      </c>
      <c r="B1013" t="s">
        <v>97</v>
      </c>
      <c r="C1013" t="s">
        <v>168</v>
      </c>
    </row>
    <row r="1014" spans="1:4" x14ac:dyDescent="0.5">
      <c r="A1014" t="s">
        <v>1063</v>
      </c>
      <c r="B1014" t="s">
        <v>96</v>
      </c>
      <c r="C1014" t="s">
        <v>1063</v>
      </c>
    </row>
    <row r="1015" spans="1:4" x14ac:dyDescent="0.5">
      <c r="A1015" t="s">
        <v>171</v>
      </c>
      <c r="B1015" t="s">
        <v>96</v>
      </c>
      <c r="C1015" t="s">
        <v>171</v>
      </c>
      <c r="D1015" t="s">
        <v>98</v>
      </c>
    </row>
    <row r="1016" spans="1:4" x14ac:dyDescent="0.5">
      <c r="A1016" t="s">
        <v>127</v>
      </c>
      <c r="B1016" t="s">
        <v>97</v>
      </c>
      <c r="C1016" t="s">
        <v>748</v>
      </c>
    </row>
    <row r="1017" spans="1:4" x14ac:dyDescent="0.5">
      <c r="A1017" t="s">
        <v>723</v>
      </c>
      <c r="B1017" t="s">
        <v>97</v>
      </c>
      <c r="C1017" t="s">
        <v>723</v>
      </c>
      <c r="D1017" t="s">
        <v>98</v>
      </c>
    </row>
    <row r="1018" spans="1:4" x14ac:dyDescent="0.5">
      <c r="A1018" t="s">
        <v>1011</v>
      </c>
      <c r="B1018" t="s">
        <v>97</v>
      </c>
      <c r="C1018" t="s">
        <v>1012</v>
      </c>
      <c r="D1018" t="s">
        <v>739</v>
      </c>
    </row>
    <row r="1019" spans="1:4" x14ac:dyDescent="0.5">
      <c r="A1019" t="s">
        <v>990</v>
      </c>
      <c r="B1019" t="s">
        <v>97</v>
      </c>
      <c r="C1019" t="s">
        <v>1064</v>
      </c>
      <c r="D1019" t="s">
        <v>98</v>
      </c>
    </row>
    <row r="1020" spans="1:4" x14ac:dyDescent="0.5">
      <c r="A1020" t="s">
        <v>749</v>
      </c>
      <c r="B1020" t="s">
        <v>97</v>
      </c>
      <c r="C1020" t="s">
        <v>211</v>
      </c>
      <c r="D1020" t="s">
        <v>98</v>
      </c>
    </row>
    <row r="1021" spans="1:4" x14ac:dyDescent="0.5">
      <c r="A1021" t="s">
        <v>973</v>
      </c>
      <c r="B1021" t="s">
        <v>97</v>
      </c>
      <c r="C1021" t="s">
        <v>973</v>
      </c>
    </row>
    <row r="1022" spans="1:4" x14ac:dyDescent="0.5">
      <c r="A1022" t="s">
        <v>380</v>
      </c>
      <c r="B1022" t="s">
        <v>97</v>
      </c>
      <c r="C1022" t="s">
        <v>380</v>
      </c>
    </row>
    <row r="1023" spans="1:4" x14ac:dyDescent="0.5">
      <c r="A1023" t="s">
        <v>1065</v>
      </c>
      <c r="B1023" t="s">
        <v>97</v>
      </c>
      <c r="C1023" t="s">
        <v>1065</v>
      </c>
    </row>
    <row r="1024" spans="1:4" x14ac:dyDescent="0.5">
      <c r="A1024" t="s">
        <v>227</v>
      </c>
      <c r="B1024" t="s">
        <v>97</v>
      </c>
      <c r="C1024" t="s">
        <v>227</v>
      </c>
    </row>
    <row r="1025" spans="1:4" x14ac:dyDescent="0.5">
      <c r="A1025" t="s">
        <v>605</v>
      </c>
      <c r="B1025" t="s">
        <v>97</v>
      </c>
      <c r="C1025" t="s">
        <v>605</v>
      </c>
      <c r="D1025" t="s">
        <v>98</v>
      </c>
    </row>
    <row r="1026" spans="1:4" x14ac:dyDescent="0.5">
      <c r="A1026" t="s">
        <v>1066</v>
      </c>
      <c r="B1026" t="s">
        <v>97</v>
      </c>
      <c r="C1026" t="s">
        <v>1066</v>
      </c>
    </row>
    <row r="1027" spans="1:4" x14ac:dyDescent="0.5">
      <c r="A1027" t="s">
        <v>1045</v>
      </c>
      <c r="B1027" t="s">
        <v>97</v>
      </c>
      <c r="C1027" t="s">
        <v>1046</v>
      </c>
      <c r="D1027" t="s">
        <v>98</v>
      </c>
    </row>
    <row r="1028" spans="1:4" x14ac:dyDescent="0.5">
      <c r="A1028" t="s">
        <v>1067</v>
      </c>
      <c r="B1028" t="s">
        <v>97</v>
      </c>
      <c r="C1028" t="s">
        <v>1068</v>
      </c>
      <c r="D1028" t="s">
        <v>98</v>
      </c>
    </row>
    <row r="1029" spans="1:4" x14ac:dyDescent="0.5">
      <c r="A1029" t="s">
        <v>453</v>
      </c>
      <c r="B1029" t="s">
        <v>97</v>
      </c>
      <c r="C1029" t="s">
        <v>453</v>
      </c>
    </row>
    <row r="1030" spans="1:4" x14ac:dyDescent="0.5">
      <c r="A1030" t="s">
        <v>212</v>
      </c>
      <c r="B1030" t="s">
        <v>97</v>
      </c>
      <c r="C1030" t="s">
        <v>212</v>
      </c>
    </row>
    <row r="1031" spans="1:4" x14ac:dyDescent="0.5">
      <c r="A1031" t="s">
        <v>637</v>
      </c>
      <c r="B1031" t="s">
        <v>97</v>
      </c>
      <c r="C1031" t="s">
        <v>892</v>
      </c>
      <c r="D1031" t="s">
        <v>98</v>
      </c>
    </row>
    <row r="1032" spans="1:4" x14ac:dyDescent="0.5">
      <c r="A1032" t="s">
        <v>590</v>
      </c>
      <c r="B1032" t="s">
        <v>97</v>
      </c>
      <c r="C1032" t="s">
        <v>590</v>
      </c>
      <c r="D1032" t="s">
        <v>98</v>
      </c>
    </row>
    <row r="1033" spans="1:4" x14ac:dyDescent="0.5">
      <c r="A1033" t="s">
        <v>1069</v>
      </c>
      <c r="B1033" t="s">
        <v>96</v>
      </c>
      <c r="C1033" t="s">
        <v>1070</v>
      </c>
    </row>
    <row r="1034" spans="1:4" x14ac:dyDescent="0.5">
      <c r="A1034" t="s">
        <v>355</v>
      </c>
      <c r="B1034" t="s">
        <v>97</v>
      </c>
      <c r="C1034" t="s">
        <v>246</v>
      </c>
      <c r="D1034" t="s">
        <v>755</v>
      </c>
    </row>
    <row r="1035" spans="1:4" x14ac:dyDescent="0.5">
      <c r="A1035" t="s">
        <v>1071</v>
      </c>
      <c r="B1035" t="s">
        <v>97</v>
      </c>
      <c r="C1035" t="s">
        <v>1072</v>
      </c>
    </row>
    <row r="1036" spans="1:4" x14ac:dyDescent="0.5">
      <c r="A1036" t="s">
        <v>545</v>
      </c>
      <c r="B1036" t="s">
        <v>96</v>
      </c>
      <c r="C1036" t="s">
        <v>545</v>
      </c>
    </row>
    <row r="1037" spans="1:4" x14ac:dyDescent="0.5">
      <c r="A1037" t="s">
        <v>726</v>
      </c>
      <c r="B1037" t="s">
        <v>97</v>
      </c>
      <c r="C1037" t="s">
        <v>1073</v>
      </c>
      <c r="D1037" t="s">
        <v>98</v>
      </c>
    </row>
    <row r="1038" spans="1:4" x14ac:dyDescent="0.5">
      <c r="A1038" t="s">
        <v>386</v>
      </c>
      <c r="B1038" t="s">
        <v>97</v>
      </c>
      <c r="C1038" t="s">
        <v>1074</v>
      </c>
    </row>
    <row r="1039" spans="1:4" x14ac:dyDescent="0.5">
      <c r="A1039" t="s">
        <v>790</v>
      </c>
      <c r="B1039" t="s">
        <v>97</v>
      </c>
      <c r="C1039" t="s">
        <v>791</v>
      </c>
      <c r="D1039" t="s">
        <v>763</v>
      </c>
    </row>
    <row r="1040" spans="1:4" x14ac:dyDescent="0.5">
      <c r="A1040" t="s">
        <v>1075</v>
      </c>
      <c r="B1040" t="s">
        <v>97</v>
      </c>
      <c r="C1040" t="s">
        <v>1076</v>
      </c>
    </row>
    <row r="1041" spans="1:4" x14ac:dyDescent="0.5">
      <c r="A1041" t="s">
        <v>123</v>
      </c>
      <c r="B1041" t="s">
        <v>97</v>
      </c>
      <c r="C1041" t="s">
        <v>751</v>
      </c>
    </row>
    <row r="1042" spans="1:4" x14ac:dyDescent="0.5">
      <c r="A1042" t="s">
        <v>1077</v>
      </c>
      <c r="B1042" t="s">
        <v>97</v>
      </c>
      <c r="C1042" t="s">
        <v>1078</v>
      </c>
      <c r="D1042" t="s">
        <v>98</v>
      </c>
    </row>
    <row r="1043" spans="1:4" x14ac:dyDescent="0.5">
      <c r="A1043" t="s">
        <v>1028</v>
      </c>
      <c r="B1043" t="s">
        <v>97</v>
      </c>
      <c r="C1043" t="s">
        <v>1028</v>
      </c>
      <c r="D1043" t="s">
        <v>98</v>
      </c>
    </row>
    <row r="1044" spans="1:4" x14ac:dyDescent="0.5">
      <c r="A1044" t="s">
        <v>434</v>
      </c>
      <c r="B1044" t="s">
        <v>97</v>
      </c>
      <c r="C1044" t="s">
        <v>866</v>
      </c>
    </row>
    <row r="1045" spans="1:4" x14ac:dyDescent="0.5">
      <c r="A1045" t="s">
        <v>365</v>
      </c>
      <c r="B1045" t="s">
        <v>97</v>
      </c>
      <c r="C1045" t="s">
        <v>827</v>
      </c>
    </row>
    <row r="1046" spans="1:4" x14ac:dyDescent="0.5">
      <c r="A1046" t="s">
        <v>1079</v>
      </c>
      <c r="B1046" t="s">
        <v>97</v>
      </c>
      <c r="C1046" t="s">
        <v>1079</v>
      </c>
      <c r="D1046" t="s">
        <v>98</v>
      </c>
    </row>
    <row r="1047" spans="1:4" x14ac:dyDescent="0.5">
      <c r="A1047" t="s">
        <v>113</v>
      </c>
      <c r="B1047" t="s">
        <v>97</v>
      </c>
      <c r="C1047" t="s">
        <v>113</v>
      </c>
    </row>
    <row r="1048" spans="1:4" x14ac:dyDescent="0.5">
      <c r="A1048" t="s">
        <v>165</v>
      </c>
      <c r="B1048" t="s">
        <v>97</v>
      </c>
      <c r="C1048" t="s">
        <v>756</v>
      </c>
      <c r="D1048" t="s">
        <v>98</v>
      </c>
    </row>
    <row r="1049" spans="1:4" x14ac:dyDescent="0.5">
      <c r="A1049" t="s">
        <v>421</v>
      </c>
      <c r="B1049" t="s">
        <v>97</v>
      </c>
      <c r="C1049" t="s">
        <v>421</v>
      </c>
      <c r="D1049" t="s">
        <v>98</v>
      </c>
    </row>
    <row r="1050" spans="1:4" x14ac:dyDescent="0.5">
      <c r="A1050" t="s">
        <v>451</v>
      </c>
      <c r="B1050" t="s">
        <v>97</v>
      </c>
      <c r="C1050" t="s">
        <v>451</v>
      </c>
    </row>
    <row r="1051" spans="1:4" x14ac:dyDescent="0.5">
      <c r="A1051" t="s">
        <v>828</v>
      </c>
      <c r="B1051" t="s">
        <v>97</v>
      </c>
      <c r="C1051" t="s">
        <v>135</v>
      </c>
      <c r="D1051" t="s">
        <v>98</v>
      </c>
    </row>
    <row r="1052" spans="1:4" x14ac:dyDescent="0.5">
      <c r="A1052" t="s">
        <v>189</v>
      </c>
      <c r="B1052" t="s">
        <v>97</v>
      </c>
      <c r="C1052" t="s">
        <v>189</v>
      </c>
      <c r="D1052" t="s">
        <v>98</v>
      </c>
    </row>
    <row r="1053" spans="1:4" x14ac:dyDescent="0.5">
      <c r="A1053" t="s">
        <v>249</v>
      </c>
      <c r="B1053" t="s">
        <v>97</v>
      </c>
      <c r="C1053" t="s">
        <v>249</v>
      </c>
      <c r="D1053" t="s">
        <v>98</v>
      </c>
    </row>
    <row r="1054" spans="1:4" x14ac:dyDescent="0.5">
      <c r="A1054" t="s">
        <v>317</v>
      </c>
      <c r="B1054" t="s">
        <v>97</v>
      </c>
      <c r="C1054" t="s">
        <v>317</v>
      </c>
    </row>
    <row r="1055" spans="1:4" x14ac:dyDescent="0.5">
      <c r="A1055" t="s">
        <v>1043</v>
      </c>
      <c r="B1055" t="s">
        <v>96</v>
      </c>
      <c r="C1055" t="s">
        <v>1043</v>
      </c>
      <c r="D1055" t="s">
        <v>98</v>
      </c>
    </row>
    <row r="1056" spans="1:4" x14ac:dyDescent="0.5">
      <c r="A1056" t="s">
        <v>835</v>
      </c>
      <c r="B1056" t="s">
        <v>97</v>
      </c>
      <c r="C1056" t="s">
        <v>836</v>
      </c>
    </row>
    <row r="1057" spans="1:4" x14ac:dyDescent="0.5">
      <c r="A1057" t="s">
        <v>233</v>
      </c>
      <c r="B1057" t="s">
        <v>97</v>
      </c>
      <c r="C1057" t="s">
        <v>233</v>
      </c>
    </row>
    <row r="1058" spans="1:4" x14ac:dyDescent="0.5">
      <c r="A1058" t="s">
        <v>952</v>
      </c>
      <c r="B1058" t="s">
        <v>97</v>
      </c>
      <c r="C1058" t="s">
        <v>953</v>
      </c>
    </row>
    <row r="1059" spans="1:4" x14ac:dyDescent="0.5">
      <c r="A1059" t="s">
        <v>522</v>
      </c>
      <c r="B1059" t="s">
        <v>97</v>
      </c>
      <c r="C1059" t="s">
        <v>522</v>
      </c>
    </row>
    <row r="1060" spans="1:4" x14ac:dyDescent="0.5">
      <c r="A1060" t="s">
        <v>502</v>
      </c>
      <c r="B1060" t="s">
        <v>97</v>
      </c>
      <c r="C1060" t="s">
        <v>502</v>
      </c>
    </row>
    <row r="1061" spans="1:4" x14ac:dyDescent="0.5">
      <c r="A1061" t="s">
        <v>267</v>
      </c>
      <c r="B1061" t="s">
        <v>97</v>
      </c>
      <c r="C1061" t="s">
        <v>267</v>
      </c>
    </row>
    <row r="1062" spans="1:4" x14ac:dyDescent="0.5">
      <c r="A1062" t="s">
        <v>1080</v>
      </c>
      <c r="B1062" t="s">
        <v>97</v>
      </c>
      <c r="C1062" t="s">
        <v>1080</v>
      </c>
    </row>
    <row r="1063" spans="1:4" x14ac:dyDescent="0.5">
      <c r="A1063" t="s">
        <v>1081</v>
      </c>
      <c r="B1063" t="s">
        <v>97</v>
      </c>
      <c r="C1063" t="s">
        <v>1081</v>
      </c>
      <c r="D1063" t="s">
        <v>755</v>
      </c>
    </row>
    <row r="1064" spans="1:4" x14ac:dyDescent="0.5">
      <c r="A1064" t="s">
        <v>328</v>
      </c>
      <c r="B1064" t="s">
        <v>97</v>
      </c>
      <c r="C1064" t="s">
        <v>832</v>
      </c>
    </row>
    <row r="1065" spans="1:4" x14ac:dyDescent="0.5">
      <c r="A1065" t="s">
        <v>143</v>
      </c>
      <c r="B1065" t="s">
        <v>97</v>
      </c>
      <c r="C1065" t="s">
        <v>732</v>
      </c>
      <c r="D1065" t="s">
        <v>98</v>
      </c>
    </row>
    <row r="1066" spans="1:4" x14ac:dyDescent="0.5">
      <c r="A1066" t="s">
        <v>161</v>
      </c>
      <c r="B1066" t="s">
        <v>97</v>
      </c>
      <c r="C1066" t="s">
        <v>161</v>
      </c>
    </row>
    <row r="1067" spans="1:4" x14ac:dyDescent="0.5">
      <c r="A1067" t="s">
        <v>528</v>
      </c>
      <c r="B1067" t="s">
        <v>97</v>
      </c>
      <c r="C1067" t="s">
        <v>528</v>
      </c>
    </row>
    <row r="1068" spans="1:4" x14ac:dyDescent="0.5">
      <c r="A1068" t="s">
        <v>308</v>
      </c>
      <c r="B1068" t="s">
        <v>97</v>
      </c>
      <c r="C1068" t="s">
        <v>308</v>
      </c>
      <c r="D1068" t="s">
        <v>98</v>
      </c>
    </row>
    <row r="1069" spans="1:4" x14ac:dyDescent="0.5">
      <c r="A1069" t="s">
        <v>749</v>
      </c>
      <c r="B1069" t="s">
        <v>97</v>
      </c>
      <c r="C1069" t="s">
        <v>211</v>
      </c>
      <c r="D1069" t="s">
        <v>98</v>
      </c>
    </row>
    <row r="1070" spans="1:4" x14ac:dyDescent="0.5">
      <c r="A1070" t="s">
        <v>253</v>
      </c>
      <c r="B1070" t="s">
        <v>97</v>
      </c>
      <c r="C1070" t="s">
        <v>253</v>
      </c>
    </row>
    <row r="1071" spans="1:4" x14ac:dyDescent="0.5">
      <c r="A1071" t="s">
        <v>1082</v>
      </c>
      <c r="B1071" t="s">
        <v>97</v>
      </c>
      <c r="C1071" t="s">
        <v>1082</v>
      </c>
    </row>
    <row r="1072" spans="1:4" x14ac:dyDescent="0.5">
      <c r="A1072" t="s">
        <v>1083</v>
      </c>
      <c r="B1072" t="s">
        <v>97</v>
      </c>
      <c r="C1072" t="s">
        <v>1083</v>
      </c>
    </row>
    <row r="1073" spans="1:4" x14ac:dyDescent="0.5">
      <c r="A1073" t="s">
        <v>200</v>
      </c>
      <c r="B1073" t="s">
        <v>97</v>
      </c>
      <c r="C1073" t="s">
        <v>244</v>
      </c>
    </row>
    <row r="1074" spans="1:4" x14ac:dyDescent="0.5">
      <c r="A1074" t="s">
        <v>317</v>
      </c>
      <c r="B1074" t="s">
        <v>97</v>
      </c>
      <c r="C1074" t="s">
        <v>317</v>
      </c>
    </row>
    <row r="1075" spans="1:4" x14ac:dyDescent="0.5">
      <c r="A1075" t="s">
        <v>1084</v>
      </c>
      <c r="B1075" t="s">
        <v>96</v>
      </c>
      <c r="C1075" t="s">
        <v>1084</v>
      </c>
      <c r="D1075" t="s">
        <v>98</v>
      </c>
    </row>
    <row r="1076" spans="1:4" x14ac:dyDescent="0.5">
      <c r="A1076" t="s">
        <v>273</v>
      </c>
      <c r="B1076" t="s">
        <v>97</v>
      </c>
      <c r="C1076" t="s">
        <v>273</v>
      </c>
    </row>
    <row r="1077" spans="1:4" x14ac:dyDescent="0.5">
      <c r="A1077" t="s">
        <v>1085</v>
      </c>
      <c r="B1077" t="s">
        <v>97</v>
      </c>
      <c r="C1077" t="s">
        <v>1086</v>
      </c>
    </row>
    <row r="1078" spans="1:4" x14ac:dyDescent="0.5">
      <c r="A1078" t="s">
        <v>217</v>
      </c>
      <c r="B1078" t="s">
        <v>97</v>
      </c>
      <c r="C1078" t="s">
        <v>217</v>
      </c>
    </row>
    <row r="1079" spans="1:4" x14ac:dyDescent="0.5">
      <c r="A1079" t="s">
        <v>200</v>
      </c>
      <c r="B1079" t="s">
        <v>97</v>
      </c>
      <c r="C1079" t="s">
        <v>200</v>
      </c>
    </row>
    <row r="1080" spans="1:4" x14ac:dyDescent="0.5">
      <c r="A1080" t="s">
        <v>271</v>
      </c>
      <c r="B1080" t="s">
        <v>96</v>
      </c>
      <c r="C1080" t="s">
        <v>271</v>
      </c>
    </row>
    <row r="1081" spans="1:4" x14ac:dyDescent="0.5">
      <c r="A1081" t="s">
        <v>310</v>
      </c>
      <c r="B1081" t="s">
        <v>97</v>
      </c>
      <c r="C1081" t="s">
        <v>310</v>
      </c>
      <c r="D1081" t="s">
        <v>763</v>
      </c>
    </row>
    <row r="1082" spans="1:4" x14ac:dyDescent="0.5">
      <c r="A1082" t="s">
        <v>1087</v>
      </c>
      <c r="B1082" t="s">
        <v>97</v>
      </c>
      <c r="C1082" t="s">
        <v>1087</v>
      </c>
      <c r="D1082" t="s">
        <v>98</v>
      </c>
    </row>
    <row r="1083" spans="1:4" x14ac:dyDescent="0.5">
      <c r="A1083" t="s">
        <v>1088</v>
      </c>
      <c r="B1083" t="s">
        <v>97</v>
      </c>
      <c r="C1083" t="s">
        <v>1088</v>
      </c>
    </row>
    <row r="1084" spans="1:4" x14ac:dyDescent="0.5">
      <c r="A1084" t="s">
        <v>609</v>
      </c>
      <c r="B1084" t="s">
        <v>97</v>
      </c>
      <c r="C1084" t="s">
        <v>609</v>
      </c>
      <c r="D1084" t="s">
        <v>98</v>
      </c>
    </row>
    <row r="1085" spans="1:4" x14ac:dyDescent="0.5">
      <c r="A1085" t="s">
        <v>367</v>
      </c>
      <c r="B1085" t="s">
        <v>97</v>
      </c>
      <c r="C1085" t="s">
        <v>367</v>
      </c>
    </row>
    <row r="1086" spans="1:4" x14ac:dyDescent="0.5">
      <c r="A1086" t="s">
        <v>155</v>
      </c>
      <c r="B1086" t="s">
        <v>97</v>
      </c>
      <c r="C1086" t="s">
        <v>155</v>
      </c>
      <c r="D1086" t="s">
        <v>739</v>
      </c>
    </row>
    <row r="1087" spans="1:4" x14ac:dyDescent="0.5">
      <c r="A1087" t="s">
        <v>415</v>
      </c>
      <c r="B1087" t="s">
        <v>97</v>
      </c>
      <c r="C1087" t="s">
        <v>898</v>
      </c>
      <c r="D1087" t="s">
        <v>98</v>
      </c>
    </row>
    <row r="1088" spans="1:4" x14ac:dyDescent="0.5">
      <c r="A1088" t="s">
        <v>1013</v>
      </c>
      <c r="B1088" t="s">
        <v>96</v>
      </c>
      <c r="C1088" t="s">
        <v>1013</v>
      </c>
      <c r="D1088" t="s">
        <v>98</v>
      </c>
    </row>
    <row r="1089" spans="1:4" x14ac:dyDescent="0.5">
      <c r="A1089" t="s">
        <v>933</v>
      </c>
      <c r="B1089" t="s">
        <v>97</v>
      </c>
      <c r="C1089" t="s">
        <v>934</v>
      </c>
      <c r="D1089" t="s">
        <v>98</v>
      </c>
    </row>
    <row r="1090" spans="1:4" x14ac:dyDescent="0.5">
      <c r="A1090" t="s">
        <v>379</v>
      </c>
      <c r="B1090" t="s">
        <v>96</v>
      </c>
      <c r="C1090" t="s">
        <v>379</v>
      </c>
      <c r="D1090" t="s">
        <v>98</v>
      </c>
    </row>
    <row r="1091" spans="1:4" x14ac:dyDescent="0.5">
      <c r="A1091" t="s">
        <v>249</v>
      </c>
      <c r="B1091" t="s">
        <v>97</v>
      </c>
      <c r="C1091" t="s">
        <v>249</v>
      </c>
      <c r="D1091" t="s">
        <v>98</v>
      </c>
    </row>
    <row r="1092" spans="1:4" x14ac:dyDescent="0.5">
      <c r="A1092" t="s">
        <v>196</v>
      </c>
      <c r="B1092" t="s">
        <v>97</v>
      </c>
      <c r="C1092" t="s">
        <v>1015</v>
      </c>
    </row>
    <row r="1093" spans="1:4" x14ac:dyDescent="0.5">
      <c r="A1093" t="s">
        <v>328</v>
      </c>
      <c r="B1093" t="s">
        <v>97</v>
      </c>
      <c r="C1093" t="s">
        <v>832</v>
      </c>
    </row>
    <row r="1094" spans="1:4" x14ac:dyDescent="0.5">
      <c r="A1094" t="s">
        <v>797</v>
      </c>
      <c r="B1094" t="s">
        <v>97</v>
      </c>
      <c r="C1094" t="s">
        <v>203</v>
      </c>
      <c r="D1094" t="s">
        <v>98</v>
      </c>
    </row>
    <row r="1095" spans="1:4" x14ac:dyDescent="0.5">
      <c r="A1095" t="s">
        <v>119</v>
      </c>
      <c r="B1095" t="s">
        <v>97</v>
      </c>
      <c r="C1095" t="s">
        <v>807</v>
      </c>
    </row>
    <row r="1096" spans="1:4" x14ac:dyDescent="0.5">
      <c r="A1096" t="s">
        <v>1089</v>
      </c>
      <c r="B1096" t="s">
        <v>97</v>
      </c>
      <c r="C1096" t="s">
        <v>1089</v>
      </c>
    </row>
    <row r="1097" spans="1:4" x14ac:dyDescent="0.5">
      <c r="A1097" t="s">
        <v>1090</v>
      </c>
      <c r="B1097" t="s">
        <v>96</v>
      </c>
      <c r="C1097" t="s">
        <v>1091</v>
      </c>
    </row>
    <row r="1098" spans="1:4" x14ac:dyDescent="0.5">
      <c r="A1098" t="s">
        <v>1067</v>
      </c>
      <c r="B1098" t="s">
        <v>97</v>
      </c>
      <c r="C1098" t="s">
        <v>1068</v>
      </c>
      <c r="D1098" t="s">
        <v>98</v>
      </c>
    </row>
    <row r="1099" spans="1:4" x14ac:dyDescent="0.5">
      <c r="A1099" t="s">
        <v>867</v>
      </c>
      <c r="B1099" t="s">
        <v>97</v>
      </c>
      <c r="C1099" t="s">
        <v>868</v>
      </c>
    </row>
    <row r="1100" spans="1:4" x14ac:dyDescent="0.5">
      <c r="A1100" t="s">
        <v>1092</v>
      </c>
      <c r="B1100" t="s">
        <v>97</v>
      </c>
      <c r="C1100" t="s">
        <v>812</v>
      </c>
    </row>
    <row r="1101" spans="1:4" x14ac:dyDescent="0.5">
      <c r="A1101" t="s">
        <v>441</v>
      </c>
      <c r="B1101" t="s">
        <v>97</v>
      </c>
      <c r="C1101" t="s">
        <v>441</v>
      </c>
    </row>
    <row r="1102" spans="1:4" x14ac:dyDescent="0.5">
      <c r="A1102" t="s">
        <v>799</v>
      </c>
      <c r="B1102" t="s">
        <v>97</v>
      </c>
      <c r="C1102" t="s">
        <v>107</v>
      </c>
    </row>
    <row r="1103" spans="1:4" x14ac:dyDescent="0.5">
      <c r="A1103" t="s">
        <v>1093</v>
      </c>
      <c r="B1103" t="s">
        <v>96</v>
      </c>
      <c r="C1103" t="s">
        <v>1093</v>
      </c>
      <c r="D1103" t="s">
        <v>98</v>
      </c>
    </row>
    <row r="1104" spans="1:4" x14ac:dyDescent="0.5">
      <c r="A1104" t="s">
        <v>1094</v>
      </c>
      <c r="B1104" t="s">
        <v>96</v>
      </c>
      <c r="C1104" t="s">
        <v>1095</v>
      </c>
    </row>
    <row r="1105" spans="1:4" x14ac:dyDescent="0.5">
      <c r="A1105" t="s">
        <v>390</v>
      </c>
      <c r="B1105" t="s">
        <v>97</v>
      </c>
      <c r="C1105" t="s">
        <v>390</v>
      </c>
      <c r="D1105" t="s">
        <v>98</v>
      </c>
    </row>
    <row r="1106" spans="1:4" x14ac:dyDescent="0.5">
      <c r="A1106" t="s">
        <v>296</v>
      </c>
      <c r="B1106" t="s">
        <v>97</v>
      </c>
      <c r="C1106" t="s">
        <v>296</v>
      </c>
    </row>
    <row r="1107" spans="1:4" x14ac:dyDescent="0.5">
      <c r="A1107" t="s">
        <v>1096</v>
      </c>
      <c r="B1107" t="s">
        <v>97</v>
      </c>
      <c r="C1107" t="s">
        <v>1097</v>
      </c>
    </row>
    <row r="1108" spans="1:4" x14ac:dyDescent="0.5">
      <c r="A1108" t="s">
        <v>250</v>
      </c>
      <c r="B1108" t="s">
        <v>97</v>
      </c>
      <c r="C1108" t="s">
        <v>250</v>
      </c>
    </row>
    <row r="1109" spans="1:4" x14ac:dyDescent="0.5">
      <c r="A1109" t="s">
        <v>305</v>
      </c>
      <c r="B1109" t="s">
        <v>97</v>
      </c>
      <c r="C1109" t="s">
        <v>824</v>
      </c>
      <c r="D1109" t="s">
        <v>98</v>
      </c>
    </row>
    <row r="1110" spans="1:4" x14ac:dyDescent="0.5">
      <c r="A1110" t="s">
        <v>234</v>
      </c>
      <c r="B1110" t="s">
        <v>97</v>
      </c>
      <c r="C1110" t="s">
        <v>941</v>
      </c>
      <c r="D1110" t="s">
        <v>98</v>
      </c>
    </row>
    <row r="1111" spans="1:4" x14ac:dyDescent="0.5">
      <c r="A1111" t="s">
        <v>839</v>
      </c>
      <c r="B1111" t="s">
        <v>97</v>
      </c>
      <c r="C1111" t="s">
        <v>839</v>
      </c>
      <c r="D1111" t="s">
        <v>98</v>
      </c>
    </row>
    <row r="1112" spans="1:4" x14ac:dyDescent="0.5">
      <c r="A1112" t="s">
        <v>174</v>
      </c>
      <c r="B1112" t="s">
        <v>97</v>
      </c>
      <c r="C1112" t="s">
        <v>174</v>
      </c>
    </row>
    <row r="1113" spans="1:4" x14ac:dyDescent="0.5">
      <c r="A1113" t="s">
        <v>839</v>
      </c>
      <c r="B1113" t="s">
        <v>97</v>
      </c>
      <c r="C1113" t="s">
        <v>635</v>
      </c>
      <c r="D1113" t="s">
        <v>98</v>
      </c>
    </row>
    <row r="1114" spans="1:4" x14ac:dyDescent="0.5">
      <c r="A1114" t="s">
        <v>147</v>
      </c>
      <c r="B1114" t="s">
        <v>97</v>
      </c>
      <c r="C1114" t="s">
        <v>147</v>
      </c>
      <c r="D1114" t="s">
        <v>755</v>
      </c>
    </row>
    <row r="1115" spans="1:4" x14ac:dyDescent="0.5">
      <c r="A1115" t="s">
        <v>1098</v>
      </c>
      <c r="B1115" t="s">
        <v>97</v>
      </c>
      <c r="C1115" t="s">
        <v>1098</v>
      </c>
    </row>
    <row r="1116" spans="1:4" x14ac:dyDescent="0.5">
      <c r="A1116" t="s">
        <v>1099</v>
      </c>
      <c r="B1116" t="s">
        <v>97</v>
      </c>
      <c r="C1116" t="s">
        <v>1099</v>
      </c>
    </row>
    <row r="1117" spans="1:4" x14ac:dyDescent="0.5">
      <c r="A1117" t="s">
        <v>973</v>
      </c>
      <c r="B1117" t="s">
        <v>97</v>
      </c>
      <c r="C1117" t="s">
        <v>973</v>
      </c>
    </row>
    <row r="1118" spans="1:4" x14ac:dyDescent="0.5">
      <c r="A1118" t="s">
        <v>480</v>
      </c>
      <c r="B1118" t="s">
        <v>97</v>
      </c>
      <c r="C1118" t="s">
        <v>1100</v>
      </c>
      <c r="D1118" t="s">
        <v>98</v>
      </c>
    </row>
    <row r="1119" spans="1:4" x14ac:dyDescent="0.5">
      <c r="A1119" t="s">
        <v>498</v>
      </c>
      <c r="B1119" t="s">
        <v>97</v>
      </c>
      <c r="C1119" t="s">
        <v>498</v>
      </c>
    </row>
    <row r="1120" spans="1:4" x14ac:dyDescent="0.5">
      <c r="A1120" t="s">
        <v>1101</v>
      </c>
      <c r="B1120" t="s">
        <v>97</v>
      </c>
      <c r="C1120" t="s">
        <v>1101</v>
      </c>
    </row>
    <row r="1121" spans="1:4" x14ac:dyDescent="0.5">
      <c r="A1121" t="s">
        <v>1102</v>
      </c>
      <c r="B1121" t="s">
        <v>97</v>
      </c>
      <c r="C1121" t="s">
        <v>1103</v>
      </c>
      <c r="D1121" t="s">
        <v>98</v>
      </c>
    </row>
    <row r="1122" spans="1:4" x14ac:dyDescent="0.5">
      <c r="A1122" t="s">
        <v>168</v>
      </c>
      <c r="B1122" t="s">
        <v>97</v>
      </c>
      <c r="C1122" t="s">
        <v>168</v>
      </c>
    </row>
    <row r="1123" spans="1:4" x14ac:dyDescent="0.5">
      <c r="A1123" t="s">
        <v>513</v>
      </c>
      <c r="B1123" t="s">
        <v>96</v>
      </c>
      <c r="C1123" t="s">
        <v>870</v>
      </c>
      <c r="D1123" t="s">
        <v>739</v>
      </c>
    </row>
    <row r="1124" spans="1:4" x14ac:dyDescent="0.5">
      <c r="A1124" t="s">
        <v>1104</v>
      </c>
      <c r="B1124" t="s">
        <v>97</v>
      </c>
      <c r="C1124" t="s">
        <v>1104</v>
      </c>
    </row>
    <row r="1125" spans="1:4" x14ac:dyDescent="0.5">
      <c r="A1125" t="s">
        <v>1105</v>
      </c>
      <c r="B1125" t="s">
        <v>97</v>
      </c>
      <c r="C1125" t="s">
        <v>1105</v>
      </c>
    </row>
    <row r="1126" spans="1:4" x14ac:dyDescent="0.5">
      <c r="A1126" t="s">
        <v>316</v>
      </c>
      <c r="B1126" t="s">
        <v>97</v>
      </c>
      <c r="C1126" t="s">
        <v>316</v>
      </c>
    </row>
    <row r="1127" spans="1:4" x14ac:dyDescent="0.5">
      <c r="A1127" t="s">
        <v>119</v>
      </c>
      <c r="B1127" t="s">
        <v>97</v>
      </c>
      <c r="C1127" t="s">
        <v>807</v>
      </c>
    </row>
    <row r="1128" spans="1:4" x14ac:dyDescent="0.5">
      <c r="A1128" t="s">
        <v>589</v>
      </c>
      <c r="B1128" t="s">
        <v>97</v>
      </c>
      <c r="C1128" t="s">
        <v>589</v>
      </c>
    </row>
    <row r="1129" spans="1:4" x14ac:dyDescent="0.5">
      <c r="A1129" t="s">
        <v>355</v>
      </c>
      <c r="B1129" t="s">
        <v>97</v>
      </c>
      <c r="C1129" t="s">
        <v>246</v>
      </c>
      <c r="D1129" t="s">
        <v>755</v>
      </c>
    </row>
    <row r="1130" spans="1:4" x14ac:dyDescent="0.5">
      <c r="A1130" t="s">
        <v>1106</v>
      </c>
      <c r="B1130" t="s">
        <v>97</v>
      </c>
      <c r="C1130" t="s">
        <v>1106</v>
      </c>
      <c r="D1130" t="s">
        <v>98</v>
      </c>
    </row>
    <row r="1131" spans="1:4" x14ac:dyDescent="0.5">
      <c r="A1131" t="s">
        <v>200</v>
      </c>
      <c r="B1131" t="s">
        <v>97</v>
      </c>
      <c r="C1131" t="s">
        <v>200</v>
      </c>
    </row>
    <row r="1132" spans="1:4" x14ac:dyDescent="0.5">
      <c r="A1132" t="s">
        <v>328</v>
      </c>
      <c r="B1132" t="s">
        <v>97</v>
      </c>
      <c r="C1132" t="s">
        <v>832</v>
      </c>
    </row>
    <row r="1133" spans="1:4" x14ac:dyDescent="0.5">
      <c r="A1133" t="s">
        <v>180</v>
      </c>
      <c r="B1133" t="s">
        <v>97</v>
      </c>
      <c r="C1133" t="s">
        <v>180</v>
      </c>
    </row>
    <row r="1134" spans="1:4" x14ac:dyDescent="0.5">
      <c r="A1134" t="s">
        <v>1107</v>
      </c>
      <c r="B1134" t="s">
        <v>97</v>
      </c>
      <c r="C1134" t="s">
        <v>1107</v>
      </c>
      <c r="D1134" t="s">
        <v>98</v>
      </c>
    </row>
    <row r="1135" spans="1:4" x14ac:dyDescent="0.5">
      <c r="A1135" t="s">
        <v>784</v>
      </c>
      <c r="B1135" t="s">
        <v>96</v>
      </c>
      <c r="C1135" t="s">
        <v>784</v>
      </c>
    </row>
    <row r="1136" spans="1:4" x14ac:dyDescent="0.5">
      <c r="A1136" t="s">
        <v>123</v>
      </c>
      <c r="B1136" t="s">
        <v>97</v>
      </c>
      <c r="C1136" t="s">
        <v>751</v>
      </c>
    </row>
    <row r="1137" spans="1:4" x14ac:dyDescent="0.5">
      <c r="A1137" t="s">
        <v>1108</v>
      </c>
      <c r="B1137" t="s">
        <v>97</v>
      </c>
      <c r="C1137" t="s">
        <v>888</v>
      </c>
      <c r="D1137" t="s">
        <v>98</v>
      </c>
    </row>
    <row r="1138" spans="1:4" x14ac:dyDescent="0.5">
      <c r="A1138" t="s">
        <v>1109</v>
      </c>
      <c r="B1138" t="s">
        <v>97</v>
      </c>
      <c r="C1138" t="s">
        <v>1109</v>
      </c>
    </row>
    <row r="1139" spans="1:4" x14ac:dyDescent="0.5">
      <c r="A1139" t="s">
        <v>300</v>
      </c>
      <c r="B1139" t="s">
        <v>97</v>
      </c>
      <c r="C1139" t="s">
        <v>1110</v>
      </c>
    </row>
    <row r="1140" spans="1:4" x14ac:dyDescent="0.5">
      <c r="A1140" t="s">
        <v>1111</v>
      </c>
      <c r="B1140" t="s">
        <v>97</v>
      </c>
      <c r="C1140" t="s">
        <v>1111</v>
      </c>
      <c r="D1140" t="s">
        <v>98</v>
      </c>
    </row>
    <row r="1141" spans="1:4" x14ac:dyDescent="0.5">
      <c r="A1141" t="s">
        <v>668</v>
      </c>
      <c r="B1141" t="s">
        <v>97</v>
      </c>
      <c r="C1141" t="s">
        <v>668</v>
      </c>
      <c r="D1141" t="s">
        <v>98</v>
      </c>
    </row>
    <row r="1142" spans="1:4" x14ac:dyDescent="0.5">
      <c r="A1142" t="s">
        <v>251</v>
      </c>
      <c r="B1142" t="s">
        <v>97</v>
      </c>
      <c r="C1142" t="s">
        <v>251</v>
      </c>
      <c r="D1142" t="s">
        <v>98</v>
      </c>
    </row>
    <row r="1143" spans="1:4" x14ac:dyDescent="0.5">
      <c r="A1143" t="s">
        <v>239</v>
      </c>
      <c r="B1143" t="s">
        <v>97</v>
      </c>
      <c r="C1143" t="s">
        <v>239</v>
      </c>
      <c r="D1143" t="s">
        <v>98</v>
      </c>
    </row>
    <row r="1144" spans="1:4" x14ac:dyDescent="0.5">
      <c r="A1144" t="s">
        <v>181</v>
      </c>
      <c r="B1144" t="s">
        <v>97</v>
      </c>
      <c r="C1144" t="s">
        <v>1112</v>
      </c>
      <c r="D1144" t="s">
        <v>739</v>
      </c>
    </row>
    <row r="1145" spans="1:4" x14ac:dyDescent="0.5">
      <c r="A1145" t="s">
        <v>552</v>
      </c>
      <c r="B1145" t="s">
        <v>97</v>
      </c>
      <c r="C1145" t="s">
        <v>552</v>
      </c>
    </row>
    <row r="1146" spans="1:4" x14ac:dyDescent="0.5">
      <c r="A1146" t="s">
        <v>634</v>
      </c>
      <c r="B1146" t="s">
        <v>97</v>
      </c>
      <c r="C1146" t="s">
        <v>634</v>
      </c>
      <c r="D1146" t="s">
        <v>98</v>
      </c>
    </row>
    <row r="1147" spans="1:4" x14ac:dyDescent="0.5">
      <c r="A1147" t="s">
        <v>199</v>
      </c>
      <c r="B1147" t="s">
        <v>97</v>
      </c>
      <c r="C1147" t="s">
        <v>199</v>
      </c>
    </row>
    <row r="1148" spans="1:4" x14ac:dyDescent="0.5">
      <c r="A1148" t="s">
        <v>1113</v>
      </c>
      <c r="B1148" t="s">
        <v>96</v>
      </c>
      <c r="C1148" t="s">
        <v>1114</v>
      </c>
    </row>
    <row r="1149" spans="1:4" x14ac:dyDescent="0.5">
      <c r="A1149" t="s">
        <v>300</v>
      </c>
      <c r="B1149" t="s">
        <v>97</v>
      </c>
      <c r="C1149" t="s">
        <v>1110</v>
      </c>
    </row>
    <row r="1150" spans="1:4" x14ac:dyDescent="0.5">
      <c r="A1150" t="s">
        <v>945</v>
      </c>
      <c r="B1150" t="s">
        <v>97</v>
      </c>
      <c r="C1150" t="s">
        <v>1115</v>
      </c>
      <c r="D1150" t="s">
        <v>755</v>
      </c>
    </row>
    <row r="1151" spans="1:4" x14ac:dyDescent="0.5">
      <c r="A1151" t="s">
        <v>365</v>
      </c>
      <c r="B1151" t="s">
        <v>97</v>
      </c>
      <c r="C1151" t="s">
        <v>769</v>
      </c>
    </row>
    <row r="1152" spans="1:4" x14ac:dyDescent="0.5">
      <c r="A1152" t="s">
        <v>271</v>
      </c>
      <c r="B1152" t="s">
        <v>96</v>
      </c>
      <c r="C1152" t="s">
        <v>271</v>
      </c>
    </row>
    <row r="1153" spans="1:4" x14ac:dyDescent="0.5">
      <c r="A1153" t="s">
        <v>1113</v>
      </c>
      <c r="B1153" t="s">
        <v>96</v>
      </c>
      <c r="C1153" t="s">
        <v>1116</v>
      </c>
    </row>
    <row r="1154" spans="1:4" x14ac:dyDescent="0.5">
      <c r="A1154" t="s">
        <v>296</v>
      </c>
      <c r="B1154" t="s">
        <v>97</v>
      </c>
      <c r="C1154" t="s">
        <v>296</v>
      </c>
    </row>
    <row r="1155" spans="1:4" x14ac:dyDescent="0.5">
      <c r="A1155" t="s">
        <v>1117</v>
      </c>
      <c r="B1155" t="s">
        <v>97</v>
      </c>
      <c r="C1155" t="s">
        <v>1118</v>
      </c>
    </row>
    <row r="1156" spans="1:4" x14ac:dyDescent="0.5">
      <c r="A1156" t="s">
        <v>365</v>
      </c>
      <c r="B1156" t="s">
        <v>97</v>
      </c>
      <c r="C1156" t="s">
        <v>827</v>
      </c>
    </row>
    <row r="1157" spans="1:4" x14ac:dyDescent="0.5">
      <c r="A1157" t="s">
        <v>1113</v>
      </c>
      <c r="B1157" t="s">
        <v>97</v>
      </c>
      <c r="C1157" t="s">
        <v>1119</v>
      </c>
    </row>
    <row r="1158" spans="1:4" x14ac:dyDescent="0.5">
      <c r="A1158" t="s">
        <v>143</v>
      </c>
      <c r="B1158" t="s">
        <v>97</v>
      </c>
      <c r="C1158" t="s">
        <v>732</v>
      </c>
      <c r="D1158" t="s">
        <v>98</v>
      </c>
    </row>
    <row r="1159" spans="1:4" x14ac:dyDescent="0.5">
      <c r="A1159" t="s">
        <v>1120</v>
      </c>
      <c r="B1159" t="s">
        <v>97</v>
      </c>
      <c r="C1159" t="s">
        <v>1121</v>
      </c>
      <c r="D1159" t="s">
        <v>98</v>
      </c>
    </row>
    <row r="1160" spans="1:4" x14ac:dyDescent="0.5">
      <c r="A1160" t="s">
        <v>290</v>
      </c>
      <c r="B1160" t="s">
        <v>97</v>
      </c>
      <c r="C1160" t="s">
        <v>290</v>
      </c>
    </row>
    <row r="1161" spans="1:4" x14ac:dyDescent="0.5">
      <c r="A1161" t="s">
        <v>1122</v>
      </c>
      <c r="B1161" t="s">
        <v>97</v>
      </c>
      <c r="C1161" t="s">
        <v>1122</v>
      </c>
      <c r="D1161" t="s">
        <v>98</v>
      </c>
    </row>
    <row r="1162" spans="1:4" x14ac:dyDescent="0.5">
      <c r="A1162" t="s">
        <v>251</v>
      </c>
      <c r="B1162" t="s">
        <v>97</v>
      </c>
      <c r="C1162" t="s">
        <v>251</v>
      </c>
      <c r="D1162" t="s">
        <v>98</v>
      </c>
    </row>
    <row r="1163" spans="1:4" x14ac:dyDescent="0.5">
      <c r="A1163" t="s">
        <v>196</v>
      </c>
      <c r="B1163" t="s">
        <v>97</v>
      </c>
      <c r="C1163" t="s">
        <v>1015</v>
      </c>
    </row>
    <row r="1164" spans="1:4" x14ac:dyDescent="0.5">
      <c r="A1164" t="s">
        <v>514</v>
      </c>
      <c r="B1164" t="s">
        <v>97</v>
      </c>
      <c r="C1164" t="s">
        <v>514</v>
      </c>
      <c r="D1164" t="s">
        <v>98</v>
      </c>
    </row>
    <row r="1165" spans="1:4" x14ac:dyDescent="0.5">
      <c r="A1165" t="s">
        <v>168</v>
      </c>
      <c r="B1165" t="s">
        <v>97</v>
      </c>
      <c r="C1165" t="s">
        <v>168</v>
      </c>
    </row>
    <row r="1166" spans="1:4" x14ac:dyDescent="0.5">
      <c r="A1166" t="s">
        <v>267</v>
      </c>
      <c r="B1166" t="s">
        <v>97</v>
      </c>
      <c r="C1166" t="s">
        <v>267</v>
      </c>
    </row>
    <row r="1167" spans="1:4" x14ac:dyDescent="0.5">
      <c r="A1167" t="s">
        <v>330</v>
      </c>
      <c r="B1167" t="s">
        <v>97</v>
      </c>
      <c r="C1167" t="s">
        <v>817</v>
      </c>
    </row>
    <row r="1168" spans="1:4" x14ac:dyDescent="0.5">
      <c r="A1168" t="s">
        <v>1123</v>
      </c>
      <c r="B1168" t="s">
        <v>97</v>
      </c>
      <c r="C1168" t="s">
        <v>1124</v>
      </c>
    </row>
    <row r="1169" spans="1:4" x14ac:dyDescent="0.5">
      <c r="A1169" t="s">
        <v>1125</v>
      </c>
      <c r="B1169" t="s">
        <v>96</v>
      </c>
      <c r="C1169" t="s">
        <v>1125</v>
      </c>
    </row>
    <row r="1170" spans="1:4" x14ac:dyDescent="0.5">
      <c r="A1170" t="s">
        <v>355</v>
      </c>
      <c r="B1170" t="s">
        <v>97</v>
      </c>
      <c r="C1170" t="s">
        <v>246</v>
      </c>
      <c r="D1170" t="s">
        <v>755</v>
      </c>
    </row>
    <row r="1171" spans="1:4" x14ac:dyDescent="0.5">
      <c r="A1171" t="s">
        <v>543</v>
      </c>
      <c r="B1171" t="s">
        <v>97</v>
      </c>
      <c r="C1171" t="s">
        <v>1126</v>
      </c>
    </row>
    <row r="1172" spans="1:4" x14ac:dyDescent="0.5">
      <c r="A1172" t="s">
        <v>790</v>
      </c>
      <c r="B1172" t="s">
        <v>97</v>
      </c>
      <c r="C1172" t="s">
        <v>791</v>
      </c>
      <c r="D1172" t="s">
        <v>763</v>
      </c>
    </row>
    <row r="1173" spans="1:4" x14ac:dyDescent="0.5">
      <c r="A1173" t="s">
        <v>496</v>
      </c>
      <c r="B1173" t="s">
        <v>96</v>
      </c>
      <c r="C1173" t="s">
        <v>496</v>
      </c>
      <c r="D1173" t="s">
        <v>98</v>
      </c>
    </row>
    <row r="1174" spans="1:4" x14ac:dyDescent="0.5">
      <c r="A1174" t="s">
        <v>1111</v>
      </c>
      <c r="B1174" t="s">
        <v>97</v>
      </c>
      <c r="C1174" t="s">
        <v>1111</v>
      </c>
      <c r="D1174" t="s">
        <v>98</v>
      </c>
    </row>
    <row r="1175" spans="1:4" x14ac:dyDescent="0.5">
      <c r="A1175" t="s">
        <v>129</v>
      </c>
      <c r="B1175" t="s">
        <v>97</v>
      </c>
      <c r="C1175" t="s">
        <v>129</v>
      </c>
    </row>
    <row r="1176" spans="1:4" x14ac:dyDescent="0.5">
      <c r="A1176" t="s">
        <v>217</v>
      </c>
      <c r="B1176" t="s">
        <v>97</v>
      </c>
      <c r="C1176" t="s">
        <v>217</v>
      </c>
    </row>
    <row r="1177" spans="1:4" x14ac:dyDescent="0.5">
      <c r="A1177" t="s">
        <v>113</v>
      </c>
      <c r="B1177" t="s">
        <v>97</v>
      </c>
      <c r="C1177" t="s">
        <v>113</v>
      </c>
    </row>
    <row r="1178" spans="1:4" x14ac:dyDescent="0.5">
      <c r="A1178" t="s">
        <v>123</v>
      </c>
      <c r="B1178" t="s">
        <v>97</v>
      </c>
      <c r="C1178" t="s">
        <v>751</v>
      </c>
    </row>
    <row r="1179" spans="1:4" x14ac:dyDescent="0.5">
      <c r="A1179" t="s">
        <v>1083</v>
      </c>
      <c r="B1179" t="s">
        <v>97</v>
      </c>
      <c r="C1179" t="s">
        <v>1083</v>
      </c>
    </row>
    <row r="1180" spans="1:4" x14ac:dyDescent="0.5">
      <c r="A1180" t="s">
        <v>829</v>
      </c>
      <c r="B1180" t="s">
        <v>97</v>
      </c>
      <c r="C1180" t="s">
        <v>830</v>
      </c>
    </row>
    <row r="1181" spans="1:4" x14ac:dyDescent="0.5">
      <c r="A1181" t="s">
        <v>1127</v>
      </c>
      <c r="B1181" t="s">
        <v>97</v>
      </c>
      <c r="C1181" t="s">
        <v>1128</v>
      </c>
    </row>
    <row r="1182" spans="1:4" x14ac:dyDescent="0.5">
      <c r="A1182" t="s">
        <v>714</v>
      </c>
      <c r="B1182" t="s">
        <v>97</v>
      </c>
      <c r="C1182" t="s">
        <v>1047</v>
      </c>
      <c r="D1182" t="s">
        <v>98</v>
      </c>
    </row>
    <row r="1183" spans="1:4" x14ac:dyDescent="0.5">
      <c r="A1183" t="s">
        <v>799</v>
      </c>
      <c r="B1183" t="s">
        <v>97</v>
      </c>
      <c r="C1183" t="s">
        <v>799</v>
      </c>
    </row>
    <row r="1184" spans="1:4" x14ac:dyDescent="0.5">
      <c r="A1184" t="s">
        <v>734</v>
      </c>
      <c r="B1184" t="s">
        <v>97</v>
      </c>
      <c r="C1184" t="s">
        <v>734</v>
      </c>
    </row>
    <row r="1185" spans="1:4" x14ac:dyDescent="0.5">
      <c r="A1185" t="s">
        <v>1129</v>
      </c>
      <c r="B1185" t="s">
        <v>97</v>
      </c>
      <c r="C1185" t="s">
        <v>1129</v>
      </c>
    </row>
    <row r="1186" spans="1:4" x14ac:dyDescent="0.5">
      <c r="A1186" t="s">
        <v>828</v>
      </c>
      <c r="B1186" t="s">
        <v>97</v>
      </c>
      <c r="C1186" t="s">
        <v>1130</v>
      </c>
      <c r="D1186" t="s">
        <v>98</v>
      </c>
    </row>
    <row r="1187" spans="1:4" x14ac:dyDescent="0.5">
      <c r="A1187" t="s">
        <v>875</v>
      </c>
      <c r="B1187" t="s">
        <v>97</v>
      </c>
      <c r="C1187" t="s">
        <v>875</v>
      </c>
      <c r="D1187" t="s">
        <v>98</v>
      </c>
    </row>
    <row r="1188" spans="1:4" x14ac:dyDescent="0.5">
      <c r="A1188" t="s">
        <v>205</v>
      </c>
      <c r="B1188" t="s">
        <v>97</v>
      </c>
      <c r="C1188" t="s">
        <v>205</v>
      </c>
    </row>
    <row r="1189" spans="1:4" x14ac:dyDescent="0.5">
      <c r="A1189" t="s">
        <v>945</v>
      </c>
      <c r="B1189" t="s">
        <v>97</v>
      </c>
      <c r="C1189" t="s">
        <v>946</v>
      </c>
      <c r="D1189" t="s">
        <v>755</v>
      </c>
    </row>
    <row r="1190" spans="1:4" x14ac:dyDescent="0.5">
      <c r="A1190" t="s">
        <v>359</v>
      </c>
      <c r="B1190" t="s">
        <v>97</v>
      </c>
      <c r="C1190" t="s">
        <v>359</v>
      </c>
    </row>
    <row r="1191" spans="1:4" x14ac:dyDescent="0.5">
      <c r="A1191" t="s">
        <v>351</v>
      </c>
      <c r="B1191" t="s">
        <v>96</v>
      </c>
      <c r="C1191" t="s">
        <v>351</v>
      </c>
      <c r="D1191" t="s">
        <v>98</v>
      </c>
    </row>
    <row r="1192" spans="1:4" x14ac:dyDescent="0.5">
      <c r="A1192" t="s">
        <v>963</v>
      </c>
      <c r="B1192" t="s">
        <v>96</v>
      </c>
      <c r="C1192" t="s">
        <v>964</v>
      </c>
      <c r="D1192" t="s">
        <v>755</v>
      </c>
    </row>
    <row r="1193" spans="1:4" x14ac:dyDescent="0.5">
      <c r="A1193" t="s">
        <v>160</v>
      </c>
      <c r="B1193" t="s">
        <v>97</v>
      </c>
      <c r="C1193" t="s">
        <v>738</v>
      </c>
      <c r="D1193" t="s">
        <v>739</v>
      </c>
    </row>
    <row r="1194" spans="1:4" x14ac:dyDescent="0.5">
      <c r="A1194" t="s">
        <v>126</v>
      </c>
      <c r="B1194" t="s">
        <v>97</v>
      </c>
      <c r="C1194" t="s">
        <v>1131</v>
      </c>
    </row>
    <row r="1195" spans="1:4" x14ac:dyDescent="0.5">
      <c r="A1195" t="s">
        <v>251</v>
      </c>
      <c r="B1195" t="s">
        <v>97</v>
      </c>
      <c r="C1195" t="s">
        <v>251</v>
      </c>
      <c r="D1195" t="s">
        <v>98</v>
      </c>
    </row>
    <row r="1196" spans="1:4" x14ac:dyDescent="0.5">
      <c r="A1196" t="s">
        <v>421</v>
      </c>
      <c r="B1196" t="s">
        <v>97</v>
      </c>
      <c r="C1196" t="s">
        <v>421</v>
      </c>
      <c r="D1196" t="s">
        <v>98</v>
      </c>
    </row>
    <row r="1197" spans="1:4" x14ac:dyDescent="0.5">
      <c r="A1197" t="s">
        <v>148</v>
      </c>
      <c r="B1197" t="s">
        <v>96</v>
      </c>
      <c r="C1197" t="s">
        <v>148</v>
      </c>
      <c r="D1197" t="s">
        <v>98</v>
      </c>
    </row>
    <row r="1198" spans="1:4" x14ac:dyDescent="0.5">
      <c r="A1198" t="s">
        <v>328</v>
      </c>
      <c r="B1198" t="s">
        <v>97</v>
      </c>
      <c r="C1198" t="s">
        <v>832</v>
      </c>
    </row>
    <row r="1199" spans="1:4" x14ac:dyDescent="0.5">
      <c r="A1199" t="s">
        <v>570</v>
      </c>
      <c r="B1199" t="s">
        <v>97</v>
      </c>
      <c r="C1199" t="s">
        <v>1132</v>
      </c>
    </row>
    <row r="1200" spans="1:4" x14ac:dyDescent="0.5">
      <c r="A1200" t="s">
        <v>1133</v>
      </c>
      <c r="B1200" t="s">
        <v>97</v>
      </c>
      <c r="C1200" t="s">
        <v>1133</v>
      </c>
    </row>
    <row r="1201" spans="1:4" x14ac:dyDescent="0.5">
      <c r="A1201" t="s">
        <v>1134</v>
      </c>
      <c r="B1201" t="s">
        <v>97</v>
      </c>
      <c r="C1201" t="s">
        <v>1134</v>
      </c>
    </row>
    <row r="1202" spans="1:4" x14ac:dyDescent="0.5">
      <c r="A1202" t="s">
        <v>224</v>
      </c>
      <c r="B1202" t="s">
        <v>97</v>
      </c>
      <c r="C1202" t="s">
        <v>833</v>
      </c>
      <c r="D1202" t="s">
        <v>98</v>
      </c>
    </row>
    <row r="1203" spans="1:4" x14ac:dyDescent="0.5">
      <c r="A1203" t="s">
        <v>992</v>
      </c>
      <c r="B1203" t="s">
        <v>97</v>
      </c>
      <c r="C1203" t="s">
        <v>992</v>
      </c>
      <c r="D1203" t="s">
        <v>98</v>
      </c>
    </row>
    <row r="1204" spans="1:4" x14ac:dyDescent="0.5">
      <c r="A1204" t="s">
        <v>682</v>
      </c>
      <c r="B1204" t="s">
        <v>97</v>
      </c>
      <c r="C1204" t="s">
        <v>682</v>
      </c>
    </row>
    <row r="1205" spans="1:4" x14ac:dyDescent="0.5">
      <c r="A1205" t="s">
        <v>1135</v>
      </c>
      <c r="B1205" t="s">
        <v>97</v>
      </c>
      <c r="C1205" t="s">
        <v>1136</v>
      </c>
    </row>
    <row r="1206" spans="1:4" x14ac:dyDescent="0.5">
      <c r="A1206" t="s">
        <v>1137</v>
      </c>
      <c r="B1206" t="s">
        <v>97</v>
      </c>
      <c r="C1206" t="s">
        <v>812</v>
      </c>
      <c r="D1206" t="s">
        <v>98</v>
      </c>
    </row>
    <row r="1207" spans="1:4" x14ac:dyDescent="0.5">
      <c r="A1207" t="s">
        <v>633</v>
      </c>
      <c r="B1207" t="s">
        <v>97</v>
      </c>
      <c r="C1207" t="s">
        <v>633</v>
      </c>
    </row>
    <row r="1208" spans="1:4" x14ac:dyDescent="0.5">
      <c r="A1208" t="s">
        <v>113</v>
      </c>
      <c r="B1208" t="s">
        <v>97</v>
      </c>
      <c r="C1208" t="s">
        <v>113</v>
      </c>
    </row>
    <row r="1209" spans="1:4" x14ac:dyDescent="0.5">
      <c r="A1209" t="s">
        <v>250</v>
      </c>
      <c r="B1209" t="s">
        <v>97</v>
      </c>
      <c r="C1209" t="s">
        <v>250</v>
      </c>
    </row>
    <row r="1210" spans="1:4" x14ac:dyDescent="0.5">
      <c r="A1210" t="s">
        <v>286</v>
      </c>
      <c r="B1210" t="s">
        <v>96</v>
      </c>
      <c r="C1210" t="s">
        <v>286</v>
      </c>
      <c r="D1210" t="s">
        <v>98</v>
      </c>
    </row>
    <row r="1211" spans="1:4" x14ac:dyDescent="0.5">
      <c r="A1211" t="s">
        <v>155</v>
      </c>
      <c r="B1211" t="s">
        <v>97</v>
      </c>
      <c r="C1211" t="s">
        <v>155</v>
      </c>
      <c r="D1211" t="s">
        <v>739</v>
      </c>
    </row>
    <row r="1212" spans="1:4" x14ac:dyDescent="0.5">
      <c r="A1212" t="s">
        <v>248</v>
      </c>
      <c r="B1212" t="s">
        <v>97</v>
      </c>
      <c r="C1212" t="s">
        <v>248</v>
      </c>
    </row>
    <row r="1213" spans="1:4" x14ac:dyDescent="0.5">
      <c r="A1213" t="s">
        <v>625</v>
      </c>
      <c r="B1213" t="s">
        <v>97</v>
      </c>
      <c r="C1213" t="s">
        <v>625</v>
      </c>
      <c r="D1213" t="s">
        <v>98</v>
      </c>
    </row>
    <row r="1214" spans="1:4" x14ac:dyDescent="0.5">
      <c r="A1214" t="s">
        <v>637</v>
      </c>
      <c r="B1214" t="s">
        <v>97</v>
      </c>
      <c r="C1214" t="s">
        <v>892</v>
      </c>
      <c r="D1214" t="s">
        <v>98</v>
      </c>
    </row>
    <row r="1215" spans="1:4" x14ac:dyDescent="0.5">
      <c r="A1215" t="s">
        <v>1138</v>
      </c>
      <c r="B1215" t="s">
        <v>97</v>
      </c>
      <c r="C1215" t="s">
        <v>1139</v>
      </c>
    </row>
    <row r="1216" spans="1:4" x14ac:dyDescent="0.5">
      <c r="A1216" t="s">
        <v>317</v>
      </c>
      <c r="B1216" t="s">
        <v>97</v>
      </c>
      <c r="C1216" t="s">
        <v>317</v>
      </c>
    </row>
    <row r="1217" spans="1:4" x14ac:dyDescent="0.5">
      <c r="A1217" t="s">
        <v>1140</v>
      </c>
      <c r="B1217" t="s">
        <v>97</v>
      </c>
      <c r="C1217" t="s">
        <v>1141</v>
      </c>
      <c r="D1217" t="s">
        <v>98</v>
      </c>
    </row>
    <row r="1218" spans="1:4" x14ac:dyDescent="0.5">
      <c r="A1218" t="s">
        <v>1142</v>
      </c>
      <c r="B1218" t="s">
        <v>97</v>
      </c>
      <c r="C1218" t="s">
        <v>1143</v>
      </c>
      <c r="D1218" t="s">
        <v>755</v>
      </c>
    </row>
    <row r="1219" spans="1:4" x14ac:dyDescent="0.5">
      <c r="A1219" t="s">
        <v>1144</v>
      </c>
      <c r="B1219" t="s">
        <v>97</v>
      </c>
      <c r="C1219" t="s">
        <v>1145</v>
      </c>
    </row>
    <row r="1220" spans="1:4" x14ac:dyDescent="0.5">
      <c r="A1220" t="s">
        <v>305</v>
      </c>
      <c r="B1220" t="s">
        <v>97</v>
      </c>
      <c r="C1220" t="s">
        <v>824</v>
      </c>
      <c r="D1220" t="s">
        <v>98</v>
      </c>
    </row>
    <row r="1221" spans="1:4" x14ac:dyDescent="0.5">
      <c r="A1221" t="s">
        <v>1146</v>
      </c>
      <c r="B1221" t="s">
        <v>97</v>
      </c>
      <c r="C1221" t="s">
        <v>1146</v>
      </c>
    </row>
    <row r="1222" spans="1:4" x14ac:dyDescent="0.5">
      <c r="A1222" t="s">
        <v>1147</v>
      </c>
      <c r="B1222" t="s">
        <v>97</v>
      </c>
      <c r="C1222" t="s">
        <v>1148</v>
      </c>
    </row>
    <row r="1223" spans="1:4" x14ac:dyDescent="0.5">
      <c r="A1223" t="s">
        <v>564</v>
      </c>
      <c r="B1223" t="s">
        <v>97</v>
      </c>
      <c r="C1223" t="s">
        <v>564</v>
      </c>
      <c r="D1223" t="s">
        <v>755</v>
      </c>
    </row>
    <row r="1224" spans="1:4" x14ac:dyDescent="0.5">
      <c r="A1224" t="s">
        <v>263</v>
      </c>
      <c r="B1224" t="s">
        <v>97</v>
      </c>
      <c r="C1224" t="s">
        <v>826</v>
      </c>
    </row>
    <row r="1225" spans="1:4" x14ac:dyDescent="0.5">
      <c r="A1225" t="s">
        <v>918</v>
      </c>
      <c r="B1225" t="s">
        <v>97</v>
      </c>
      <c r="C1225" t="s">
        <v>918</v>
      </c>
    </row>
    <row r="1226" spans="1:4" x14ac:dyDescent="0.5">
      <c r="A1226" t="s">
        <v>363</v>
      </c>
      <c r="B1226" t="s">
        <v>96</v>
      </c>
      <c r="C1226" t="s">
        <v>363</v>
      </c>
    </row>
    <row r="1227" spans="1:4" x14ac:dyDescent="0.5">
      <c r="A1227" t="s">
        <v>383</v>
      </c>
      <c r="B1227" t="s">
        <v>97</v>
      </c>
      <c r="C1227" t="s">
        <v>383</v>
      </c>
    </row>
    <row r="1228" spans="1:4" x14ac:dyDescent="0.5">
      <c r="A1228" t="s">
        <v>502</v>
      </c>
      <c r="B1228" t="s">
        <v>97</v>
      </c>
      <c r="C1228" t="s">
        <v>502</v>
      </c>
    </row>
    <row r="1229" spans="1:4" x14ac:dyDescent="0.5">
      <c r="A1229" t="s">
        <v>838</v>
      </c>
      <c r="B1229" t="s">
        <v>97</v>
      </c>
      <c r="C1229" t="s">
        <v>838</v>
      </c>
    </row>
    <row r="1230" spans="1:4" x14ac:dyDescent="0.5">
      <c r="A1230" t="s">
        <v>333</v>
      </c>
      <c r="B1230" t="s">
        <v>96</v>
      </c>
      <c r="C1230" t="s">
        <v>333</v>
      </c>
      <c r="D1230" t="s">
        <v>739</v>
      </c>
    </row>
    <row r="1231" spans="1:4" x14ac:dyDescent="0.5">
      <c r="A1231" t="s">
        <v>140</v>
      </c>
      <c r="B1231" t="s">
        <v>97</v>
      </c>
      <c r="C1231" t="s">
        <v>140</v>
      </c>
      <c r="D1231" t="s">
        <v>763</v>
      </c>
    </row>
    <row r="1232" spans="1:4" x14ac:dyDescent="0.5">
      <c r="A1232" t="s">
        <v>976</v>
      </c>
      <c r="B1232" t="s">
        <v>97</v>
      </c>
      <c r="C1232" t="s">
        <v>976</v>
      </c>
    </row>
    <row r="1233" spans="1:4" x14ac:dyDescent="0.5">
      <c r="A1233" t="s">
        <v>835</v>
      </c>
      <c r="B1233" t="s">
        <v>97</v>
      </c>
      <c r="C1233" t="s">
        <v>836</v>
      </c>
    </row>
    <row r="1234" spans="1:4" x14ac:dyDescent="0.5">
      <c r="A1234" t="s">
        <v>378</v>
      </c>
      <c r="B1234" t="s">
        <v>97</v>
      </c>
      <c r="C1234" t="s">
        <v>378</v>
      </c>
      <c r="D1234" t="s">
        <v>98</v>
      </c>
    </row>
    <row r="1235" spans="1:4" x14ac:dyDescent="0.5">
      <c r="A1235" t="s">
        <v>1149</v>
      </c>
      <c r="B1235" t="s">
        <v>97</v>
      </c>
      <c r="C1235" t="s">
        <v>1150</v>
      </c>
    </row>
    <row r="1236" spans="1:4" x14ac:dyDescent="0.5">
      <c r="A1236" t="s">
        <v>923</v>
      </c>
      <c r="B1236" t="s">
        <v>97</v>
      </c>
      <c r="C1236" t="s">
        <v>923</v>
      </c>
      <c r="D1236" t="s">
        <v>763</v>
      </c>
    </row>
    <row r="1237" spans="1:4" x14ac:dyDescent="0.5">
      <c r="A1237" t="s">
        <v>1151</v>
      </c>
      <c r="B1237" t="s">
        <v>97</v>
      </c>
      <c r="C1237" t="s">
        <v>1151</v>
      </c>
    </row>
    <row r="1238" spans="1:4" x14ac:dyDescent="0.5">
      <c r="A1238" t="s">
        <v>784</v>
      </c>
      <c r="B1238" t="s">
        <v>96</v>
      </c>
      <c r="C1238" t="s">
        <v>784</v>
      </c>
    </row>
    <row r="1239" spans="1:4" x14ac:dyDescent="0.5">
      <c r="A1239" t="s">
        <v>903</v>
      </c>
      <c r="B1239" t="s">
        <v>97</v>
      </c>
      <c r="C1239" t="s">
        <v>904</v>
      </c>
    </row>
    <row r="1240" spans="1:4" x14ac:dyDescent="0.5">
      <c r="A1240" t="s">
        <v>856</v>
      </c>
      <c r="B1240" t="s">
        <v>97</v>
      </c>
      <c r="C1240" t="s">
        <v>856</v>
      </c>
      <c r="D1240" t="s">
        <v>98</v>
      </c>
    </row>
    <row r="1241" spans="1:4" x14ac:dyDescent="0.5">
      <c r="A1241" t="s">
        <v>217</v>
      </c>
      <c r="B1241" t="s">
        <v>97</v>
      </c>
      <c r="C1241" t="s">
        <v>217</v>
      </c>
    </row>
    <row r="1242" spans="1:4" x14ac:dyDescent="0.5">
      <c r="A1242" t="s">
        <v>200</v>
      </c>
      <c r="B1242" t="s">
        <v>97</v>
      </c>
      <c r="C1242" t="s">
        <v>244</v>
      </c>
    </row>
    <row r="1243" spans="1:4" x14ac:dyDescent="0.5">
      <c r="A1243" t="s">
        <v>543</v>
      </c>
      <c r="B1243" t="s">
        <v>97</v>
      </c>
      <c r="C1243" t="s">
        <v>1152</v>
      </c>
    </row>
    <row r="1244" spans="1:4" x14ac:dyDescent="0.5">
      <c r="A1244" t="s">
        <v>131</v>
      </c>
      <c r="B1244" t="s">
        <v>97</v>
      </c>
      <c r="C1244" t="s">
        <v>131</v>
      </c>
    </row>
    <row r="1245" spans="1:4" x14ac:dyDescent="0.5">
      <c r="A1245" t="s">
        <v>513</v>
      </c>
      <c r="B1245" t="s">
        <v>96</v>
      </c>
      <c r="C1245" t="s">
        <v>870</v>
      </c>
      <c r="D1245" t="s">
        <v>739</v>
      </c>
    </row>
    <row r="1246" spans="1:4" x14ac:dyDescent="0.5">
      <c r="A1246" t="s">
        <v>287</v>
      </c>
      <c r="B1246" t="s">
        <v>97</v>
      </c>
      <c r="C1246" t="s">
        <v>287</v>
      </c>
    </row>
    <row r="1247" spans="1:4" x14ac:dyDescent="0.5">
      <c r="A1247" t="s">
        <v>614</v>
      </c>
      <c r="B1247" t="s">
        <v>97</v>
      </c>
      <c r="C1247" t="s">
        <v>1153</v>
      </c>
    </row>
    <row r="1248" spans="1:4" x14ac:dyDescent="0.5">
      <c r="A1248" t="s">
        <v>199</v>
      </c>
      <c r="B1248" t="s">
        <v>97</v>
      </c>
      <c r="C1248" t="s">
        <v>199</v>
      </c>
    </row>
    <row r="1249" spans="1:4" x14ac:dyDescent="0.5">
      <c r="A1249" t="s">
        <v>189</v>
      </c>
      <c r="B1249" t="s">
        <v>97</v>
      </c>
      <c r="C1249" t="s">
        <v>189</v>
      </c>
      <c r="D1249" t="s">
        <v>98</v>
      </c>
    </row>
    <row r="1250" spans="1:4" x14ac:dyDescent="0.5">
      <c r="A1250" t="s">
        <v>1154</v>
      </c>
      <c r="B1250" t="s">
        <v>97</v>
      </c>
      <c r="C1250" t="s">
        <v>1154</v>
      </c>
      <c r="D1250" t="s">
        <v>739</v>
      </c>
    </row>
    <row r="1251" spans="1:4" x14ac:dyDescent="0.5">
      <c r="A1251" t="s">
        <v>723</v>
      </c>
      <c r="B1251" t="s">
        <v>97</v>
      </c>
      <c r="C1251" t="s">
        <v>723</v>
      </c>
      <c r="D1251" t="s">
        <v>98</v>
      </c>
    </row>
    <row r="1252" spans="1:4" x14ac:dyDescent="0.5">
      <c r="A1252" t="s">
        <v>155</v>
      </c>
      <c r="B1252" t="s">
        <v>97</v>
      </c>
      <c r="C1252" t="s">
        <v>155</v>
      </c>
      <c r="D1252" t="s">
        <v>739</v>
      </c>
    </row>
    <row r="1253" spans="1:4" x14ac:dyDescent="0.5">
      <c r="A1253" t="s">
        <v>355</v>
      </c>
      <c r="B1253" t="s">
        <v>97</v>
      </c>
      <c r="C1253" t="s">
        <v>246</v>
      </c>
      <c r="D1253" t="s">
        <v>755</v>
      </c>
    </row>
    <row r="1254" spans="1:4" x14ac:dyDescent="0.5">
      <c r="A1254" t="s">
        <v>1013</v>
      </c>
      <c r="B1254" t="s">
        <v>96</v>
      </c>
      <c r="C1254" t="s">
        <v>1013</v>
      </c>
      <c r="D1254" t="s">
        <v>98</v>
      </c>
    </row>
    <row r="1255" spans="1:4" x14ac:dyDescent="0.5">
      <c r="A1255" t="s">
        <v>500</v>
      </c>
      <c r="B1255" t="s">
        <v>97</v>
      </c>
      <c r="C1255" t="s">
        <v>500</v>
      </c>
    </row>
    <row r="1256" spans="1:4" x14ac:dyDescent="0.5">
      <c r="A1256" t="s">
        <v>122</v>
      </c>
      <c r="B1256" t="s">
        <v>97</v>
      </c>
      <c r="C1256" t="s">
        <v>122</v>
      </c>
      <c r="D1256" t="s">
        <v>98</v>
      </c>
    </row>
    <row r="1257" spans="1:4" x14ac:dyDescent="0.5">
      <c r="A1257" t="s">
        <v>488</v>
      </c>
      <c r="B1257" t="s">
        <v>97</v>
      </c>
      <c r="C1257" t="s">
        <v>859</v>
      </c>
    </row>
    <row r="1258" spans="1:4" x14ac:dyDescent="0.5">
      <c r="A1258" t="s">
        <v>273</v>
      </c>
      <c r="B1258" t="s">
        <v>97</v>
      </c>
      <c r="C1258" t="s">
        <v>273</v>
      </c>
    </row>
    <row r="1259" spans="1:4" x14ac:dyDescent="0.5">
      <c r="A1259" t="s">
        <v>477</v>
      </c>
      <c r="B1259" t="s">
        <v>97</v>
      </c>
      <c r="C1259" t="s">
        <v>823</v>
      </c>
    </row>
    <row r="1260" spans="1:4" x14ac:dyDescent="0.5">
      <c r="A1260" t="s">
        <v>1155</v>
      </c>
      <c r="B1260" t="s">
        <v>97</v>
      </c>
      <c r="C1260" t="s">
        <v>1155</v>
      </c>
      <c r="D1260" t="s">
        <v>755</v>
      </c>
    </row>
    <row r="1261" spans="1:4" x14ac:dyDescent="0.5">
      <c r="A1261" t="s">
        <v>212</v>
      </c>
      <c r="B1261" t="s">
        <v>97</v>
      </c>
      <c r="C1261" t="s">
        <v>212</v>
      </c>
    </row>
    <row r="1262" spans="1:4" x14ac:dyDescent="0.5">
      <c r="A1262" t="s">
        <v>744</v>
      </c>
      <c r="B1262" t="s">
        <v>97</v>
      </c>
      <c r="C1262" t="s">
        <v>94</v>
      </c>
      <c r="D1262" t="s">
        <v>98</v>
      </c>
    </row>
    <row r="1263" spans="1:4" x14ac:dyDescent="0.5">
      <c r="A1263" t="s">
        <v>155</v>
      </c>
      <c r="B1263" t="s">
        <v>97</v>
      </c>
      <c r="C1263" t="s">
        <v>155</v>
      </c>
      <c r="D1263" t="s">
        <v>739</v>
      </c>
    </row>
    <row r="1264" spans="1:4" x14ac:dyDescent="0.5">
      <c r="A1264" t="s">
        <v>239</v>
      </c>
      <c r="B1264" t="s">
        <v>97</v>
      </c>
      <c r="C1264" t="s">
        <v>239</v>
      </c>
      <c r="D1264" t="s">
        <v>98</v>
      </c>
    </row>
    <row r="1265" spans="1:4" x14ac:dyDescent="0.5">
      <c r="A1265" t="s">
        <v>189</v>
      </c>
      <c r="B1265" t="s">
        <v>97</v>
      </c>
      <c r="C1265" t="s">
        <v>189</v>
      </c>
      <c r="D1265" t="s">
        <v>98</v>
      </c>
    </row>
    <row r="1266" spans="1:4" x14ac:dyDescent="0.5">
      <c r="A1266" t="s">
        <v>1156</v>
      </c>
      <c r="B1266" t="s">
        <v>97</v>
      </c>
      <c r="C1266" t="s">
        <v>1156</v>
      </c>
    </row>
    <row r="1267" spans="1:4" x14ac:dyDescent="0.5">
      <c r="A1267" t="s">
        <v>1157</v>
      </c>
      <c r="B1267" t="s">
        <v>97</v>
      </c>
      <c r="C1267" t="s">
        <v>1157</v>
      </c>
    </row>
    <row r="1268" spans="1:4" x14ac:dyDescent="0.5">
      <c r="A1268" t="s">
        <v>560</v>
      </c>
      <c r="B1268" t="s">
        <v>97</v>
      </c>
      <c r="C1268" t="s">
        <v>854</v>
      </c>
    </row>
    <row r="1269" spans="1:4" x14ac:dyDescent="0.5">
      <c r="A1269" t="s">
        <v>148</v>
      </c>
      <c r="B1269" t="s">
        <v>96</v>
      </c>
      <c r="C1269" t="s">
        <v>148</v>
      </c>
      <c r="D1269" t="s">
        <v>98</v>
      </c>
    </row>
    <row r="1270" spans="1:4" x14ac:dyDescent="0.5">
      <c r="A1270" t="s">
        <v>543</v>
      </c>
      <c r="B1270" t="s">
        <v>97</v>
      </c>
      <c r="C1270" t="s">
        <v>618</v>
      </c>
    </row>
    <row r="1271" spans="1:4" x14ac:dyDescent="0.5">
      <c r="A1271" t="s">
        <v>155</v>
      </c>
      <c r="B1271" t="s">
        <v>97</v>
      </c>
      <c r="C1271" t="s">
        <v>155</v>
      </c>
      <c r="D1271" t="s">
        <v>739</v>
      </c>
    </row>
    <row r="1272" spans="1:4" x14ac:dyDescent="0.5">
      <c r="A1272" t="s">
        <v>1158</v>
      </c>
      <c r="B1272" t="s">
        <v>97</v>
      </c>
      <c r="C1272" t="s">
        <v>1159</v>
      </c>
      <c r="D1272" t="s">
        <v>98</v>
      </c>
    </row>
    <row r="1273" spans="1:4" x14ac:dyDescent="0.5">
      <c r="A1273" t="s">
        <v>437</v>
      </c>
      <c r="B1273" t="s">
        <v>97</v>
      </c>
      <c r="C1273" t="s">
        <v>925</v>
      </c>
      <c r="D1273" t="s">
        <v>98</v>
      </c>
    </row>
    <row r="1274" spans="1:4" x14ac:dyDescent="0.5">
      <c r="A1274" t="s">
        <v>1160</v>
      </c>
      <c r="B1274" t="s">
        <v>97</v>
      </c>
      <c r="C1274" t="s">
        <v>1160</v>
      </c>
      <c r="D1274" t="s">
        <v>98</v>
      </c>
    </row>
    <row r="1275" spans="1:4" x14ac:dyDescent="0.5">
      <c r="A1275" t="s">
        <v>906</v>
      </c>
      <c r="B1275" t="s">
        <v>97</v>
      </c>
      <c r="C1275" t="s">
        <v>906</v>
      </c>
    </row>
    <row r="1276" spans="1:4" x14ac:dyDescent="0.5">
      <c r="A1276" t="s">
        <v>1161</v>
      </c>
      <c r="B1276" t="s">
        <v>97</v>
      </c>
      <c r="C1276" t="s">
        <v>1161</v>
      </c>
    </row>
    <row r="1277" spans="1:4" x14ac:dyDescent="0.5">
      <c r="A1277" t="s">
        <v>1162</v>
      </c>
      <c r="B1277" t="s">
        <v>97</v>
      </c>
      <c r="C1277" t="s">
        <v>1163</v>
      </c>
    </row>
    <row r="1278" spans="1:4" x14ac:dyDescent="0.5">
      <c r="A1278" t="s">
        <v>488</v>
      </c>
      <c r="B1278" t="s">
        <v>97</v>
      </c>
      <c r="C1278" t="s">
        <v>859</v>
      </c>
    </row>
    <row r="1279" spans="1:4" x14ac:dyDescent="0.5">
      <c r="A1279" t="s">
        <v>963</v>
      </c>
      <c r="B1279" t="s">
        <v>96</v>
      </c>
      <c r="C1279" t="s">
        <v>964</v>
      </c>
      <c r="D1279" t="s">
        <v>755</v>
      </c>
    </row>
    <row r="1280" spans="1:4" x14ac:dyDescent="0.5">
      <c r="A1280" t="s">
        <v>1164</v>
      </c>
      <c r="B1280" t="s">
        <v>96</v>
      </c>
      <c r="C1280" t="s">
        <v>1164</v>
      </c>
    </row>
    <row r="1281" spans="1:4" x14ac:dyDescent="0.5">
      <c r="A1281" t="s">
        <v>1165</v>
      </c>
      <c r="B1281" t="s">
        <v>97</v>
      </c>
      <c r="C1281" t="s">
        <v>1165</v>
      </c>
    </row>
    <row r="1282" spans="1:4" x14ac:dyDescent="0.5">
      <c r="A1282" t="s">
        <v>365</v>
      </c>
      <c r="B1282" t="s">
        <v>97</v>
      </c>
      <c r="C1282" t="s">
        <v>827</v>
      </c>
    </row>
    <row r="1283" spans="1:4" x14ac:dyDescent="0.5">
      <c r="A1283" t="s">
        <v>355</v>
      </c>
      <c r="B1283" t="s">
        <v>97</v>
      </c>
      <c r="C1283" t="s">
        <v>246</v>
      </c>
      <c r="D1283" t="s">
        <v>755</v>
      </c>
    </row>
    <row r="1284" spans="1:4" x14ac:dyDescent="0.5">
      <c r="A1284" t="s">
        <v>339</v>
      </c>
      <c r="B1284" t="s">
        <v>97</v>
      </c>
      <c r="C1284" t="s">
        <v>339</v>
      </c>
    </row>
    <row r="1285" spans="1:4" x14ac:dyDescent="0.5">
      <c r="A1285" t="s">
        <v>249</v>
      </c>
      <c r="B1285" t="s">
        <v>97</v>
      </c>
      <c r="C1285" t="s">
        <v>249</v>
      </c>
      <c r="D1285" t="s">
        <v>98</v>
      </c>
    </row>
    <row r="1286" spans="1:4" x14ac:dyDescent="0.5">
      <c r="A1286" t="s">
        <v>609</v>
      </c>
      <c r="B1286" t="s">
        <v>97</v>
      </c>
      <c r="C1286" t="s">
        <v>609</v>
      </c>
      <c r="D1286" t="s">
        <v>98</v>
      </c>
    </row>
    <row r="1287" spans="1:4" x14ac:dyDescent="0.5">
      <c r="A1287" t="s">
        <v>123</v>
      </c>
      <c r="B1287" t="s">
        <v>97</v>
      </c>
      <c r="C1287" t="s">
        <v>751</v>
      </c>
    </row>
    <row r="1288" spans="1:4" x14ac:dyDescent="0.5">
      <c r="A1288" t="s">
        <v>263</v>
      </c>
      <c r="B1288" t="s">
        <v>97</v>
      </c>
      <c r="C1288" t="s">
        <v>764</v>
      </c>
    </row>
    <row r="1289" spans="1:4" x14ac:dyDescent="0.5">
      <c r="A1289" t="s">
        <v>933</v>
      </c>
      <c r="B1289" t="s">
        <v>97</v>
      </c>
      <c r="C1289" t="s">
        <v>933</v>
      </c>
      <c r="D1289" t="s">
        <v>98</v>
      </c>
    </row>
    <row r="1290" spans="1:4" x14ac:dyDescent="0.5">
      <c r="A1290" t="s">
        <v>1013</v>
      </c>
      <c r="B1290" t="s">
        <v>96</v>
      </c>
      <c r="C1290" t="s">
        <v>1013</v>
      </c>
      <c r="D1290" t="s">
        <v>98</v>
      </c>
    </row>
    <row r="1291" spans="1:4" x14ac:dyDescent="0.5">
      <c r="A1291" t="s">
        <v>305</v>
      </c>
      <c r="B1291" t="s">
        <v>97</v>
      </c>
      <c r="C1291" t="s">
        <v>1166</v>
      </c>
      <c r="D1291" t="s">
        <v>98</v>
      </c>
    </row>
    <row r="1292" spans="1:4" x14ac:dyDescent="0.5">
      <c r="A1292" t="s">
        <v>260</v>
      </c>
      <c r="B1292" t="s">
        <v>97</v>
      </c>
      <c r="C1292" t="s">
        <v>988</v>
      </c>
    </row>
    <row r="1293" spans="1:4" x14ac:dyDescent="0.5">
      <c r="A1293" t="s">
        <v>970</v>
      </c>
      <c r="B1293" t="s">
        <v>97</v>
      </c>
      <c r="C1293" t="s">
        <v>970</v>
      </c>
      <c r="D1293" t="s">
        <v>739</v>
      </c>
    </row>
    <row r="1294" spans="1:4" x14ac:dyDescent="0.5">
      <c r="A1294" t="s">
        <v>463</v>
      </c>
      <c r="B1294" t="s">
        <v>97</v>
      </c>
      <c r="C1294" t="s">
        <v>865</v>
      </c>
    </row>
    <row r="1295" spans="1:4" x14ac:dyDescent="0.5">
      <c r="A1295" t="s">
        <v>155</v>
      </c>
      <c r="B1295" t="s">
        <v>97</v>
      </c>
      <c r="C1295" t="s">
        <v>155</v>
      </c>
      <c r="D1295" t="s">
        <v>739</v>
      </c>
    </row>
    <row r="1296" spans="1:4" x14ac:dyDescent="0.5">
      <c r="A1296" t="s">
        <v>351</v>
      </c>
      <c r="B1296" t="s">
        <v>96</v>
      </c>
      <c r="C1296" t="s">
        <v>351</v>
      </c>
      <c r="D1296" t="s">
        <v>98</v>
      </c>
    </row>
    <row r="1297" spans="1:4" x14ac:dyDescent="0.5">
      <c r="A1297" t="s">
        <v>305</v>
      </c>
      <c r="B1297" t="s">
        <v>97</v>
      </c>
      <c r="C1297" t="s">
        <v>824</v>
      </c>
      <c r="D1297" t="s">
        <v>98</v>
      </c>
    </row>
    <row r="1298" spans="1:4" x14ac:dyDescent="0.5">
      <c r="A1298" t="s">
        <v>1167</v>
      </c>
      <c r="B1298" t="s">
        <v>96</v>
      </c>
      <c r="C1298" t="s">
        <v>1167</v>
      </c>
      <c r="D1298" t="s">
        <v>98</v>
      </c>
    </row>
    <row r="1299" spans="1:4" x14ac:dyDescent="0.5">
      <c r="A1299" t="s">
        <v>749</v>
      </c>
      <c r="B1299" t="s">
        <v>97</v>
      </c>
      <c r="C1299" t="s">
        <v>211</v>
      </c>
      <c r="D1299" t="s">
        <v>98</v>
      </c>
    </row>
    <row r="1300" spans="1:4" x14ac:dyDescent="0.5">
      <c r="A1300" t="s">
        <v>413</v>
      </c>
      <c r="B1300" t="s">
        <v>96</v>
      </c>
      <c r="C1300" t="s">
        <v>413</v>
      </c>
    </row>
    <row r="1301" spans="1:4" x14ac:dyDescent="0.5">
      <c r="A1301" t="s">
        <v>251</v>
      </c>
      <c r="B1301" t="s">
        <v>97</v>
      </c>
      <c r="C1301" t="s">
        <v>251</v>
      </c>
      <c r="D1301" t="s">
        <v>98</v>
      </c>
    </row>
    <row r="1302" spans="1:4" x14ac:dyDescent="0.5">
      <c r="A1302" t="s">
        <v>1056</v>
      </c>
      <c r="B1302" t="s">
        <v>97</v>
      </c>
      <c r="C1302" t="s">
        <v>1056</v>
      </c>
    </row>
    <row r="1303" spans="1:4" x14ac:dyDescent="0.5">
      <c r="A1303" t="s">
        <v>239</v>
      </c>
      <c r="B1303" t="s">
        <v>97</v>
      </c>
      <c r="C1303" t="s">
        <v>239</v>
      </c>
      <c r="D1303" t="s">
        <v>98</v>
      </c>
    </row>
    <row r="1304" spans="1:4" x14ac:dyDescent="0.5">
      <c r="A1304" t="s">
        <v>799</v>
      </c>
      <c r="B1304" t="s">
        <v>97</v>
      </c>
      <c r="C1304" t="s">
        <v>1168</v>
      </c>
    </row>
    <row r="1305" spans="1:4" x14ac:dyDescent="0.5">
      <c r="A1305" t="s">
        <v>359</v>
      </c>
      <c r="B1305" t="s">
        <v>97</v>
      </c>
      <c r="C1305" t="s">
        <v>359</v>
      </c>
    </row>
    <row r="1306" spans="1:4" x14ac:dyDescent="0.5">
      <c r="A1306" t="s">
        <v>1169</v>
      </c>
      <c r="B1306" t="s">
        <v>97</v>
      </c>
      <c r="C1306" t="s">
        <v>1169</v>
      </c>
      <c r="D1306" t="s">
        <v>98</v>
      </c>
    </row>
    <row r="1307" spans="1:4" x14ac:dyDescent="0.5">
      <c r="A1307" t="s">
        <v>212</v>
      </c>
      <c r="B1307" t="s">
        <v>97</v>
      </c>
      <c r="C1307" t="s">
        <v>212</v>
      </c>
    </row>
    <row r="1308" spans="1:4" x14ac:dyDescent="0.5">
      <c r="A1308" t="s">
        <v>784</v>
      </c>
      <c r="B1308" t="s">
        <v>96</v>
      </c>
      <c r="C1308" t="s">
        <v>784</v>
      </c>
    </row>
    <row r="1309" spans="1:4" x14ac:dyDescent="0.5">
      <c r="A1309" t="s">
        <v>958</v>
      </c>
      <c r="B1309" t="s">
        <v>96</v>
      </c>
      <c r="C1309" t="s">
        <v>958</v>
      </c>
    </row>
    <row r="1310" spans="1:4" x14ac:dyDescent="0.5">
      <c r="A1310" t="s">
        <v>333</v>
      </c>
      <c r="B1310" t="s">
        <v>96</v>
      </c>
      <c r="C1310" t="s">
        <v>333</v>
      </c>
      <c r="D1310" t="s">
        <v>739</v>
      </c>
    </row>
    <row r="1311" spans="1:4" x14ac:dyDescent="0.5">
      <c r="A1311" t="s">
        <v>1170</v>
      </c>
      <c r="B1311" t="s">
        <v>96</v>
      </c>
      <c r="C1311" t="s">
        <v>1170</v>
      </c>
    </row>
    <row r="1312" spans="1:4" x14ac:dyDescent="0.5">
      <c r="A1312" t="s">
        <v>1171</v>
      </c>
      <c r="B1312" t="s">
        <v>97</v>
      </c>
      <c r="C1312" t="s">
        <v>1171</v>
      </c>
    </row>
    <row r="1313" spans="1:4" x14ac:dyDescent="0.5">
      <c r="A1313" t="s">
        <v>407</v>
      </c>
      <c r="B1313" t="s">
        <v>96</v>
      </c>
      <c r="C1313" t="s">
        <v>407</v>
      </c>
    </row>
    <row r="1314" spans="1:4" x14ac:dyDescent="0.5">
      <c r="A1314" t="s">
        <v>1172</v>
      </c>
      <c r="B1314" t="s">
        <v>97</v>
      </c>
      <c r="C1314" t="s">
        <v>1173</v>
      </c>
    </row>
    <row r="1315" spans="1:4" x14ac:dyDescent="0.5">
      <c r="A1315" t="s">
        <v>1042</v>
      </c>
      <c r="B1315" t="s">
        <v>97</v>
      </c>
      <c r="C1315" t="s">
        <v>1042</v>
      </c>
    </row>
    <row r="1316" spans="1:4" x14ac:dyDescent="0.5">
      <c r="A1316" t="s">
        <v>496</v>
      </c>
      <c r="B1316" t="s">
        <v>96</v>
      </c>
      <c r="C1316" t="s">
        <v>496</v>
      </c>
      <c r="D1316" t="s">
        <v>98</v>
      </c>
    </row>
    <row r="1317" spans="1:4" x14ac:dyDescent="0.5">
      <c r="A1317" t="s">
        <v>835</v>
      </c>
      <c r="B1317" t="s">
        <v>97</v>
      </c>
      <c r="C1317" t="s">
        <v>836</v>
      </c>
    </row>
    <row r="1318" spans="1:4" x14ac:dyDescent="0.5">
      <c r="A1318" t="s">
        <v>676</v>
      </c>
      <c r="B1318" t="s">
        <v>97</v>
      </c>
      <c r="C1318" t="s">
        <v>676</v>
      </c>
      <c r="D1318" t="s">
        <v>98</v>
      </c>
    </row>
    <row r="1319" spans="1:4" x14ac:dyDescent="0.5">
      <c r="A1319" t="s">
        <v>714</v>
      </c>
      <c r="B1319" t="s">
        <v>97</v>
      </c>
      <c r="C1319" t="s">
        <v>1047</v>
      </c>
      <c r="D1319" t="s">
        <v>98</v>
      </c>
    </row>
    <row r="1320" spans="1:4" x14ac:dyDescent="0.5">
      <c r="A1320" t="s">
        <v>346</v>
      </c>
      <c r="B1320" t="s">
        <v>97</v>
      </c>
      <c r="C1320" t="s">
        <v>346</v>
      </c>
    </row>
    <row r="1321" spans="1:4" x14ac:dyDescent="0.5">
      <c r="A1321" t="s">
        <v>1174</v>
      </c>
      <c r="B1321" t="s">
        <v>97</v>
      </c>
      <c r="C1321" t="s">
        <v>1175</v>
      </c>
    </row>
    <row r="1322" spans="1:4" x14ac:dyDescent="0.5">
      <c r="A1322" t="s">
        <v>189</v>
      </c>
      <c r="B1322" t="s">
        <v>97</v>
      </c>
      <c r="C1322" t="s">
        <v>189</v>
      </c>
      <c r="D1322" t="s">
        <v>98</v>
      </c>
    </row>
    <row r="1323" spans="1:4" x14ac:dyDescent="0.5">
      <c r="A1323" t="s">
        <v>265</v>
      </c>
      <c r="B1323" t="s">
        <v>96</v>
      </c>
      <c r="C1323" t="s">
        <v>265</v>
      </c>
      <c r="D1323" t="s">
        <v>98</v>
      </c>
    </row>
    <row r="1324" spans="1:4" x14ac:dyDescent="0.5">
      <c r="A1324" t="s">
        <v>580</v>
      </c>
      <c r="B1324" t="s">
        <v>97</v>
      </c>
      <c r="C1324" t="s">
        <v>1176</v>
      </c>
    </row>
    <row r="1325" spans="1:4" x14ac:dyDescent="0.5">
      <c r="A1325" t="s">
        <v>374</v>
      </c>
      <c r="B1325" t="s">
        <v>97</v>
      </c>
      <c r="C1325" t="s">
        <v>930</v>
      </c>
    </row>
    <row r="1326" spans="1:4" x14ac:dyDescent="0.5">
      <c r="A1326" t="s">
        <v>1177</v>
      </c>
      <c r="B1326" t="s">
        <v>97</v>
      </c>
      <c r="C1326" t="s">
        <v>1177</v>
      </c>
    </row>
    <row r="1327" spans="1:4" x14ac:dyDescent="0.5">
      <c r="A1327" t="s">
        <v>1178</v>
      </c>
      <c r="B1327" t="s">
        <v>97</v>
      </c>
      <c r="C1327" t="s">
        <v>1178</v>
      </c>
    </row>
    <row r="1328" spans="1:4" x14ac:dyDescent="0.5">
      <c r="A1328" t="s">
        <v>963</v>
      </c>
      <c r="B1328" t="s">
        <v>96</v>
      </c>
      <c r="C1328" t="s">
        <v>964</v>
      </c>
      <c r="D1328" t="s">
        <v>755</v>
      </c>
    </row>
    <row r="1329" spans="1:4" x14ac:dyDescent="0.5">
      <c r="A1329" t="s">
        <v>365</v>
      </c>
      <c r="B1329" t="s">
        <v>97</v>
      </c>
      <c r="C1329" t="s">
        <v>769</v>
      </c>
    </row>
    <row r="1330" spans="1:4" x14ac:dyDescent="0.5">
      <c r="A1330" t="s">
        <v>1179</v>
      </c>
      <c r="B1330" t="s">
        <v>97</v>
      </c>
      <c r="C1330" t="s">
        <v>1180</v>
      </c>
      <c r="D1330" t="s">
        <v>98</v>
      </c>
    </row>
    <row r="1331" spans="1:4" x14ac:dyDescent="0.5">
      <c r="A1331" t="s">
        <v>1135</v>
      </c>
      <c r="B1331" t="s">
        <v>97</v>
      </c>
      <c r="C1331" t="s">
        <v>1136</v>
      </c>
    </row>
    <row r="1332" spans="1:4" x14ac:dyDescent="0.5">
      <c r="A1332" t="s">
        <v>95</v>
      </c>
      <c r="B1332" t="s">
        <v>97</v>
      </c>
      <c r="C1332" t="s">
        <v>99</v>
      </c>
    </row>
    <row r="1333" spans="1:4" x14ac:dyDescent="0.5">
      <c r="A1333" t="s">
        <v>123</v>
      </c>
      <c r="B1333" t="s">
        <v>97</v>
      </c>
      <c r="C1333" t="s">
        <v>751</v>
      </c>
    </row>
    <row r="1334" spans="1:4" x14ac:dyDescent="0.5">
      <c r="A1334" t="s">
        <v>250</v>
      </c>
      <c r="B1334" t="s">
        <v>97</v>
      </c>
      <c r="C1334" t="s">
        <v>250</v>
      </c>
    </row>
    <row r="1335" spans="1:4" x14ac:dyDescent="0.5">
      <c r="A1335" t="s">
        <v>421</v>
      </c>
      <c r="B1335" t="s">
        <v>97</v>
      </c>
      <c r="C1335" t="s">
        <v>421</v>
      </c>
      <c r="D1335" t="s">
        <v>98</v>
      </c>
    </row>
    <row r="1336" spans="1:4" x14ac:dyDescent="0.5">
      <c r="A1336" t="s">
        <v>1181</v>
      </c>
      <c r="B1336" t="s">
        <v>97</v>
      </c>
      <c r="C1336" t="s">
        <v>1181</v>
      </c>
    </row>
    <row r="1337" spans="1:4" x14ac:dyDescent="0.5">
      <c r="A1337" t="s">
        <v>1042</v>
      </c>
      <c r="B1337" t="s">
        <v>97</v>
      </c>
      <c r="C1337" t="s">
        <v>1042</v>
      </c>
    </row>
    <row r="1338" spans="1:4" x14ac:dyDescent="0.5">
      <c r="A1338" t="s">
        <v>1182</v>
      </c>
      <c r="B1338" t="s">
        <v>97</v>
      </c>
      <c r="C1338" t="s">
        <v>1182</v>
      </c>
    </row>
    <row r="1339" spans="1:4" x14ac:dyDescent="0.5">
      <c r="A1339" t="s">
        <v>581</v>
      </c>
      <c r="B1339" t="s">
        <v>97</v>
      </c>
      <c r="C1339" t="s">
        <v>581</v>
      </c>
    </row>
    <row r="1340" spans="1:4" x14ac:dyDescent="0.5">
      <c r="A1340" t="s">
        <v>181</v>
      </c>
      <c r="B1340" t="s">
        <v>97</v>
      </c>
      <c r="C1340" t="s">
        <v>181</v>
      </c>
      <c r="D1340" t="s">
        <v>739</v>
      </c>
    </row>
    <row r="1341" spans="1:4" x14ac:dyDescent="0.5">
      <c r="A1341" t="s">
        <v>179</v>
      </c>
      <c r="B1341" t="s">
        <v>97</v>
      </c>
      <c r="C1341" t="s">
        <v>179</v>
      </c>
    </row>
    <row r="1342" spans="1:4" x14ac:dyDescent="0.5">
      <c r="A1342" t="s">
        <v>1108</v>
      </c>
      <c r="B1342" t="s">
        <v>96</v>
      </c>
      <c r="C1342" t="s">
        <v>1183</v>
      </c>
      <c r="D1342" t="s">
        <v>98</v>
      </c>
    </row>
    <row r="1343" spans="1:4" x14ac:dyDescent="0.5">
      <c r="A1343" t="s">
        <v>1071</v>
      </c>
      <c r="B1343" t="s">
        <v>97</v>
      </c>
      <c r="C1343" t="s">
        <v>1072</v>
      </c>
    </row>
    <row r="1344" spans="1:4" x14ac:dyDescent="0.5">
      <c r="A1344" t="s">
        <v>1184</v>
      </c>
      <c r="B1344" t="s">
        <v>97</v>
      </c>
      <c r="C1344" t="s">
        <v>1131</v>
      </c>
      <c r="D1344" t="s">
        <v>98</v>
      </c>
    </row>
    <row r="1345" spans="1:4" x14ac:dyDescent="0.5">
      <c r="A1345" t="s">
        <v>508</v>
      </c>
      <c r="B1345" t="s">
        <v>97</v>
      </c>
      <c r="C1345" t="s">
        <v>757</v>
      </c>
    </row>
    <row r="1346" spans="1:4" x14ac:dyDescent="0.5">
      <c r="A1346" t="s">
        <v>1098</v>
      </c>
      <c r="B1346" t="s">
        <v>97</v>
      </c>
      <c r="C1346" t="s">
        <v>1098</v>
      </c>
    </row>
    <row r="1347" spans="1:4" x14ac:dyDescent="0.5">
      <c r="A1347" t="s">
        <v>821</v>
      </c>
      <c r="B1347" t="s">
        <v>97</v>
      </c>
      <c r="C1347" t="s">
        <v>822</v>
      </c>
    </row>
    <row r="1348" spans="1:4" x14ac:dyDescent="0.5">
      <c r="A1348" t="s">
        <v>835</v>
      </c>
      <c r="B1348" t="s">
        <v>97</v>
      </c>
      <c r="C1348" t="s">
        <v>836</v>
      </c>
    </row>
    <row r="1349" spans="1:4" x14ac:dyDescent="0.5">
      <c r="A1349" t="s">
        <v>326</v>
      </c>
      <c r="B1349" t="s">
        <v>97</v>
      </c>
      <c r="C1349" t="s">
        <v>326</v>
      </c>
    </row>
    <row r="1350" spans="1:4" x14ac:dyDescent="0.5">
      <c r="A1350" t="s">
        <v>1096</v>
      </c>
      <c r="B1350" t="s">
        <v>97</v>
      </c>
      <c r="C1350" t="s">
        <v>1097</v>
      </c>
    </row>
    <row r="1351" spans="1:4" x14ac:dyDescent="0.5">
      <c r="A1351" t="s">
        <v>696</v>
      </c>
      <c r="B1351" t="s">
        <v>97</v>
      </c>
      <c r="C1351" t="s">
        <v>1185</v>
      </c>
    </row>
    <row r="1352" spans="1:4" x14ac:dyDescent="0.5">
      <c r="A1352" t="s">
        <v>634</v>
      </c>
      <c r="B1352" t="s">
        <v>97</v>
      </c>
      <c r="C1352" t="s">
        <v>634</v>
      </c>
      <c r="D1352" t="s">
        <v>98</v>
      </c>
    </row>
    <row r="1353" spans="1:4" x14ac:dyDescent="0.5">
      <c r="A1353" t="s">
        <v>1010</v>
      </c>
      <c r="B1353" t="s">
        <v>96</v>
      </c>
      <c r="C1353" t="s">
        <v>1010</v>
      </c>
    </row>
    <row r="1354" spans="1:4" x14ac:dyDescent="0.5">
      <c r="A1354" t="s">
        <v>1186</v>
      </c>
      <c r="B1354" t="s">
        <v>97</v>
      </c>
      <c r="C1354" t="s">
        <v>1186</v>
      </c>
    </row>
    <row r="1355" spans="1:4" x14ac:dyDescent="0.5">
      <c r="A1355" t="s">
        <v>212</v>
      </c>
      <c r="B1355" t="s">
        <v>97</v>
      </c>
      <c r="C1355" t="s">
        <v>212</v>
      </c>
    </row>
    <row r="1356" spans="1:4" x14ac:dyDescent="0.5">
      <c r="A1356" t="s">
        <v>1187</v>
      </c>
      <c r="B1356" t="s">
        <v>97</v>
      </c>
      <c r="C1356" t="s">
        <v>1187</v>
      </c>
    </row>
    <row r="1357" spans="1:4" x14ac:dyDescent="0.5">
      <c r="A1357" t="s">
        <v>1188</v>
      </c>
      <c r="B1357" t="s">
        <v>97</v>
      </c>
      <c r="C1357" t="s">
        <v>1188</v>
      </c>
    </row>
    <row r="1358" spans="1:4" x14ac:dyDescent="0.5">
      <c r="A1358" t="s">
        <v>155</v>
      </c>
      <c r="B1358" t="s">
        <v>97</v>
      </c>
      <c r="C1358" t="s">
        <v>155</v>
      </c>
      <c r="D1358" t="s">
        <v>739</v>
      </c>
    </row>
    <row r="1359" spans="1:4" x14ac:dyDescent="0.5">
      <c r="A1359" t="s">
        <v>1189</v>
      </c>
      <c r="B1359" t="s">
        <v>97</v>
      </c>
      <c r="C1359" t="s">
        <v>1189</v>
      </c>
    </row>
    <row r="1360" spans="1:4" x14ac:dyDescent="0.5">
      <c r="A1360" t="s">
        <v>744</v>
      </c>
      <c r="B1360" t="s">
        <v>97</v>
      </c>
      <c r="C1360" t="s">
        <v>94</v>
      </c>
      <c r="D1360" t="s">
        <v>98</v>
      </c>
    </row>
    <row r="1361" spans="1:4" x14ac:dyDescent="0.5">
      <c r="A1361" t="s">
        <v>1190</v>
      </c>
      <c r="B1361" t="s">
        <v>97</v>
      </c>
      <c r="C1361" t="s">
        <v>1190</v>
      </c>
    </row>
    <row r="1362" spans="1:4" x14ac:dyDescent="0.5">
      <c r="A1362" t="s">
        <v>1191</v>
      </c>
      <c r="B1362" t="s">
        <v>97</v>
      </c>
      <c r="C1362" t="s">
        <v>1191</v>
      </c>
    </row>
    <row r="1363" spans="1:4" x14ac:dyDescent="0.5">
      <c r="A1363" t="s">
        <v>1002</v>
      </c>
      <c r="B1363" t="s">
        <v>97</v>
      </c>
      <c r="C1363" t="s">
        <v>1002</v>
      </c>
    </row>
    <row r="1364" spans="1:4" x14ac:dyDescent="0.5">
      <c r="A1364" t="s">
        <v>334</v>
      </c>
      <c r="B1364" t="s">
        <v>96</v>
      </c>
      <c r="C1364" t="s">
        <v>257</v>
      </c>
    </row>
    <row r="1365" spans="1:4" x14ac:dyDescent="0.5">
      <c r="A1365" t="s">
        <v>379</v>
      </c>
      <c r="B1365" t="s">
        <v>96</v>
      </c>
      <c r="C1365" t="s">
        <v>379</v>
      </c>
      <c r="D1365" t="s">
        <v>98</v>
      </c>
    </row>
    <row r="1366" spans="1:4" x14ac:dyDescent="0.5">
      <c r="A1366" t="s">
        <v>212</v>
      </c>
      <c r="B1366" t="s">
        <v>97</v>
      </c>
      <c r="C1366" t="s">
        <v>212</v>
      </c>
    </row>
    <row r="1367" spans="1:4" x14ac:dyDescent="0.5">
      <c r="A1367" t="s">
        <v>867</v>
      </c>
      <c r="B1367" t="s">
        <v>97</v>
      </c>
      <c r="C1367" t="s">
        <v>868</v>
      </c>
    </row>
    <row r="1368" spans="1:4" x14ac:dyDescent="0.5">
      <c r="A1368" t="s">
        <v>316</v>
      </c>
      <c r="B1368" t="s">
        <v>97</v>
      </c>
      <c r="C1368" t="s">
        <v>316</v>
      </c>
    </row>
    <row r="1369" spans="1:4" x14ac:dyDescent="0.5">
      <c r="A1369" t="s">
        <v>714</v>
      </c>
      <c r="B1369" t="s">
        <v>97</v>
      </c>
      <c r="C1369" t="s">
        <v>1047</v>
      </c>
      <c r="D1369" t="s">
        <v>98</v>
      </c>
    </row>
    <row r="1370" spans="1:4" x14ac:dyDescent="0.5">
      <c r="A1370" t="s">
        <v>154</v>
      </c>
      <c r="B1370" t="s">
        <v>97</v>
      </c>
      <c r="C1370" t="s">
        <v>154</v>
      </c>
    </row>
    <row r="1371" spans="1:4" x14ac:dyDescent="0.5">
      <c r="A1371" t="s">
        <v>1045</v>
      </c>
      <c r="B1371" t="s">
        <v>97</v>
      </c>
      <c r="C1371" t="s">
        <v>1046</v>
      </c>
      <c r="D1371" t="s">
        <v>98</v>
      </c>
    </row>
    <row r="1372" spans="1:4" x14ac:dyDescent="0.5">
      <c r="A1372" t="s">
        <v>744</v>
      </c>
      <c r="B1372" t="s">
        <v>97</v>
      </c>
      <c r="C1372" t="s">
        <v>94</v>
      </c>
      <c r="D1372" t="s">
        <v>98</v>
      </c>
    </row>
    <row r="1373" spans="1:4" x14ac:dyDescent="0.5">
      <c r="A1373" t="s">
        <v>464</v>
      </c>
      <c r="B1373" t="s">
        <v>97</v>
      </c>
      <c r="C1373" t="s">
        <v>464</v>
      </c>
    </row>
    <row r="1374" spans="1:4" x14ac:dyDescent="0.5">
      <c r="A1374" t="s">
        <v>328</v>
      </c>
      <c r="B1374" t="s">
        <v>97</v>
      </c>
      <c r="C1374" t="s">
        <v>832</v>
      </c>
    </row>
    <row r="1375" spans="1:4" x14ac:dyDescent="0.5">
      <c r="A1375" t="s">
        <v>355</v>
      </c>
      <c r="B1375" t="s">
        <v>97</v>
      </c>
      <c r="C1375" t="s">
        <v>355</v>
      </c>
      <c r="D1375" t="s">
        <v>755</v>
      </c>
    </row>
    <row r="1376" spans="1:4" x14ac:dyDescent="0.5">
      <c r="A1376" t="s">
        <v>155</v>
      </c>
      <c r="B1376" t="s">
        <v>97</v>
      </c>
      <c r="C1376" t="s">
        <v>155</v>
      </c>
      <c r="D1376" t="s">
        <v>739</v>
      </c>
    </row>
    <row r="1377" spans="1:4" x14ac:dyDescent="0.5">
      <c r="A1377" t="s">
        <v>123</v>
      </c>
      <c r="B1377" t="s">
        <v>97</v>
      </c>
      <c r="C1377" t="s">
        <v>751</v>
      </c>
    </row>
    <row r="1378" spans="1:4" x14ac:dyDescent="0.5">
      <c r="A1378" t="s">
        <v>267</v>
      </c>
      <c r="B1378" t="s">
        <v>97</v>
      </c>
      <c r="C1378" t="s">
        <v>267</v>
      </c>
    </row>
    <row r="1379" spans="1:4" x14ac:dyDescent="0.5">
      <c r="A1379" t="s">
        <v>495</v>
      </c>
      <c r="B1379" t="s">
        <v>97</v>
      </c>
      <c r="C1379" t="s">
        <v>897</v>
      </c>
    </row>
    <row r="1380" spans="1:4" x14ac:dyDescent="0.5">
      <c r="A1380" t="s">
        <v>319</v>
      </c>
      <c r="B1380" t="s">
        <v>97</v>
      </c>
      <c r="C1380" t="s">
        <v>876</v>
      </c>
    </row>
    <row r="1381" spans="1:4" x14ac:dyDescent="0.5">
      <c r="A1381" t="s">
        <v>333</v>
      </c>
      <c r="B1381" t="s">
        <v>96</v>
      </c>
      <c r="C1381" t="s">
        <v>333</v>
      </c>
      <c r="D1381" t="s">
        <v>739</v>
      </c>
    </row>
    <row r="1382" spans="1:4" x14ac:dyDescent="0.5">
      <c r="A1382" t="s">
        <v>403</v>
      </c>
      <c r="B1382" t="s">
        <v>97</v>
      </c>
      <c r="C1382" t="s">
        <v>403</v>
      </c>
      <c r="D1382" t="s">
        <v>98</v>
      </c>
    </row>
    <row r="1383" spans="1:4" x14ac:dyDescent="0.5">
      <c r="A1383" t="s">
        <v>1192</v>
      </c>
      <c r="B1383" t="s">
        <v>97</v>
      </c>
      <c r="C1383" t="s">
        <v>1192</v>
      </c>
    </row>
    <row r="1384" spans="1:4" x14ac:dyDescent="0.5">
      <c r="A1384" t="s">
        <v>250</v>
      </c>
      <c r="B1384" t="s">
        <v>97</v>
      </c>
      <c r="C1384" t="s">
        <v>250</v>
      </c>
    </row>
    <row r="1385" spans="1:4" x14ac:dyDescent="0.5">
      <c r="A1385" t="s">
        <v>799</v>
      </c>
      <c r="B1385" t="s">
        <v>97</v>
      </c>
      <c r="C1385" t="s">
        <v>107</v>
      </c>
    </row>
    <row r="1386" spans="1:4" x14ac:dyDescent="0.5">
      <c r="A1386" t="s">
        <v>790</v>
      </c>
      <c r="B1386" t="s">
        <v>97</v>
      </c>
      <c r="C1386" t="s">
        <v>791</v>
      </c>
      <c r="D1386" t="s">
        <v>763</v>
      </c>
    </row>
    <row r="1387" spans="1:4" x14ac:dyDescent="0.5">
      <c r="A1387" t="s">
        <v>144</v>
      </c>
      <c r="B1387" t="s">
        <v>96</v>
      </c>
      <c r="C1387" t="s">
        <v>144</v>
      </c>
    </row>
    <row r="1388" spans="1:4" x14ac:dyDescent="0.5">
      <c r="A1388" t="s">
        <v>148</v>
      </c>
      <c r="B1388" t="s">
        <v>96</v>
      </c>
      <c r="C1388" t="s">
        <v>148</v>
      </c>
      <c r="D1388" t="s">
        <v>98</v>
      </c>
    </row>
    <row r="1389" spans="1:4" x14ac:dyDescent="0.5">
      <c r="A1389" t="s">
        <v>453</v>
      </c>
      <c r="B1389" t="s">
        <v>97</v>
      </c>
      <c r="C1389" t="s">
        <v>453</v>
      </c>
    </row>
    <row r="1390" spans="1:4" x14ac:dyDescent="0.5">
      <c r="A1390" t="s">
        <v>1111</v>
      </c>
      <c r="B1390" t="s">
        <v>97</v>
      </c>
      <c r="C1390" t="s">
        <v>1111</v>
      </c>
      <c r="D1390" t="s">
        <v>98</v>
      </c>
    </row>
    <row r="1391" spans="1:4" x14ac:dyDescent="0.5">
      <c r="A1391" t="s">
        <v>1048</v>
      </c>
      <c r="B1391" t="s">
        <v>97</v>
      </c>
      <c r="C1391" t="s">
        <v>1048</v>
      </c>
    </row>
    <row r="1392" spans="1:4" x14ac:dyDescent="0.5">
      <c r="A1392" t="s">
        <v>564</v>
      </c>
      <c r="B1392" t="s">
        <v>97</v>
      </c>
      <c r="C1392" t="s">
        <v>564</v>
      </c>
      <c r="D1392" t="s">
        <v>755</v>
      </c>
    </row>
    <row r="1393" spans="1:4" x14ac:dyDescent="0.5">
      <c r="A1393" t="s">
        <v>123</v>
      </c>
      <c r="B1393" t="s">
        <v>97</v>
      </c>
      <c r="C1393" t="s">
        <v>751</v>
      </c>
    </row>
    <row r="1394" spans="1:4" x14ac:dyDescent="0.5">
      <c r="A1394" t="s">
        <v>829</v>
      </c>
      <c r="B1394" t="s">
        <v>97</v>
      </c>
      <c r="C1394" t="s">
        <v>830</v>
      </c>
    </row>
    <row r="1395" spans="1:4" x14ac:dyDescent="0.5">
      <c r="A1395" t="s">
        <v>143</v>
      </c>
      <c r="B1395" t="s">
        <v>97</v>
      </c>
      <c r="C1395" t="s">
        <v>732</v>
      </c>
      <c r="D1395" t="s">
        <v>98</v>
      </c>
    </row>
    <row r="1396" spans="1:4" x14ac:dyDescent="0.5">
      <c r="A1396" t="s">
        <v>367</v>
      </c>
      <c r="B1396" t="s">
        <v>97</v>
      </c>
      <c r="C1396" t="s">
        <v>367</v>
      </c>
    </row>
    <row r="1397" spans="1:4" x14ac:dyDescent="0.5">
      <c r="A1397" t="s">
        <v>154</v>
      </c>
      <c r="B1397" t="s">
        <v>97</v>
      </c>
      <c r="C1397" t="s">
        <v>154</v>
      </c>
    </row>
    <row r="1398" spans="1:4" x14ac:dyDescent="0.5">
      <c r="A1398" t="s">
        <v>841</v>
      </c>
      <c r="B1398" t="s">
        <v>97</v>
      </c>
      <c r="C1398" t="s">
        <v>301</v>
      </c>
      <c r="D1398" t="s">
        <v>98</v>
      </c>
    </row>
    <row r="1399" spans="1:4" x14ac:dyDescent="0.5">
      <c r="A1399" t="s">
        <v>696</v>
      </c>
      <c r="B1399" t="s">
        <v>97</v>
      </c>
      <c r="C1399" t="s">
        <v>1185</v>
      </c>
    </row>
    <row r="1400" spans="1:4" x14ac:dyDescent="0.5">
      <c r="A1400" t="s">
        <v>355</v>
      </c>
      <c r="B1400" t="s">
        <v>97</v>
      </c>
      <c r="C1400" t="s">
        <v>246</v>
      </c>
      <c r="D1400" t="s">
        <v>755</v>
      </c>
    </row>
    <row r="1401" spans="1:4" x14ac:dyDescent="0.5">
      <c r="A1401" t="s">
        <v>263</v>
      </c>
      <c r="B1401" t="s">
        <v>97</v>
      </c>
      <c r="C1401" t="s">
        <v>792</v>
      </c>
    </row>
    <row r="1402" spans="1:4" x14ac:dyDescent="0.5">
      <c r="A1402" t="s">
        <v>140</v>
      </c>
      <c r="B1402" t="s">
        <v>97</v>
      </c>
      <c r="C1402" t="s">
        <v>140</v>
      </c>
      <c r="D1402" t="s">
        <v>763</v>
      </c>
    </row>
    <row r="1403" spans="1:4" x14ac:dyDescent="0.5">
      <c r="A1403" t="s">
        <v>532</v>
      </c>
      <c r="B1403" t="s">
        <v>97</v>
      </c>
      <c r="C1403" t="s">
        <v>532</v>
      </c>
    </row>
    <row r="1404" spans="1:4" x14ac:dyDescent="0.5">
      <c r="A1404" t="s">
        <v>1193</v>
      </c>
      <c r="B1404" t="s">
        <v>97</v>
      </c>
      <c r="C1404" t="s">
        <v>1193</v>
      </c>
    </row>
    <row r="1405" spans="1:4" x14ac:dyDescent="0.5">
      <c r="A1405" t="s">
        <v>160</v>
      </c>
      <c r="B1405" t="s">
        <v>97</v>
      </c>
      <c r="C1405" t="s">
        <v>738</v>
      </c>
      <c r="D1405" t="s">
        <v>739</v>
      </c>
    </row>
    <row r="1406" spans="1:4" x14ac:dyDescent="0.5">
      <c r="A1406" t="s">
        <v>749</v>
      </c>
      <c r="B1406" t="s">
        <v>97</v>
      </c>
      <c r="C1406" t="s">
        <v>211</v>
      </c>
      <c r="D1406" t="s">
        <v>98</v>
      </c>
    </row>
    <row r="1407" spans="1:4" x14ac:dyDescent="0.5">
      <c r="A1407" t="s">
        <v>1059</v>
      </c>
      <c r="B1407" t="s">
        <v>97</v>
      </c>
      <c r="C1407" t="s">
        <v>1059</v>
      </c>
    </row>
    <row r="1408" spans="1:4" x14ac:dyDescent="0.5">
      <c r="A1408" t="s">
        <v>963</v>
      </c>
      <c r="B1408" t="s">
        <v>96</v>
      </c>
      <c r="C1408" t="s">
        <v>964</v>
      </c>
      <c r="D1408" t="s">
        <v>755</v>
      </c>
    </row>
    <row r="1409" spans="1:4" x14ac:dyDescent="0.5">
      <c r="A1409" t="s">
        <v>1172</v>
      </c>
      <c r="B1409" t="s">
        <v>97</v>
      </c>
      <c r="C1409" t="s">
        <v>1173</v>
      </c>
    </row>
    <row r="1410" spans="1:4" x14ac:dyDescent="0.5">
      <c r="A1410" t="s">
        <v>900</v>
      </c>
      <c r="B1410" t="s">
        <v>96</v>
      </c>
      <c r="C1410" t="s">
        <v>900</v>
      </c>
    </row>
    <row r="1411" spans="1:4" x14ac:dyDescent="0.5">
      <c r="A1411" t="s">
        <v>286</v>
      </c>
      <c r="B1411" t="s">
        <v>96</v>
      </c>
      <c r="C1411" t="s">
        <v>286</v>
      </c>
      <c r="D1411" t="s">
        <v>98</v>
      </c>
    </row>
    <row r="1412" spans="1:4" x14ac:dyDescent="0.5">
      <c r="A1412" t="s">
        <v>543</v>
      </c>
      <c r="B1412" t="s">
        <v>97</v>
      </c>
      <c r="C1412" t="s">
        <v>1152</v>
      </c>
    </row>
    <row r="1413" spans="1:4" x14ac:dyDescent="0.5">
      <c r="A1413" t="s">
        <v>263</v>
      </c>
      <c r="B1413" t="s">
        <v>97</v>
      </c>
      <c r="C1413" t="s">
        <v>792</v>
      </c>
    </row>
    <row r="1414" spans="1:4" x14ac:dyDescent="0.5">
      <c r="A1414" t="s">
        <v>1194</v>
      </c>
      <c r="B1414" t="s">
        <v>97</v>
      </c>
      <c r="C1414" t="s">
        <v>1195</v>
      </c>
    </row>
    <row r="1415" spans="1:4" x14ac:dyDescent="0.5">
      <c r="A1415" t="s">
        <v>215</v>
      </c>
      <c r="B1415" t="s">
        <v>96</v>
      </c>
      <c r="C1415" t="s">
        <v>215</v>
      </c>
      <c r="D1415" t="s">
        <v>98</v>
      </c>
    </row>
    <row r="1416" spans="1:4" x14ac:dyDescent="0.5">
      <c r="A1416" t="s">
        <v>319</v>
      </c>
      <c r="B1416" t="s">
        <v>97</v>
      </c>
      <c r="C1416" t="s">
        <v>876</v>
      </c>
    </row>
    <row r="1417" spans="1:4" x14ac:dyDescent="0.5">
      <c r="A1417" t="s">
        <v>383</v>
      </c>
      <c r="B1417" t="s">
        <v>97</v>
      </c>
      <c r="C1417" t="s">
        <v>383</v>
      </c>
    </row>
    <row r="1418" spans="1:4" x14ac:dyDescent="0.5">
      <c r="A1418" t="s">
        <v>556</v>
      </c>
      <c r="B1418" t="s">
        <v>97</v>
      </c>
      <c r="C1418" t="s">
        <v>556</v>
      </c>
      <c r="D1418" t="s">
        <v>98</v>
      </c>
    </row>
    <row r="1419" spans="1:4" x14ac:dyDescent="0.5">
      <c r="A1419" t="s">
        <v>394</v>
      </c>
      <c r="B1419" t="s">
        <v>97</v>
      </c>
      <c r="C1419" t="s">
        <v>1196</v>
      </c>
    </row>
    <row r="1420" spans="1:4" x14ac:dyDescent="0.5">
      <c r="A1420" t="s">
        <v>571</v>
      </c>
      <c r="B1420" t="s">
        <v>97</v>
      </c>
      <c r="C1420" t="s">
        <v>313</v>
      </c>
      <c r="D1420" t="s">
        <v>98</v>
      </c>
    </row>
    <row r="1421" spans="1:4" x14ac:dyDescent="0.5">
      <c r="A1421" t="s">
        <v>403</v>
      </c>
      <c r="B1421" t="s">
        <v>97</v>
      </c>
      <c r="C1421" t="s">
        <v>403</v>
      </c>
      <c r="D1421" t="s">
        <v>98</v>
      </c>
    </row>
    <row r="1422" spans="1:4" x14ac:dyDescent="0.5">
      <c r="A1422" t="s">
        <v>378</v>
      </c>
      <c r="B1422" t="s">
        <v>97</v>
      </c>
      <c r="C1422" t="s">
        <v>378</v>
      </c>
      <c r="D1422" t="s">
        <v>98</v>
      </c>
    </row>
    <row r="1423" spans="1:4" x14ac:dyDescent="0.5">
      <c r="A1423" t="s">
        <v>308</v>
      </c>
      <c r="B1423" t="s">
        <v>97</v>
      </c>
      <c r="C1423" t="s">
        <v>308</v>
      </c>
      <c r="D1423" t="s">
        <v>98</v>
      </c>
    </row>
    <row r="1424" spans="1:4" x14ac:dyDescent="0.5">
      <c r="A1424" t="s">
        <v>155</v>
      </c>
      <c r="B1424" t="s">
        <v>97</v>
      </c>
      <c r="C1424" t="s">
        <v>155</v>
      </c>
      <c r="D1424" t="s">
        <v>739</v>
      </c>
    </row>
    <row r="1425" spans="1:4" x14ac:dyDescent="0.5">
      <c r="A1425" t="s">
        <v>251</v>
      </c>
      <c r="B1425" t="s">
        <v>97</v>
      </c>
      <c r="C1425" t="s">
        <v>251</v>
      </c>
      <c r="D1425" t="s">
        <v>98</v>
      </c>
    </row>
    <row r="1426" spans="1:4" x14ac:dyDescent="0.5">
      <c r="A1426" t="s">
        <v>963</v>
      </c>
      <c r="B1426" t="s">
        <v>96</v>
      </c>
      <c r="C1426" t="s">
        <v>964</v>
      </c>
      <c r="D1426" t="s">
        <v>755</v>
      </c>
    </row>
    <row r="1427" spans="1:4" x14ac:dyDescent="0.5">
      <c r="A1427" t="s">
        <v>749</v>
      </c>
      <c r="B1427" t="s">
        <v>97</v>
      </c>
      <c r="C1427" t="s">
        <v>211</v>
      </c>
      <c r="D1427" t="s">
        <v>98</v>
      </c>
    </row>
    <row r="1428" spans="1:4" x14ac:dyDescent="0.5">
      <c r="A1428" t="s">
        <v>148</v>
      </c>
      <c r="B1428" t="s">
        <v>96</v>
      </c>
      <c r="C1428" t="s">
        <v>148</v>
      </c>
      <c r="D1428" t="s">
        <v>98</v>
      </c>
    </row>
    <row r="1429" spans="1:4" x14ac:dyDescent="0.5">
      <c r="A1429" t="s">
        <v>140</v>
      </c>
      <c r="B1429" t="s">
        <v>97</v>
      </c>
      <c r="C1429" t="s">
        <v>140</v>
      </c>
      <c r="D1429" t="s">
        <v>763</v>
      </c>
    </row>
    <row r="1430" spans="1:4" x14ac:dyDescent="0.5">
      <c r="A1430" t="s">
        <v>851</v>
      </c>
      <c r="B1430" t="s">
        <v>97</v>
      </c>
      <c r="C1430" t="s">
        <v>852</v>
      </c>
    </row>
    <row r="1431" spans="1:4" x14ac:dyDescent="0.5">
      <c r="A1431" t="s">
        <v>1042</v>
      </c>
      <c r="B1431" t="s">
        <v>97</v>
      </c>
      <c r="C1431" t="s">
        <v>1042</v>
      </c>
    </row>
    <row r="1432" spans="1:4" x14ac:dyDescent="0.5">
      <c r="A1432" t="s">
        <v>1013</v>
      </c>
      <c r="B1432" t="s">
        <v>96</v>
      </c>
      <c r="C1432" t="s">
        <v>1013</v>
      </c>
      <c r="D1432" t="s">
        <v>98</v>
      </c>
    </row>
    <row r="1433" spans="1:4" x14ac:dyDescent="0.5">
      <c r="A1433" t="s">
        <v>1197</v>
      </c>
      <c r="B1433" t="s">
        <v>96</v>
      </c>
      <c r="C1433" t="s">
        <v>1197</v>
      </c>
    </row>
    <row r="1434" spans="1:4" x14ac:dyDescent="0.5">
      <c r="A1434" t="s">
        <v>500</v>
      </c>
      <c r="B1434" t="s">
        <v>97</v>
      </c>
      <c r="C1434" t="s">
        <v>500</v>
      </c>
    </row>
    <row r="1435" spans="1:4" x14ac:dyDescent="0.5">
      <c r="A1435" t="s">
        <v>413</v>
      </c>
      <c r="B1435" t="s">
        <v>97</v>
      </c>
      <c r="C1435" t="s">
        <v>1198</v>
      </c>
    </row>
    <row r="1436" spans="1:4" x14ac:dyDescent="0.5">
      <c r="A1436" t="s">
        <v>155</v>
      </c>
      <c r="B1436" t="s">
        <v>97</v>
      </c>
      <c r="C1436" t="s">
        <v>155</v>
      </c>
      <c r="D1436" t="s">
        <v>739</v>
      </c>
    </row>
    <row r="1437" spans="1:4" x14ac:dyDescent="0.5">
      <c r="A1437" t="s">
        <v>144</v>
      </c>
      <c r="B1437" t="s">
        <v>96</v>
      </c>
      <c r="C1437" t="s">
        <v>144</v>
      </c>
    </row>
    <row r="1438" spans="1:4" x14ac:dyDescent="0.5">
      <c r="A1438" t="s">
        <v>165</v>
      </c>
      <c r="B1438" t="s">
        <v>97</v>
      </c>
      <c r="C1438" t="s">
        <v>756</v>
      </c>
      <c r="D1438" t="s">
        <v>98</v>
      </c>
    </row>
    <row r="1439" spans="1:4" x14ac:dyDescent="0.5">
      <c r="A1439" t="s">
        <v>271</v>
      </c>
      <c r="B1439" t="s">
        <v>96</v>
      </c>
      <c r="C1439" t="s">
        <v>271</v>
      </c>
    </row>
    <row r="1440" spans="1:4" x14ac:dyDescent="0.5">
      <c r="A1440" t="s">
        <v>199</v>
      </c>
      <c r="B1440" t="s">
        <v>97</v>
      </c>
      <c r="C1440" t="s">
        <v>199</v>
      </c>
    </row>
    <row r="1441" spans="1:4" x14ac:dyDescent="0.5">
      <c r="A1441" t="s">
        <v>415</v>
      </c>
      <c r="B1441" t="s">
        <v>97</v>
      </c>
      <c r="C1441" t="s">
        <v>898</v>
      </c>
      <c r="D1441" t="s">
        <v>98</v>
      </c>
    </row>
    <row r="1442" spans="1:4" x14ac:dyDescent="0.5">
      <c r="A1442" t="s">
        <v>322</v>
      </c>
      <c r="B1442" t="s">
        <v>97</v>
      </c>
      <c r="C1442" t="s">
        <v>322</v>
      </c>
      <c r="D1442" t="s">
        <v>98</v>
      </c>
    </row>
    <row r="1443" spans="1:4" x14ac:dyDescent="0.5">
      <c r="A1443" t="s">
        <v>1199</v>
      </c>
      <c r="B1443" t="s">
        <v>97</v>
      </c>
      <c r="C1443" t="s">
        <v>1199</v>
      </c>
    </row>
    <row r="1444" spans="1:4" x14ac:dyDescent="0.5">
      <c r="A1444" t="s">
        <v>917</v>
      </c>
      <c r="B1444" t="s">
        <v>97</v>
      </c>
      <c r="C1444" t="s">
        <v>917</v>
      </c>
      <c r="D1444" t="s">
        <v>739</v>
      </c>
    </row>
    <row r="1445" spans="1:4" x14ac:dyDescent="0.5">
      <c r="A1445" t="s">
        <v>145</v>
      </c>
      <c r="B1445" t="s">
        <v>96</v>
      </c>
      <c r="C1445" t="s">
        <v>145</v>
      </c>
    </row>
    <row r="1446" spans="1:4" x14ac:dyDescent="0.5">
      <c r="A1446" t="s">
        <v>1200</v>
      </c>
      <c r="B1446" t="s">
        <v>97</v>
      </c>
      <c r="C1446" t="s">
        <v>1200</v>
      </c>
    </row>
    <row r="1447" spans="1:4" x14ac:dyDescent="0.5">
      <c r="A1447" t="s">
        <v>189</v>
      </c>
      <c r="B1447" t="s">
        <v>97</v>
      </c>
      <c r="C1447" t="s">
        <v>189</v>
      </c>
      <c r="D1447" t="s">
        <v>98</v>
      </c>
    </row>
    <row r="1448" spans="1:4" x14ac:dyDescent="0.5">
      <c r="A1448" t="s">
        <v>200</v>
      </c>
      <c r="B1448" t="s">
        <v>97</v>
      </c>
      <c r="C1448" t="s">
        <v>200</v>
      </c>
    </row>
    <row r="1449" spans="1:4" x14ac:dyDescent="0.5">
      <c r="A1449" t="s">
        <v>472</v>
      </c>
      <c r="B1449" t="s">
        <v>97</v>
      </c>
      <c r="C1449" t="s">
        <v>472</v>
      </c>
    </row>
    <row r="1450" spans="1:4" x14ac:dyDescent="0.5">
      <c r="A1450" t="s">
        <v>249</v>
      </c>
      <c r="B1450" t="s">
        <v>97</v>
      </c>
      <c r="C1450" t="s">
        <v>249</v>
      </c>
      <c r="D1450" t="s">
        <v>98</v>
      </c>
    </row>
    <row r="1451" spans="1:4" x14ac:dyDescent="0.5">
      <c r="A1451" t="s">
        <v>286</v>
      </c>
      <c r="B1451" t="s">
        <v>96</v>
      </c>
      <c r="C1451" t="s">
        <v>286</v>
      </c>
      <c r="D1451" t="s">
        <v>98</v>
      </c>
    </row>
    <row r="1452" spans="1:4" x14ac:dyDescent="0.5">
      <c r="A1452" t="s">
        <v>1011</v>
      </c>
      <c r="B1452" t="s">
        <v>97</v>
      </c>
      <c r="C1452" t="s">
        <v>1012</v>
      </c>
      <c r="D1452" t="s">
        <v>739</v>
      </c>
    </row>
    <row r="1453" spans="1:4" x14ac:dyDescent="0.5">
      <c r="A1453" t="s">
        <v>147</v>
      </c>
      <c r="B1453" t="s">
        <v>97</v>
      </c>
      <c r="C1453" t="s">
        <v>147</v>
      </c>
      <c r="D1453" t="s">
        <v>755</v>
      </c>
    </row>
    <row r="1454" spans="1:4" x14ac:dyDescent="0.5">
      <c r="A1454" t="s">
        <v>580</v>
      </c>
      <c r="B1454" t="s">
        <v>97</v>
      </c>
      <c r="C1454" t="s">
        <v>580</v>
      </c>
    </row>
    <row r="1455" spans="1:4" x14ac:dyDescent="0.5">
      <c r="A1455" t="s">
        <v>1160</v>
      </c>
      <c r="B1455" t="s">
        <v>97</v>
      </c>
      <c r="C1455" t="s">
        <v>1160</v>
      </c>
      <c r="D1455" t="s">
        <v>98</v>
      </c>
    </row>
    <row r="1456" spans="1:4" x14ac:dyDescent="0.5">
      <c r="A1456" t="s">
        <v>476</v>
      </c>
      <c r="B1456" t="s">
        <v>96</v>
      </c>
      <c r="C1456" t="s">
        <v>476</v>
      </c>
      <c r="D1456" t="s">
        <v>98</v>
      </c>
    </row>
    <row r="1457" spans="1:4" x14ac:dyDescent="0.5">
      <c r="A1457" t="s">
        <v>331</v>
      </c>
      <c r="B1457" t="s">
        <v>97</v>
      </c>
      <c r="C1457" t="s">
        <v>331</v>
      </c>
    </row>
    <row r="1458" spans="1:4" x14ac:dyDescent="0.5">
      <c r="A1458" t="s">
        <v>304</v>
      </c>
      <c r="B1458" t="s">
        <v>97</v>
      </c>
      <c r="C1458" t="s">
        <v>304</v>
      </c>
    </row>
    <row r="1459" spans="1:4" x14ac:dyDescent="0.5">
      <c r="A1459" t="s">
        <v>1085</v>
      </c>
      <c r="B1459" t="s">
        <v>97</v>
      </c>
      <c r="C1459" t="s">
        <v>1086</v>
      </c>
    </row>
    <row r="1460" spans="1:4" x14ac:dyDescent="0.5">
      <c r="A1460" t="s">
        <v>437</v>
      </c>
      <c r="B1460" t="s">
        <v>97</v>
      </c>
      <c r="C1460" t="s">
        <v>925</v>
      </c>
      <c r="D1460" t="s">
        <v>98</v>
      </c>
    </row>
    <row r="1461" spans="1:4" x14ac:dyDescent="0.5">
      <c r="A1461" t="s">
        <v>569</v>
      </c>
      <c r="B1461" t="s">
        <v>96</v>
      </c>
      <c r="C1461" t="s">
        <v>569</v>
      </c>
    </row>
    <row r="1462" spans="1:4" x14ac:dyDescent="0.5">
      <c r="A1462" t="s">
        <v>390</v>
      </c>
      <c r="B1462" t="s">
        <v>97</v>
      </c>
      <c r="C1462" t="s">
        <v>390</v>
      </c>
      <c r="D1462" t="s">
        <v>98</v>
      </c>
    </row>
    <row r="1463" spans="1:4" x14ac:dyDescent="0.5">
      <c r="A1463" t="s">
        <v>734</v>
      </c>
      <c r="B1463" t="s">
        <v>96</v>
      </c>
      <c r="C1463" t="s">
        <v>735</v>
      </c>
    </row>
    <row r="1464" spans="1:4" x14ac:dyDescent="0.5">
      <c r="A1464" t="s">
        <v>1147</v>
      </c>
      <c r="B1464" t="s">
        <v>97</v>
      </c>
      <c r="C1464" t="s">
        <v>1147</v>
      </c>
    </row>
    <row r="1465" spans="1:4" x14ac:dyDescent="0.5">
      <c r="A1465" t="s">
        <v>263</v>
      </c>
      <c r="B1465" t="s">
        <v>97</v>
      </c>
      <c r="C1465" t="s">
        <v>826</v>
      </c>
    </row>
    <row r="1466" spans="1:4" x14ac:dyDescent="0.5">
      <c r="A1466" t="s">
        <v>512</v>
      </c>
      <c r="B1466" t="s">
        <v>97</v>
      </c>
      <c r="C1466" t="s">
        <v>512</v>
      </c>
    </row>
    <row r="1467" spans="1:4" x14ac:dyDescent="0.5">
      <c r="A1467" t="s">
        <v>744</v>
      </c>
      <c r="B1467" t="s">
        <v>97</v>
      </c>
      <c r="C1467" t="s">
        <v>94</v>
      </c>
      <c r="D1467" t="s">
        <v>98</v>
      </c>
    </row>
    <row r="1468" spans="1:4" x14ac:dyDescent="0.5">
      <c r="A1468" t="s">
        <v>355</v>
      </c>
      <c r="B1468" t="s">
        <v>97</v>
      </c>
      <c r="C1468" t="s">
        <v>246</v>
      </c>
      <c r="D1468" t="s">
        <v>755</v>
      </c>
    </row>
    <row r="1469" spans="1:4" x14ac:dyDescent="0.5">
      <c r="A1469" t="s">
        <v>122</v>
      </c>
      <c r="B1469" t="s">
        <v>97</v>
      </c>
      <c r="C1469" t="s">
        <v>122</v>
      </c>
      <c r="D1469" t="s">
        <v>98</v>
      </c>
    </row>
    <row r="1470" spans="1:4" x14ac:dyDescent="0.5">
      <c r="A1470" t="s">
        <v>797</v>
      </c>
      <c r="B1470" t="s">
        <v>97</v>
      </c>
      <c r="C1470" t="s">
        <v>203</v>
      </c>
      <c r="D1470" t="s">
        <v>98</v>
      </c>
    </row>
    <row r="1471" spans="1:4" x14ac:dyDescent="0.5">
      <c r="A1471" t="s">
        <v>306</v>
      </c>
      <c r="B1471" t="s">
        <v>97</v>
      </c>
      <c r="C1471" t="s">
        <v>1201</v>
      </c>
    </row>
    <row r="1472" spans="1:4" x14ac:dyDescent="0.5">
      <c r="A1472" t="s">
        <v>148</v>
      </c>
      <c r="B1472" t="s">
        <v>96</v>
      </c>
      <c r="C1472" t="s">
        <v>148</v>
      </c>
      <c r="D1472" t="s">
        <v>98</v>
      </c>
    </row>
    <row r="1473" spans="1:4" x14ac:dyDescent="0.5">
      <c r="A1473" t="s">
        <v>723</v>
      </c>
      <c r="B1473" t="s">
        <v>97</v>
      </c>
      <c r="C1473" t="s">
        <v>723</v>
      </c>
      <c r="D1473" t="s">
        <v>98</v>
      </c>
    </row>
    <row r="1474" spans="1:4" x14ac:dyDescent="0.5">
      <c r="A1474" t="s">
        <v>828</v>
      </c>
      <c r="B1474" t="s">
        <v>97</v>
      </c>
      <c r="C1474" t="s">
        <v>164</v>
      </c>
      <c r="D1474" t="s">
        <v>98</v>
      </c>
    </row>
    <row r="1475" spans="1:4" x14ac:dyDescent="0.5">
      <c r="A1475" t="s">
        <v>239</v>
      </c>
      <c r="B1475" t="s">
        <v>97</v>
      </c>
      <c r="C1475" t="s">
        <v>239</v>
      </c>
      <c r="D1475" t="s">
        <v>98</v>
      </c>
    </row>
    <row r="1476" spans="1:4" x14ac:dyDescent="0.5">
      <c r="A1476" t="s">
        <v>160</v>
      </c>
      <c r="B1476" t="s">
        <v>97</v>
      </c>
      <c r="C1476" t="s">
        <v>738</v>
      </c>
      <c r="D1476" t="s">
        <v>739</v>
      </c>
    </row>
    <row r="1477" spans="1:4" x14ac:dyDescent="0.5">
      <c r="A1477" t="s">
        <v>888</v>
      </c>
      <c r="B1477" t="s">
        <v>97</v>
      </c>
      <c r="C1477" t="s">
        <v>888</v>
      </c>
      <c r="D1477" t="s">
        <v>98</v>
      </c>
    </row>
    <row r="1478" spans="1:4" x14ac:dyDescent="0.5">
      <c r="A1478" t="s">
        <v>1202</v>
      </c>
      <c r="B1478" t="s">
        <v>96</v>
      </c>
      <c r="C1478" t="s">
        <v>1202</v>
      </c>
    </row>
    <row r="1479" spans="1:4" x14ac:dyDescent="0.5">
      <c r="A1479" t="s">
        <v>1133</v>
      </c>
      <c r="B1479" t="s">
        <v>97</v>
      </c>
      <c r="C1479" t="s">
        <v>1133</v>
      </c>
    </row>
    <row r="1480" spans="1:4" x14ac:dyDescent="0.5">
      <c r="A1480" t="s">
        <v>486</v>
      </c>
      <c r="B1480" t="s">
        <v>97</v>
      </c>
      <c r="C1480" t="s">
        <v>486</v>
      </c>
      <c r="D1480" t="s">
        <v>755</v>
      </c>
    </row>
    <row r="1481" spans="1:4" x14ac:dyDescent="0.5">
      <c r="A1481" t="s">
        <v>1082</v>
      </c>
      <c r="B1481" t="s">
        <v>97</v>
      </c>
      <c r="C1481" t="s">
        <v>1082</v>
      </c>
    </row>
    <row r="1482" spans="1:4" x14ac:dyDescent="0.5">
      <c r="A1482" t="s">
        <v>212</v>
      </c>
      <c r="B1482" t="s">
        <v>97</v>
      </c>
      <c r="C1482" t="s">
        <v>212</v>
      </c>
    </row>
    <row r="1483" spans="1:4" x14ac:dyDescent="0.5">
      <c r="A1483" t="s">
        <v>875</v>
      </c>
      <c r="B1483" t="s">
        <v>97</v>
      </c>
      <c r="C1483" t="s">
        <v>875</v>
      </c>
      <c r="D1483" t="s">
        <v>98</v>
      </c>
    </row>
    <row r="1484" spans="1:4" x14ac:dyDescent="0.5">
      <c r="A1484" t="s">
        <v>127</v>
      </c>
      <c r="B1484" t="s">
        <v>97</v>
      </c>
      <c r="C1484" t="s">
        <v>748</v>
      </c>
    </row>
    <row r="1485" spans="1:4" x14ac:dyDescent="0.5">
      <c r="A1485" t="s">
        <v>235</v>
      </c>
      <c r="B1485" t="s">
        <v>97</v>
      </c>
      <c r="C1485" t="s">
        <v>235</v>
      </c>
      <c r="D1485" t="s">
        <v>98</v>
      </c>
    </row>
    <row r="1486" spans="1:4" x14ac:dyDescent="0.5">
      <c r="A1486" t="s">
        <v>372</v>
      </c>
      <c r="B1486" t="s">
        <v>97</v>
      </c>
      <c r="C1486" t="s">
        <v>1203</v>
      </c>
      <c r="D1486" t="s">
        <v>98</v>
      </c>
    </row>
    <row r="1487" spans="1:4" x14ac:dyDescent="0.5">
      <c r="A1487" t="s">
        <v>319</v>
      </c>
      <c r="B1487" t="s">
        <v>97</v>
      </c>
      <c r="C1487" t="s">
        <v>895</v>
      </c>
    </row>
    <row r="1488" spans="1:4" x14ac:dyDescent="0.5">
      <c r="A1488" t="s">
        <v>1107</v>
      </c>
      <c r="B1488" t="s">
        <v>97</v>
      </c>
      <c r="C1488" t="s">
        <v>1107</v>
      </c>
      <c r="D1488" t="s">
        <v>98</v>
      </c>
    </row>
    <row r="1489" spans="1:4" x14ac:dyDescent="0.5">
      <c r="A1489" t="s">
        <v>1204</v>
      </c>
      <c r="B1489" t="s">
        <v>97</v>
      </c>
      <c r="C1489" t="s">
        <v>1204</v>
      </c>
    </row>
    <row r="1490" spans="1:4" x14ac:dyDescent="0.5">
      <c r="A1490" t="s">
        <v>1205</v>
      </c>
      <c r="B1490" t="s">
        <v>97</v>
      </c>
      <c r="C1490" t="s">
        <v>1206</v>
      </c>
      <c r="D1490" t="s">
        <v>98</v>
      </c>
    </row>
    <row r="1491" spans="1:4" x14ac:dyDescent="0.5">
      <c r="A1491" t="s">
        <v>546</v>
      </c>
      <c r="B1491" t="s">
        <v>97</v>
      </c>
      <c r="C1491" t="s">
        <v>546</v>
      </c>
      <c r="D1491" t="s">
        <v>98</v>
      </c>
    </row>
    <row r="1492" spans="1:4" x14ac:dyDescent="0.5">
      <c r="A1492" t="s">
        <v>286</v>
      </c>
      <c r="B1492" t="s">
        <v>96</v>
      </c>
      <c r="C1492" t="s">
        <v>286</v>
      </c>
      <c r="D1492" t="s">
        <v>98</v>
      </c>
    </row>
    <row r="1493" spans="1:4" x14ac:dyDescent="0.5">
      <c r="A1493" t="s">
        <v>963</v>
      </c>
      <c r="B1493" t="s">
        <v>96</v>
      </c>
      <c r="C1493" t="s">
        <v>964</v>
      </c>
      <c r="D1493" t="s">
        <v>755</v>
      </c>
    </row>
    <row r="1494" spans="1:4" x14ac:dyDescent="0.5">
      <c r="A1494" t="s">
        <v>912</v>
      </c>
      <c r="B1494" t="s">
        <v>96</v>
      </c>
      <c r="C1494" t="s">
        <v>912</v>
      </c>
      <c r="D1494" t="s">
        <v>98</v>
      </c>
    </row>
    <row r="1495" spans="1:4" x14ac:dyDescent="0.5">
      <c r="A1495" t="s">
        <v>383</v>
      </c>
      <c r="B1495" t="s">
        <v>97</v>
      </c>
      <c r="C1495" t="s">
        <v>383</v>
      </c>
    </row>
    <row r="1496" spans="1:4" x14ac:dyDescent="0.5">
      <c r="A1496" t="s">
        <v>319</v>
      </c>
      <c r="B1496" t="s">
        <v>97</v>
      </c>
      <c r="C1496" t="s">
        <v>876</v>
      </c>
    </row>
    <row r="1497" spans="1:4" x14ac:dyDescent="0.5">
      <c r="A1497" t="s">
        <v>379</v>
      </c>
      <c r="B1497" t="s">
        <v>96</v>
      </c>
      <c r="C1497" t="s">
        <v>379</v>
      </c>
      <c r="D1497" t="s">
        <v>98</v>
      </c>
    </row>
    <row r="1498" spans="1:4" x14ac:dyDescent="0.5">
      <c r="A1498" t="s">
        <v>750</v>
      </c>
      <c r="B1498" t="s">
        <v>97</v>
      </c>
      <c r="C1498" t="s">
        <v>750</v>
      </c>
    </row>
    <row r="1499" spans="1:4" x14ac:dyDescent="0.5">
      <c r="A1499" t="s">
        <v>122</v>
      </c>
      <c r="B1499" t="s">
        <v>97</v>
      </c>
      <c r="C1499" t="s">
        <v>122</v>
      </c>
      <c r="D1499" t="s">
        <v>98</v>
      </c>
    </row>
    <row r="1500" spans="1:4" x14ac:dyDescent="0.5">
      <c r="A1500" t="s">
        <v>512</v>
      </c>
      <c r="B1500" t="s">
        <v>96</v>
      </c>
      <c r="C1500" t="s">
        <v>735</v>
      </c>
    </row>
    <row r="1501" spans="1:4" x14ac:dyDescent="0.5">
      <c r="A1501" t="s">
        <v>239</v>
      </c>
      <c r="B1501" t="s">
        <v>97</v>
      </c>
      <c r="C1501" t="s">
        <v>239</v>
      </c>
      <c r="D1501" t="s">
        <v>98</v>
      </c>
    </row>
    <row r="1502" spans="1:4" x14ac:dyDescent="0.5">
      <c r="A1502" t="s">
        <v>1207</v>
      </c>
      <c r="B1502" t="s">
        <v>97</v>
      </c>
      <c r="C1502" t="s">
        <v>1208</v>
      </c>
    </row>
    <row r="1503" spans="1:4" x14ac:dyDescent="0.5">
      <c r="A1503" t="s">
        <v>928</v>
      </c>
      <c r="B1503" t="s">
        <v>97</v>
      </c>
      <c r="C1503" t="s">
        <v>929</v>
      </c>
      <c r="D1503" t="s">
        <v>98</v>
      </c>
    </row>
    <row r="1504" spans="1:4" x14ac:dyDescent="0.5">
      <c r="A1504" t="s">
        <v>933</v>
      </c>
      <c r="B1504" t="s">
        <v>97</v>
      </c>
      <c r="C1504" t="s">
        <v>934</v>
      </c>
      <c r="D1504" t="s">
        <v>98</v>
      </c>
    </row>
    <row r="1505" spans="1:4" x14ac:dyDescent="0.5">
      <c r="A1505" t="s">
        <v>1002</v>
      </c>
      <c r="B1505" t="s">
        <v>97</v>
      </c>
      <c r="C1505" t="s">
        <v>1002</v>
      </c>
    </row>
    <row r="1506" spans="1:4" x14ac:dyDescent="0.5">
      <c r="A1506" t="s">
        <v>1209</v>
      </c>
      <c r="B1506" t="s">
        <v>97</v>
      </c>
      <c r="C1506" t="s">
        <v>1209</v>
      </c>
    </row>
    <row r="1507" spans="1:4" x14ac:dyDescent="0.5">
      <c r="A1507" t="s">
        <v>1193</v>
      </c>
      <c r="B1507" t="s">
        <v>97</v>
      </c>
      <c r="C1507" t="s">
        <v>1193</v>
      </c>
    </row>
    <row r="1508" spans="1:4" x14ac:dyDescent="0.5">
      <c r="A1508" t="s">
        <v>200</v>
      </c>
      <c r="B1508" t="s">
        <v>97</v>
      </c>
      <c r="C1508" t="s">
        <v>244</v>
      </c>
    </row>
    <row r="1509" spans="1:4" x14ac:dyDescent="0.5">
      <c r="A1509" t="s">
        <v>749</v>
      </c>
      <c r="B1509" t="s">
        <v>97</v>
      </c>
      <c r="C1509" t="s">
        <v>211</v>
      </c>
      <c r="D1509" t="s">
        <v>98</v>
      </c>
    </row>
    <row r="1510" spans="1:4" x14ac:dyDescent="0.5">
      <c r="A1510" t="s">
        <v>947</v>
      </c>
      <c r="B1510" t="s">
        <v>97</v>
      </c>
      <c r="C1510" t="s">
        <v>947</v>
      </c>
    </row>
    <row r="1511" spans="1:4" x14ac:dyDescent="0.5">
      <c r="A1511" t="s">
        <v>1210</v>
      </c>
      <c r="B1511" t="s">
        <v>97</v>
      </c>
      <c r="C1511" t="s">
        <v>1211</v>
      </c>
    </row>
    <row r="1512" spans="1:4" x14ac:dyDescent="0.5">
      <c r="A1512" t="s">
        <v>155</v>
      </c>
      <c r="B1512" t="s">
        <v>97</v>
      </c>
      <c r="C1512" t="s">
        <v>155</v>
      </c>
      <c r="D1512" t="s">
        <v>739</v>
      </c>
    </row>
    <row r="1513" spans="1:4" x14ac:dyDescent="0.5">
      <c r="A1513" t="s">
        <v>1212</v>
      </c>
      <c r="B1513" t="s">
        <v>96</v>
      </c>
      <c r="C1513" t="s">
        <v>1212</v>
      </c>
    </row>
    <row r="1514" spans="1:4" x14ac:dyDescent="0.5">
      <c r="A1514" t="s">
        <v>1207</v>
      </c>
      <c r="B1514" t="s">
        <v>97</v>
      </c>
      <c r="C1514" t="s">
        <v>1213</v>
      </c>
    </row>
    <row r="1515" spans="1:4" x14ac:dyDescent="0.5">
      <c r="A1515" t="s">
        <v>947</v>
      </c>
      <c r="B1515" t="s">
        <v>97</v>
      </c>
      <c r="C1515" t="s">
        <v>1214</v>
      </c>
    </row>
    <row r="1516" spans="1:4" x14ac:dyDescent="0.5">
      <c r="A1516" t="s">
        <v>1210</v>
      </c>
      <c r="B1516" t="s">
        <v>97</v>
      </c>
      <c r="C1516" t="s">
        <v>1215</v>
      </c>
    </row>
    <row r="1517" spans="1:4" x14ac:dyDescent="0.5">
      <c r="A1517" t="s">
        <v>320</v>
      </c>
      <c r="B1517" t="s">
        <v>97</v>
      </c>
      <c r="C1517" t="s">
        <v>1216</v>
      </c>
    </row>
    <row r="1518" spans="1:4" x14ac:dyDescent="0.5">
      <c r="A1518" t="s">
        <v>271</v>
      </c>
      <c r="B1518" t="s">
        <v>96</v>
      </c>
      <c r="C1518" t="s">
        <v>271</v>
      </c>
    </row>
    <row r="1519" spans="1:4" x14ac:dyDescent="0.5">
      <c r="A1519" t="s">
        <v>179</v>
      </c>
      <c r="B1519" t="s">
        <v>97</v>
      </c>
      <c r="C1519" t="s">
        <v>179</v>
      </c>
    </row>
    <row r="1520" spans="1:4" x14ac:dyDescent="0.5">
      <c r="A1520" t="s">
        <v>803</v>
      </c>
      <c r="B1520" t="s">
        <v>97</v>
      </c>
      <c r="C1520" t="s">
        <v>803</v>
      </c>
    </row>
    <row r="1521" spans="1:4" x14ac:dyDescent="0.5">
      <c r="A1521" t="s">
        <v>196</v>
      </c>
      <c r="B1521" t="s">
        <v>97</v>
      </c>
      <c r="C1521" t="s">
        <v>1015</v>
      </c>
    </row>
    <row r="1522" spans="1:4" x14ac:dyDescent="0.5">
      <c r="A1522" t="s">
        <v>1042</v>
      </c>
      <c r="B1522" t="s">
        <v>97</v>
      </c>
      <c r="C1522" t="s">
        <v>1042</v>
      </c>
    </row>
    <row r="1523" spans="1:4" x14ac:dyDescent="0.5">
      <c r="A1523" t="s">
        <v>1192</v>
      </c>
      <c r="B1523" t="s">
        <v>97</v>
      </c>
      <c r="C1523" t="s">
        <v>1192</v>
      </c>
    </row>
    <row r="1524" spans="1:4" x14ac:dyDescent="0.5">
      <c r="A1524" t="s">
        <v>1184</v>
      </c>
      <c r="B1524" t="s">
        <v>97</v>
      </c>
      <c r="C1524" t="s">
        <v>1131</v>
      </c>
      <c r="D1524" t="s">
        <v>98</v>
      </c>
    </row>
    <row r="1525" spans="1:4" x14ac:dyDescent="0.5">
      <c r="A1525" t="s">
        <v>583</v>
      </c>
      <c r="B1525" t="s">
        <v>97</v>
      </c>
      <c r="C1525" t="s">
        <v>583</v>
      </c>
    </row>
    <row r="1526" spans="1:4" x14ac:dyDescent="0.5">
      <c r="A1526" t="s">
        <v>451</v>
      </c>
      <c r="B1526" t="s">
        <v>97</v>
      </c>
      <c r="C1526" t="s">
        <v>451</v>
      </c>
    </row>
    <row r="1527" spans="1:4" x14ac:dyDescent="0.5">
      <c r="A1527" t="s">
        <v>1217</v>
      </c>
      <c r="B1527" t="s">
        <v>97</v>
      </c>
      <c r="C1527" t="s">
        <v>1217</v>
      </c>
    </row>
    <row r="1528" spans="1:4" x14ac:dyDescent="0.5">
      <c r="A1528" t="s">
        <v>123</v>
      </c>
      <c r="B1528" t="s">
        <v>97</v>
      </c>
      <c r="C1528" t="s">
        <v>751</v>
      </c>
    </row>
    <row r="1529" spans="1:4" x14ac:dyDescent="0.5">
      <c r="A1529" t="s">
        <v>1218</v>
      </c>
      <c r="B1529" t="s">
        <v>96</v>
      </c>
      <c r="C1529" t="s">
        <v>1218</v>
      </c>
    </row>
    <row r="1530" spans="1:4" x14ac:dyDescent="0.5">
      <c r="A1530" t="s">
        <v>155</v>
      </c>
      <c r="B1530" t="s">
        <v>97</v>
      </c>
      <c r="C1530" t="s">
        <v>155</v>
      </c>
      <c r="D1530" t="s">
        <v>739</v>
      </c>
    </row>
    <row r="1531" spans="1:4" x14ac:dyDescent="0.5">
      <c r="A1531" t="s">
        <v>499</v>
      </c>
      <c r="B1531" t="s">
        <v>97</v>
      </c>
      <c r="C1531" t="s">
        <v>979</v>
      </c>
    </row>
    <row r="1532" spans="1:4" x14ac:dyDescent="0.5">
      <c r="A1532" t="s">
        <v>365</v>
      </c>
      <c r="B1532" t="s">
        <v>97</v>
      </c>
      <c r="C1532" t="s">
        <v>827</v>
      </c>
    </row>
    <row r="1533" spans="1:4" x14ac:dyDescent="0.5">
      <c r="A1533" t="s">
        <v>498</v>
      </c>
      <c r="B1533" t="s">
        <v>97</v>
      </c>
      <c r="C1533" t="s">
        <v>498</v>
      </c>
    </row>
    <row r="1534" spans="1:4" x14ac:dyDescent="0.5">
      <c r="A1534" t="s">
        <v>722</v>
      </c>
      <c r="B1534" t="s">
        <v>97</v>
      </c>
      <c r="C1534" t="s">
        <v>722</v>
      </c>
    </row>
    <row r="1535" spans="1:4" x14ac:dyDescent="0.5">
      <c r="A1535" t="s">
        <v>726</v>
      </c>
      <c r="B1535" t="s">
        <v>97</v>
      </c>
      <c r="C1535" t="s">
        <v>1073</v>
      </c>
      <c r="D1535" t="s">
        <v>98</v>
      </c>
    </row>
    <row r="1536" spans="1:4" x14ac:dyDescent="0.5">
      <c r="A1536" t="s">
        <v>1184</v>
      </c>
      <c r="B1536" t="s">
        <v>97</v>
      </c>
      <c r="C1536" t="s">
        <v>1219</v>
      </c>
      <c r="D1536" t="s">
        <v>98</v>
      </c>
    </row>
    <row r="1537" spans="1:4" x14ac:dyDescent="0.5">
      <c r="A1537" t="s">
        <v>401</v>
      </c>
      <c r="B1537" t="s">
        <v>97</v>
      </c>
      <c r="C1537" t="s">
        <v>772</v>
      </c>
      <c r="D1537" t="s">
        <v>739</v>
      </c>
    </row>
    <row r="1538" spans="1:4" x14ac:dyDescent="0.5">
      <c r="A1538" t="s">
        <v>835</v>
      </c>
      <c r="B1538" t="s">
        <v>97</v>
      </c>
      <c r="C1538" t="s">
        <v>836</v>
      </c>
    </row>
    <row r="1539" spans="1:4" x14ac:dyDescent="0.5">
      <c r="A1539" t="s">
        <v>997</v>
      </c>
      <c r="B1539" t="s">
        <v>97</v>
      </c>
      <c r="C1539" t="s">
        <v>997</v>
      </c>
    </row>
    <row r="1540" spans="1:4" x14ac:dyDescent="0.5">
      <c r="A1540" t="s">
        <v>581</v>
      </c>
      <c r="B1540" t="s">
        <v>97</v>
      </c>
      <c r="C1540" t="s">
        <v>581</v>
      </c>
    </row>
    <row r="1541" spans="1:4" x14ac:dyDescent="0.5">
      <c r="A1541" t="s">
        <v>326</v>
      </c>
      <c r="B1541" t="s">
        <v>97</v>
      </c>
      <c r="C1541" t="s">
        <v>326</v>
      </c>
    </row>
    <row r="1542" spans="1:4" x14ac:dyDescent="0.5">
      <c r="A1542" t="s">
        <v>251</v>
      </c>
      <c r="B1542" t="s">
        <v>97</v>
      </c>
      <c r="C1542" t="s">
        <v>251</v>
      </c>
      <c r="D1542" t="s">
        <v>98</v>
      </c>
    </row>
    <row r="1543" spans="1:4" x14ac:dyDescent="0.5">
      <c r="A1543" t="s">
        <v>183</v>
      </c>
      <c r="B1543" t="s">
        <v>97</v>
      </c>
      <c r="C1543" t="s">
        <v>183</v>
      </c>
    </row>
    <row r="1544" spans="1:4" x14ac:dyDescent="0.5">
      <c r="A1544" t="s">
        <v>1220</v>
      </c>
      <c r="B1544" t="s">
        <v>97</v>
      </c>
      <c r="C1544" t="s">
        <v>1220</v>
      </c>
      <c r="D1544" t="s">
        <v>755</v>
      </c>
    </row>
    <row r="1545" spans="1:4" x14ac:dyDescent="0.5">
      <c r="A1545" t="s">
        <v>195</v>
      </c>
      <c r="B1545" t="s">
        <v>97</v>
      </c>
      <c r="C1545" t="s">
        <v>195</v>
      </c>
    </row>
    <row r="1546" spans="1:4" x14ac:dyDescent="0.5">
      <c r="A1546" t="s">
        <v>134</v>
      </c>
      <c r="B1546" t="s">
        <v>97</v>
      </c>
      <c r="C1546" t="s">
        <v>134</v>
      </c>
      <c r="D1546" t="s">
        <v>98</v>
      </c>
    </row>
    <row r="1547" spans="1:4" x14ac:dyDescent="0.5">
      <c r="A1547" t="s">
        <v>973</v>
      </c>
      <c r="B1547" t="s">
        <v>97</v>
      </c>
      <c r="C1547" t="s">
        <v>973</v>
      </c>
    </row>
    <row r="1548" spans="1:4" x14ac:dyDescent="0.5">
      <c r="A1548" t="s">
        <v>1221</v>
      </c>
      <c r="B1548" t="s">
        <v>96</v>
      </c>
      <c r="C1548" t="s">
        <v>1222</v>
      </c>
    </row>
    <row r="1549" spans="1:4" x14ac:dyDescent="0.5">
      <c r="A1549" t="s">
        <v>508</v>
      </c>
      <c r="B1549" t="s">
        <v>97</v>
      </c>
      <c r="C1549" t="s">
        <v>757</v>
      </c>
    </row>
    <row r="1550" spans="1:4" x14ac:dyDescent="0.5">
      <c r="A1550" t="s">
        <v>1197</v>
      </c>
      <c r="B1550" t="s">
        <v>96</v>
      </c>
      <c r="C1550" t="s">
        <v>1197</v>
      </c>
    </row>
    <row r="1551" spans="1:4" x14ac:dyDescent="0.5">
      <c r="A1551" t="s">
        <v>189</v>
      </c>
      <c r="B1551" t="s">
        <v>97</v>
      </c>
      <c r="C1551" t="s">
        <v>189</v>
      </c>
      <c r="D1551" t="s">
        <v>98</v>
      </c>
    </row>
    <row r="1552" spans="1:4" x14ac:dyDescent="0.5">
      <c r="A1552" t="s">
        <v>1223</v>
      </c>
      <c r="B1552" t="s">
        <v>97</v>
      </c>
      <c r="C1552" t="s">
        <v>1224</v>
      </c>
      <c r="D1552" t="s">
        <v>98</v>
      </c>
    </row>
    <row r="1553" spans="1:4" x14ac:dyDescent="0.5">
      <c r="A1553" t="s">
        <v>933</v>
      </c>
      <c r="B1553" t="s">
        <v>97</v>
      </c>
      <c r="C1553" t="s">
        <v>933</v>
      </c>
      <c r="D1553" t="s">
        <v>98</v>
      </c>
    </row>
    <row r="1554" spans="1:4" x14ac:dyDescent="0.5">
      <c r="A1554" t="s">
        <v>797</v>
      </c>
      <c r="B1554" t="s">
        <v>97</v>
      </c>
      <c r="C1554" t="s">
        <v>203</v>
      </c>
      <c r="D1554" t="s">
        <v>98</v>
      </c>
    </row>
    <row r="1555" spans="1:4" x14ac:dyDescent="0.5">
      <c r="A1555" t="s">
        <v>1225</v>
      </c>
      <c r="B1555" t="s">
        <v>96</v>
      </c>
      <c r="C1555" t="s">
        <v>1225</v>
      </c>
    </row>
    <row r="1556" spans="1:4" x14ac:dyDescent="0.5">
      <c r="A1556" t="s">
        <v>744</v>
      </c>
      <c r="B1556" t="s">
        <v>97</v>
      </c>
      <c r="C1556" t="s">
        <v>94</v>
      </c>
      <c r="D1556" t="s">
        <v>98</v>
      </c>
    </row>
    <row r="1557" spans="1:4" x14ac:dyDescent="0.5">
      <c r="A1557" t="s">
        <v>495</v>
      </c>
      <c r="B1557" t="s">
        <v>97</v>
      </c>
      <c r="C1557" t="s">
        <v>897</v>
      </c>
    </row>
    <row r="1558" spans="1:4" x14ac:dyDescent="0.5">
      <c r="A1558" t="s">
        <v>1038</v>
      </c>
      <c r="B1558" t="s">
        <v>96</v>
      </c>
      <c r="C1558" t="s">
        <v>1039</v>
      </c>
      <c r="D1558" t="s">
        <v>98</v>
      </c>
    </row>
    <row r="1559" spans="1:4" x14ac:dyDescent="0.5">
      <c r="A1559" t="s">
        <v>148</v>
      </c>
      <c r="B1559" t="s">
        <v>96</v>
      </c>
      <c r="C1559" t="s">
        <v>148</v>
      </c>
      <c r="D1559" t="s">
        <v>98</v>
      </c>
    </row>
    <row r="1560" spans="1:4" x14ac:dyDescent="0.5">
      <c r="A1560" t="s">
        <v>1226</v>
      </c>
      <c r="B1560" t="s">
        <v>97</v>
      </c>
      <c r="C1560" t="s">
        <v>1227</v>
      </c>
    </row>
    <row r="1561" spans="1:4" x14ac:dyDescent="0.5">
      <c r="A1561" t="s">
        <v>1228</v>
      </c>
      <c r="B1561" t="s">
        <v>97</v>
      </c>
      <c r="C1561" t="s">
        <v>1228</v>
      </c>
    </row>
    <row r="1562" spans="1:4" x14ac:dyDescent="0.5">
      <c r="A1562" t="s">
        <v>298</v>
      </c>
      <c r="B1562" t="s">
        <v>97</v>
      </c>
      <c r="C1562" t="s">
        <v>298</v>
      </c>
    </row>
    <row r="1563" spans="1:4" x14ac:dyDescent="0.5">
      <c r="A1563" t="s">
        <v>305</v>
      </c>
      <c r="B1563" t="s">
        <v>97</v>
      </c>
      <c r="C1563" t="s">
        <v>1229</v>
      </c>
      <c r="D1563" t="s">
        <v>98</v>
      </c>
    </row>
    <row r="1564" spans="1:4" x14ac:dyDescent="0.5">
      <c r="A1564" t="s">
        <v>190</v>
      </c>
      <c r="B1564" t="s">
        <v>97</v>
      </c>
      <c r="C1564" t="s">
        <v>190</v>
      </c>
    </row>
    <row r="1565" spans="1:4" x14ac:dyDescent="0.5">
      <c r="A1565" t="s">
        <v>234</v>
      </c>
      <c r="B1565" t="s">
        <v>97</v>
      </c>
      <c r="C1565" t="s">
        <v>941</v>
      </c>
      <c r="D1565" t="s">
        <v>98</v>
      </c>
    </row>
    <row r="1566" spans="1:4" x14ac:dyDescent="0.5">
      <c r="A1566" t="s">
        <v>1098</v>
      </c>
      <c r="B1566" t="s">
        <v>97</v>
      </c>
      <c r="C1566" t="s">
        <v>1098</v>
      </c>
    </row>
    <row r="1567" spans="1:4" x14ac:dyDescent="0.5">
      <c r="A1567" t="s">
        <v>160</v>
      </c>
      <c r="B1567" t="s">
        <v>97</v>
      </c>
      <c r="C1567" t="s">
        <v>738</v>
      </c>
      <c r="D1567" t="s">
        <v>739</v>
      </c>
    </row>
    <row r="1568" spans="1:4" x14ac:dyDescent="0.5">
      <c r="A1568" t="s">
        <v>1205</v>
      </c>
      <c r="B1568" t="s">
        <v>97</v>
      </c>
      <c r="C1568" t="s">
        <v>1206</v>
      </c>
      <c r="D1568" t="s">
        <v>98</v>
      </c>
    </row>
    <row r="1569" spans="1:4" x14ac:dyDescent="0.5">
      <c r="A1569" t="s">
        <v>1230</v>
      </c>
      <c r="B1569" t="s">
        <v>97</v>
      </c>
      <c r="C1569" t="s">
        <v>1231</v>
      </c>
      <c r="D1569" t="s">
        <v>98</v>
      </c>
    </row>
    <row r="1570" spans="1:4" x14ac:dyDescent="0.5">
      <c r="A1570" t="s">
        <v>123</v>
      </c>
      <c r="B1570" t="s">
        <v>97</v>
      </c>
      <c r="C1570" t="s">
        <v>751</v>
      </c>
    </row>
    <row r="1571" spans="1:4" x14ac:dyDescent="0.5">
      <c r="A1571" t="s">
        <v>674</v>
      </c>
      <c r="B1571" t="s">
        <v>97</v>
      </c>
      <c r="C1571" t="s">
        <v>674</v>
      </c>
    </row>
    <row r="1572" spans="1:4" x14ac:dyDescent="0.5">
      <c r="A1572" t="s">
        <v>407</v>
      </c>
      <c r="B1572" t="s">
        <v>96</v>
      </c>
      <c r="C1572" t="s">
        <v>407</v>
      </c>
    </row>
    <row r="1573" spans="1:4" x14ac:dyDescent="0.5">
      <c r="A1573" t="s">
        <v>328</v>
      </c>
      <c r="B1573" t="s">
        <v>97</v>
      </c>
      <c r="C1573" t="s">
        <v>832</v>
      </c>
    </row>
    <row r="1574" spans="1:4" x14ac:dyDescent="0.5">
      <c r="A1574" t="s">
        <v>945</v>
      </c>
      <c r="B1574" t="s">
        <v>97</v>
      </c>
      <c r="C1574" t="s">
        <v>1232</v>
      </c>
      <c r="D1574" t="s">
        <v>755</v>
      </c>
    </row>
    <row r="1575" spans="1:4" x14ac:dyDescent="0.5">
      <c r="A1575" t="s">
        <v>478</v>
      </c>
      <c r="B1575" t="s">
        <v>97</v>
      </c>
      <c r="C1575" t="s">
        <v>478</v>
      </c>
    </row>
    <row r="1576" spans="1:4" x14ac:dyDescent="0.5">
      <c r="A1576" t="s">
        <v>580</v>
      </c>
      <c r="B1576" t="s">
        <v>97</v>
      </c>
      <c r="C1576" t="s">
        <v>580</v>
      </c>
    </row>
    <row r="1577" spans="1:4" x14ac:dyDescent="0.5">
      <c r="A1577" t="s">
        <v>828</v>
      </c>
      <c r="B1577" t="s">
        <v>97</v>
      </c>
      <c r="C1577" t="s">
        <v>135</v>
      </c>
      <c r="D1577" t="s">
        <v>98</v>
      </c>
    </row>
    <row r="1578" spans="1:4" x14ac:dyDescent="0.5">
      <c r="A1578" t="s">
        <v>869</v>
      </c>
      <c r="B1578" t="s">
        <v>97</v>
      </c>
      <c r="C1578" t="s">
        <v>869</v>
      </c>
      <c r="D1578" t="s">
        <v>755</v>
      </c>
    </row>
    <row r="1579" spans="1:4" x14ac:dyDescent="0.5">
      <c r="A1579" t="s">
        <v>723</v>
      </c>
      <c r="B1579" t="s">
        <v>97</v>
      </c>
      <c r="C1579" t="s">
        <v>723</v>
      </c>
      <c r="D1579" t="s">
        <v>98</v>
      </c>
    </row>
    <row r="1580" spans="1:4" x14ac:dyDescent="0.5">
      <c r="A1580" t="s">
        <v>924</v>
      </c>
      <c r="B1580" t="s">
        <v>97</v>
      </c>
      <c r="C1580" t="s">
        <v>924</v>
      </c>
    </row>
    <row r="1581" spans="1:4" x14ac:dyDescent="0.5">
      <c r="A1581" t="s">
        <v>1233</v>
      </c>
      <c r="B1581" t="s">
        <v>97</v>
      </c>
      <c r="C1581" t="s">
        <v>1233</v>
      </c>
      <c r="D1581" t="s">
        <v>98</v>
      </c>
    </row>
    <row r="1582" spans="1:4" x14ac:dyDescent="0.5">
      <c r="A1582" t="s">
        <v>153</v>
      </c>
      <c r="B1582" t="s">
        <v>97</v>
      </c>
      <c r="C1582" t="s">
        <v>153</v>
      </c>
      <c r="D1582" t="s">
        <v>98</v>
      </c>
    </row>
    <row r="1583" spans="1:4" x14ac:dyDescent="0.5">
      <c r="A1583" t="s">
        <v>199</v>
      </c>
      <c r="B1583" t="s">
        <v>97</v>
      </c>
      <c r="C1583" t="s">
        <v>199</v>
      </c>
    </row>
    <row r="1584" spans="1:4" x14ac:dyDescent="0.5">
      <c r="A1584" t="s">
        <v>319</v>
      </c>
      <c r="B1584" t="s">
        <v>97</v>
      </c>
      <c r="C1584" t="s">
        <v>876</v>
      </c>
    </row>
    <row r="1585" spans="1:4" x14ac:dyDescent="0.5">
      <c r="A1585" t="s">
        <v>696</v>
      </c>
      <c r="B1585" t="s">
        <v>97</v>
      </c>
      <c r="C1585" t="s">
        <v>1185</v>
      </c>
    </row>
    <row r="1586" spans="1:4" x14ac:dyDescent="0.5">
      <c r="A1586" t="s">
        <v>496</v>
      </c>
      <c r="B1586" t="s">
        <v>96</v>
      </c>
      <c r="C1586" t="s">
        <v>496</v>
      </c>
      <c r="D1586" t="s">
        <v>98</v>
      </c>
    </row>
    <row r="1587" spans="1:4" x14ac:dyDescent="0.5">
      <c r="A1587" t="s">
        <v>488</v>
      </c>
      <c r="B1587" t="s">
        <v>97</v>
      </c>
      <c r="C1587" t="s">
        <v>859</v>
      </c>
    </row>
    <row r="1588" spans="1:4" x14ac:dyDescent="0.5">
      <c r="A1588" t="s">
        <v>317</v>
      </c>
      <c r="B1588" t="s">
        <v>97</v>
      </c>
      <c r="C1588" t="s">
        <v>317</v>
      </c>
    </row>
    <row r="1589" spans="1:4" x14ac:dyDescent="0.5">
      <c r="A1589" t="s">
        <v>1104</v>
      </c>
      <c r="B1589" t="s">
        <v>97</v>
      </c>
      <c r="C1589" t="s">
        <v>1104</v>
      </c>
    </row>
    <row r="1590" spans="1:4" x14ac:dyDescent="0.5">
      <c r="A1590" t="s">
        <v>835</v>
      </c>
      <c r="B1590" t="s">
        <v>97</v>
      </c>
      <c r="C1590" t="s">
        <v>836</v>
      </c>
    </row>
    <row r="1591" spans="1:4" x14ac:dyDescent="0.5">
      <c r="A1591" t="s">
        <v>1028</v>
      </c>
      <c r="B1591" t="s">
        <v>97</v>
      </c>
      <c r="C1591" t="s">
        <v>1028</v>
      </c>
      <c r="D1591" t="s">
        <v>98</v>
      </c>
    </row>
    <row r="1592" spans="1:4" x14ac:dyDescent="0.5">
      <c r="A1592" t="s">
        <v>1234</v>
      </c>
      <c r="B1592" t="s">
        <v>97</v>
      </c>
      <c r="C1592" t="s">
        <v>1234</v>
      </c>
    </row>
    <row r="1593" spans="1:4" x14ac:dyDescent="0.5">
      <c r="A1593" t="s">
        <v>1235</v>
      </c>
      <c r="B1593" t="s">
        <v>97</v>
      </c>
      <c r="C1593" t="s">
        <v>1236</v>
      </c>
      <c r="D1593" t="s">
        <v>98</v>
      </c>
    </row>
    <row r="1594" spans="1:4" x14ac:dyDescent="0.5">
      <c r="A1594" t="s">
        <v>974</v>
      </c>
      <c r="B1594" t="s">
        <v>97</v>
      </c>
      <c r="C1594" t="s">
        <v>975</v>
      </c>
    </row>
    <row r="1595" spans="1:4" x14ac:dyDescent="0.5">
      <c r="A1595" t="s">
        <v>1193</v>
      </c>
      <c r="B1595" t="s">
        <v>97</v>
      </c>
      <c r="C1595" t="s">
        <v>1193</v>
      </c>
    </row>
    <row r="1596" spans="1:4" x14ac:dyDescent="0.5">
      <c r="A1596" t="s">
        <v>1164</v>
      </c>
      <c r="B1596" t="s">
        <v>96</v>
      </c>
      <c r="C1596" t="s">
        <v>1164</v>
      </c>
    </row>
    <row r="1597" spans="1:4" x14ac:dyDescent="0.5">
      <c r="A1597" t="s">
        <v>196</v>
      </c>
      <c r="B1597" t="s">
        <v>97</v>
      </c>
      <c r="C1597" t="s">
        <v>1015</v>
      </c>
    </row>
    <row r="1598" spans="1:4" x14ac:dyDescent="0.5">
      <c r="A1598" t="s">
        <v>1237</v>
      </c>
      <c r="B1598" t="s">
        <v>96</v>
      </c>
      <c r="C1598" t="s">
        <v>1237</v>
      </c>
      <c r="D1598" t="s">
        <v>98</v>
      </c>
    </row>
    <row r="1599" spans="1:4" x14ac:dyDescent="0.5">
      <c r="A1599" t="s">
        <v>1192</v>
      </c>
      <c r="B1599" t="s">
        <v>97</v>
      </c>
      <c r="C1599" t="s">
        <v>1192</v>
      </c>
    </row>
    <row r="1600" spans="1:4" x14ac:dyDescent="0.5">
      <c r="A1600" t="s">
        <v>1238</v>
      </c>
      <c r="B1600" t="s">
        <v>97</v>
      </c>
      <c r="C1600" t="s">
        <v>1238</v>
      </c>
      <c r="D1600" t="s">
        <v>739</v>
      </c>
    </row>
    <row r="1601" spans="1:4" x14ac:dyDescent="0.5">
      <c r="A1601" t="s">
        <v>1212</v>
      </c>
      <c r="B1601" t="s">
        <v>96</v>
      </c>
      <c r="C1601" t="s">
        <v>1212</v>
      </c>
    </row>
    <row r="1602" spans="1:4" x14ac:dyDescent="0.5">
      <c r="A1602" t="s">
        <v>1154</v>
      </c>
      <c r="B1602" t="s">
        <v>97</v>
      </c>
      <c r="C1602" t="s">
        <v>1154</v>
      </c>
      <c r="D1602" t="s">
        <v>739</v>
      </c>
    </row>
    <row r="1603" spans="1:4" x14ac:dyDescent="0.5">
      <c r="A1603" t="s">
        <v>614</v>
      </c>
      <c r="B1603" t="s">
        <v>97</v>
      </c>
      <c r="C1603" t="s">
        <v>1153</v>
      </c>
    </row>
    <row r="1604" spans="1:4" x14ac:dyDescent="0.5">
      <c r="A1604" t="s">
        <v>200</v>
      </c>
      <c r="B1604" t="s">
        <v>97</v>
      </c>
      <c r="C1604" t="s">
        <v>200</v>
      </c>
    </row>
    <row r="1605" spans="1:4" x14ac:dyDescent="0.5">
      <c r="A1605" t="s">
        <v>421</v>
      </c>
      <c r="B1605" t="s">
        <v>97</v>
      </c>
      <c r="C1605" t="s">
        <v>421</v>
      </c>
      <c r="D1605" t="s">
        <v>98</v>
      </c>
    </row>
    <row r="1606" spans="1:4" x14ac:dyDescent="0.5">
      <c r="A1606" t="s">
        <v>215</v>
      </c>
      <c r="B1606" t="s">
        <v>96</v>
      </c>
      <c r="C1606" t="s">
        <v>215</v>
      </c>
      <c r="D1606" t="s">
        <v>98</v>
      </c>
    </row>
    <row r="1607" spans="1:4" x14ac:dyDescent="0.5">
      <c r="A1607" t="s">
        <v>251</v>
      </c>
      <c r="B1607" t="s">
        <v>97</v>
      </c>
      <c r="C1607" t="s">
        <v>251</v>
      </c>
      <c r="D1607" t="s">
        <v>98</v>
      </c>
    </row>
    <row r="1608" spans="1:4" x14ac:dyDescent="0.5">
      <c r="A1608" t="s">
        <v>1239</v>
      </c>
      <c r="B1608" t="s">
        <v>96</v>
      </c>
      <c r="C1608" t="s">
        <v>1239</v>
      </c>
      <c r="D1608" t="s">
        <v>755</v>
      </c>
    </row>
    <row r="1609" spans="1:4" x14ac:dyDescent="0.5">
      <c r="A1609" t="s">
        <v>500</v>
      </c>
      <c r="B1609" t="s">
        <v>96</v>
      </c>
      <c r="C1609" t="s">
        <v>1240</v>
      </c>
    </row>
    <row r="1610" spans="1:4" x14ac:dyDescent="0.5">
      <c r="A1610" t="s">
        <v>1013</v>
      </c>
      <c r="B1610" t="s">
        <v>96</v>
      </c>
      <c r="C1610" t="s">
        <v>1013</v>
      </c>
      <c r="D1610" t="s">
        <v>98</v>
      </c>
    </row>
    <row r="1611" spans="1:4" x14ac:dyDescent="0.5">
      <c r="A1611" t="s">
        <v>378</v>
      </c>
      <c r="B1611" t="s">
        <v>97</v>
      </c>
      <c r="C1611" t="s">
        <v>378</v>
      </c>
      <c r="D1611" t="s">
        <v>98</v>
      </c>
    </row>
    <row r="1612" spans="1:4" x14ac:dyDescent="0.5">
      <c r="A1612" t="s">
        <v>573</v>
      </c>
      <c r="B1612" t="s">
        <v>97</v>
      </c>
      <c r="C1612" t="s">
        <v>573</v>
      </c>
      <c r="D1612" t="s">
        <v>98</v>
      </c>
    </row>
    <row r="1613" spans="1:4" x14ac:dyDescent="0.5">
      <c r="A1613" t="s">
        <v>212</v>
      </c>
      <c r="B1613" t="s">
        <v>97</v>
      </c>
      <c r="C1613" t="s">
        <v>212</v>
      </c>
    </row>
    <row r="1614" spans="1:4" x14ac:dyDescent="0.5">
      <c r="A1614" t="s">
        <v>1241</v>
      </c>
      <c r="B1614" t="s">
        <v>97</v>
      </c>
      <c r="C1614" t="s">
        <v>1241</v>
      </c>
      <c r="D1614" t="s">
        <v>98</v>
      </c>
    </row>
    <row r="1615" spans="1:4" x14ac:dyDescent="0.5">
      <c r="A1615" t="s">
        <v>797</v>
      </c>
      <c r="B1615" t="s">
        <v>97</v>
      </c>
      <c r="C1615" t="s">
        <v>203</v>
      </c>
      <c r="D1615" t="s">
        <v>98</v>
      </c>
    </row>
    <row r="1616" spans="1:4" x14ac:dyDescent="0.5">
      <c r="A1616" t="s">
        <v>467</v>
      </c>
      <c r="B1616" t="s">
        <v>97</v>
      </c>
      <c r="C1616" t="s">
        <v>844</v>
      </c>
    </row>
    <row r="1617" spans="1:4" x14ac:dyDescent="0.5">
      <c r="A1617" t="s">
        <v>1242</v>
      </c>
      <c r="B1617" t="s">
        <v>97</v>
      </c>
      <c r="C1617" t="s">
        <v>1242</v>
      </c>
    </row>
    <row r="1618" spans="1:4" x14ac:dyDescent="0.5">
      <c r="A1618" t="s">
        <v>828</v>
      </c>
      <c r="B1618" t="s">
        <v>97</v>
      </c>
      <c r="C1618" t="s">
        <v>135</v>
      </c>
      <c r="D1618" t="s">
        <v>98</v>
      </c>
    </row>
    <row r="1619" spans="1:4" x14ac:dyDescent="0.5">
      <c r="A1619" t="s">
        <v>122</v>
      </c>
      <c r="B1619" t="s">
        <v>97</v>
      </c>
      <c r="C1619" t="s">
        <v>122</v>
      </c>
      <c r="D1619" t="s">
        <v>98</v>
      </c>
    </row>
    <row r="1620" spans="1:4" x14ac:dyDescent="0.5">
      <c r="A1620" t="s">
        <v>364</v>
      </c>
      <c r="B1620" t="s">
        <v>97</v>
      </c>
      <c r="C1620" t="s">
        <v>1243</v>
      </c>
      <c r="D1620" t="s">
        <v>98</v>
      </c>
    </row>
    <row r="1621" spans="1:4" x14ac:dyDescent="0.5">
      <c r="A1621" t="s">
        <v>1244</v>
      </c>
      <c r="B1621" t="s">
        <v>97</v>
      </c>
      <c r="C1621" t="s">
        <v>1244</v>
      </c>
    </row>
    <row r="1622" spans="1:4" x14ac:dyDescent="0.5">
      <c r="A1622" t="s">
        <v>1067</v>
      </c>
      <c r="B1622" t="s">
        <v>97</v>
      </c>
      <c r="C1622" t="s">
        <v>1068</v>
      </c>
      <c r="D1622" t="s">
        <v>98</v>
      </c>
    </row>
    <row r="1623" spans="1:4" x14ac:dyDescent="0.5">
      <c r="A1623" t="s">
        <v>1245</v>
      </c>
      <c r="B1623" t="s">
        <v>97</v>
      </c>
      <c r="C1623" t="s">
        <v>1245</v>
      </c>
      <c r="D1623" t="s">
        <v>739</v>
      </c>
    </row>
    <row r="1624" spans="1:4" x14ac:dyDescent="0.5">
      <c r="A1624" t="s">
        <v>749</v>
      </c>
      <c r="B1624" t="s">
        <v>97</v>
      </c>
      <c r="C1624" t="s">
        <v>211</v>
      </c>
      <c r="D1624" t="s">
        <v>98</v>
      </c>
    </row>
    <row r="1625" spans="1:4" x14ac:dyDescent="0.5">
      <c r="A1625" t="s">
        <v>147</v>
      </c>
      <c r="B1625" t="s">
        <v>97</v>
      </c>
      <c r="C1625" t="s">
        <v>147</v>
      </c>
      <c r="D1625" t="s">
        <v>755</v>
      </c>
    </row>
    <row r="1626" spans="1:4" x14ac:dyDescent="0.5">
      <c r="A1626" t="s">
        <v>522</v>
      </c>
      <c r="B1626" t="s">
        <v>97</v>
      </c>
      <c r="C1626" t="s">
        <v>522</v>
      </c>
    </row>
    <row r="1627" spans="1:4" x14ac:dyDescent="0.5">
      <c r="A1627" t="s">
        <v>1246</v>
      </c>
      <c r="B1627" t="s">
        <v>97</v>
      </c>
      <c r="C1627" t="s">
        <v>1246</v>
      </c>
    </row>
    <row r="1628" spans="1:4" x14ac:dyDescent="0.5">
      <c r="A1628" t="s">
        <v>200</v>
      </c>
      <c r="B1628" t="s">
        <v>97</v>
      </c>
      <c r="C1628" t="s">
        <v>244</v>
      </c>
    </row>
    <row r="1629" spans="1:4" x14ac:dyDescent="0.5">
      <c r="A1629" t="s">
        <v>155</v>
      </c>
      <c r="B1629" t="s">
        <v>97</v>
      </c>
      <c r="C1629" t="s">
        <v>155</v>
      </c>
      <c r="D1629" t="s">
        <v>739</v>
      </c>
    </row>
    <row r="1630" spans="1:4" x14ac:dyDescent="0.5">
      <c r="A1630" t="s">
        <v>1247</v>
      </c>
      <c r="B1630" t="s">
        <v>97</v>
      </c>
      <c r="C1630" t="s">
        <v>1248</v>
      </c>
    </row>
    <row r="1631" spans="1:4" x14ac:dyDescent="0.5">
      <c r="A1631" t="s">
        <v>945</v>
      </c>
      <c r="B1631" t="s">
        <v>97</v>
      </c>
      <c r="C1631" t="s">
        <v>1249</v>
      </c>
      <c r="D1631" t="s">
        <v>755</v>
      </c>
    </row>
    <row r="1632" spans="1:4" x14ac:dyDescent="0.5">
      <c r="A1632" t="s">
        <v>463</v>
      </c>
      <c r="B1632" t="s">
        <v>97</v>
      </c>
      <c r="C1632" t="s">
        <v>1250</v>
      </c>
    </row>
    <row r="1633" spans="1:4" x14ac:dyDescent="0.5">
      <c r="A1633" t="s">
        <v>306</v>
      </c>
      <c r="B1633" t="s">
        <v>97</v>
      </c>
      <c r="C1633" t="s">
        <v>1201</v>
      </c>
    </row>
    <row r="1634" spans="1:4" x14ac:dyDescent="0.5">
      <c r="A1634" t="s">
        <v>714</v>
      </c>
      <c r="B1634" t="s">
        <v>97</v>
      </c>
      <c r="C1634" t="s">
        <v>1047</v>
      </c>
      <c r="D1634" t="s">
        <v>98</v>
      </c>
    </row>
    <row r="1635" spans="1:4" x14ac:dyDescent="0.5">
      <c r="A1635" t="s">
        <v>322</v>
      </c>
      <c r="B1635" t="s">
        <v>97</v>
      </c>
      <c r="C1635" t="s">
        <v>322</v>
      </c>
      <c r="D1635" t="s">
        <v>98</v>
      </c>
    </row>
    <row r="1636" spans="1:4" x14ac:dyDescent="0.5">
      <c r="A1636" t="s">
        <v>183</v>
      </c>
      <c r="B1636" t="s">
        <v>97</v>
      </c>
      <c r="C1636" t="s">
        <v>183</v>
      </c>
    </row>
    <row r="1637" spans="1:4" x14ac:dyDescent="0.5">
      <c r="A1637" t="s">
        <v>1251</v>
      </c>
      <c r="B1637" t="s">
        <v>97</v>
      </c>
      <c r="C1637" t="s">
        <v>1251</v>
      </c>
    </row>
    <row r="1638" spans="1:4" x14ac:dyDescent="0.5">
      <c r="A1638" t="s">
        <v>429</v>
      </c>
      <c r="B1638" t="s">
        <v>97</v>
      </c>
      <c r="C1638" t="s">
        <v>996</v>
      </c>
    </row>
    <row r="1639" spans="1:4" x14ac:dyDescent="0.5">
      <c r="A1639" t="s">
        <v>1252</v>
      </c>
      <c r="B1639" t="s">
        <v>97</v>
      </c>
      <c r="C1639" t="s">
        <v>1253</v>
      </c>
      <c r="D1639" t="s">
        <v>98</v>
      </c>
    </row>
    <row r="1640" spans="1:4" x14ac:dyDescent="0.5">
      <c r="A1640" t="s">
        <v>528</v>
      </c>
      <c r="B1640" t="s">
        <v>97</v>
      </c>
      <c r="C1640" t="s">
        <v>528</v>
      </c>
    </row>
    <row r="1641" spans="1:4" x14ac:dyDescent="0.5">
      <c r="A1641" t="s">
        <v>245</v>
      </c>
      <c r="B1641" t="s">
        <v>97</v>
      </c>
      <c r="C1641" t="s">
        <v>245</v>
      </c>
    </row>
    <row r="1642" spans="1:4" x14ac:dyDescent="0.5">
      <c r="A1642" t="s">
        <v>310</v>
      </c>
      <c r="B1642" t="s">
        <v>97</v>
      </c>
      <c r="C1642" t="s">
        <v>310</v>
      </c>
      <c r="D1642" t="s">
        <v>763</v>
      </c>
    </row>
    <row r="1643" spans="1:4" x14ac:dyDescent="0.5">
      <c r="A1643" t="s">
        <v>777</v>
      </c>
      <c r="B1643" t="s">
        <v>97</v>
      </c>
      <c r="C1643" t="s">
        <v>358</v>
      </c>
    </row>
    <row r="1644" spans="1:4" x14ac:dyDescent="0.5">
      <c r="A1644" t="s">
        <v>113</v>
      </c>
      <c r="B1644" t="s">
        <v>97</v>
      </c>
      <c r="C1644" t="s">
        <v>113</v>
      </c>
    </row>
    <row r="1645" spans="1:4" x14ac:dyDescent="0.5">
      <c r="A1645" t="s">
        <v>1017</v>
      </c>
      <c r="B1645" t="s">
        <v>97</v>
      </c>
      <c r="C1645" t="s">
        <v>1017</v>
      </c>
      <c r="D1645" t="s">
        <v>755</v>
      </c>
    </row>
    <row r="1646" spans="1:4" x14ac:dyDescent="0.5">
      <c r="A1646" t="s">
        <v>134</v>
      </c>
      <c r="B1646" t="s">
        <v>97</v>
      </c>
      <c r="C1646" t="s">
        <v>134</v>
      </c>
      <c r="D1646" t="s">
        <v>98</v>
      </c>
    </row>
    <row r="1647" spans="1:4" x14ac:dyDescent="0.5">
      <c r="A1647" t="s">
        <v>696</v>
      </c>
      <c r="B1647" t="s">
        <v>97</v>
      </c>
      <c r="C1647" t="s">
        <v>1185</v>
      </c>
    </row>
    <row r="1648" spans="1:4" x14ac:dyDescent="0.5">
      <c r="A1648" t="s">
        <v>148</v>
      </c>
      <c r="B1648" t="s">
        <v>96</v>
      </c>
      <c r="C1648" t="s">
        <v>148</v>
      </c>
      <c r="D1648" t="s">
        <v>98</v>
      </c>
    </row>
    <row r="1649" spans="1:4" x14ac:dyDescent="0.5">
      <c r="A1649" t="s">
        <v>308</v>
      </c>
      <c r="B1649" t="s">
        <v>97</v>
      </c>
      <c r="C1649" t="s">
        <v>308</v>
      </c>
      <c r="D1649" t="s">
        <v>98</v>
      </c>
    </row>
    <row r="1650" spans="1:4" x14ac:dyDescent="0.5">
      <c r="A1650" t="s">
        <v>933</v>
      </c>
      <c r="B1650" t="s">
        <v>97</v>
      </c>
      <c r="C1650" t="s">
        <v>933</v>
      </c>
      <c r="D1650" t="s">
        <v>98</v>
      </c>
    </row>
    <row r="1651" spans="1:4" x14ac:dyDescent="0.5">
      <c r="A1651" t="s">
        <v>1254</v>
      </c>
      <c r="B1651" t="s">
        <v>97</v>
      </c>
      <c r="C1651" t="s">
        <v>1254</v>
      </c>
    </row>
    <row r="1652" spans="1:4" x14ac:dyDescent="0.5">
      <c r="A1652" t="s">
        <v>1255</v>
      </c>
      <c r="B1652" t="s">
        <v>97</v>
      </c>
      <c r="C1652" t="s">
        <v>1256</v>
      </c>
    </row>
    <row r="1653" spans="1:4" x14ac:dyDescent="0.5">
      <c r="A1653" t="s">
        <v>253</v>
      </c>
      <c r="B1653" t="s">
        <v>97</v>
      </c>
      <c r="C1653" t="s">
        <v>253</v>
      </c>
    </row>
    <row r="1654" spans="1:4" x14ac:dyDescent="0.5">
      <c r="A1654" t="s">
        <v>1042</v>
      </c>
      <c r="B1654" t="s">
        <v>97</v>
      </c>
      <c r="C1654" t="s">
        <v>1042</v>
      </c>
    </row>
    <row r="1655" spans="1:4" x14ac:dyDescent="0.5">
      <c r="A1655" t="s">
        <v>367</v>
      </c>
      <c r="B1655" t="s">
        <v>97</v>
      </c>
      <c r="C1655" t="s">
        <v>367</v>
      </c>
    </row>
    <row r="1656" spans="1:4" x14ac:dyDescent="0.5">
      <c r="A1656" t="s">
        <v>199</v>
      </c>
      <c r="B1656" t="s">
        <v>97</v>
      </c>
      <c r="C1656" t="s">
        <v>199</v>
      </c>
    </row>
    <row r="1657" spans="1:4" x14ac:dyDescent="0.5">
      <c r="A1657" t="s">
        <v>476</v>
      </c>
      <c r="B1657" t="s">
        <v>96</v>
      </c>
      <c r="C1657" t="s">
        <v>476</v>
      </c>
      <c r="D1657" t="s">
        <v>98</v>
      </c>
    </row>
    <row r="1658" spans="1:4" x14ac:dyDescent="0.5">
      <c r="A1658" t="s">
        <v>154</v>
      </c>
      <c r="B1658" t="s">
        <v>97</v>
      </c>
      <c r="C1658" t="s">
        <v>154</v>
      </c>
    </row>
    <row r="1659" spans="1:4" x14ac:dyDescent="0.5">
      <c r="A1659" t="s">
        <v>1257</v>
      </c>
      <c r="B1659" t="s">
        <v>97</v>
      </c>
      <c r="C1659" t="s">
        <v>1258</v>
      </c>
    </row>
    <row r="1660" spans="1:4" x14ac:dyDescent="0.5">
      <c r="A1660" t="s">
        <v>1259</v>
      </c>
      <c r="B1660" t="s">
        <v>97</v>
      </c>
      <c r="C1660" t="s">
        <v>1258</v>
      </c>
      <c r="D1660" t="s">
        <v>98</v>
      </c>
    </row>
    <row r="1661" spans="1:4" x14ac:dyDescent="0.5">
      <c r="A1661" t="s">
        <v>558</v>
      </c>
      <c r="B1661" t="s">
        <v>97</v>
      </c>
      <c r="C1661" t="s">
        <v>558</v>
      </c>
    </row>
    <row r="1662" spans="1:4" x14ac:dyDescent="0.5">
      <c r="A1662" t="s">
        <v>875</v>
      </c>
      <c r="B1662" t="s">
        <v>97</v>
      </c>
      <c r="C1662" t="s">
        <v>875</v>
      </c>
      <c r="D1662" t="s">
        <v>98</v>
      </c>
    </row>
    <row r="1663" spans="1:4" x14ac:dyDescent="0.5">
      <c r="A1663" t="s">
        <v>212</v>
      </c>
      <c r="B1663" t="s">
        <v>97</v>
      </c>
      <c r="C1663" t="s">
        <v>212</v>
      </c>
    </row>
    <row r="1664" spans="1:4" x14ac:dyDescent="0.5">
      <c r="A1664" t="s">
        <v>474</v>
      </c>
      <c r="B1664" t="s">
        <v>97</v>
      </c>
      <c r="C1664" t="s">
        <v>887</v>
      </c>
    </row>
    <row r="1665" spans="1:4" x14ac:dyDescent="0.5">
      <c r="A1665" t="s">
        <v>477</v>
      </c>
      <c r="B1665" t="s">
        <v>97</v>
      </c>
      <c r="C1665" t="s">
        <v>823</v>
      </c>
    </row>
    <row r="1666" spans="1:4" x14ac:dyDescent="0.5">
      <c r="A1666" t="s">
        <v>200</v>
      </c>
      <c r="B1666" t="s">
        <v>97</v>
      </c>
      <c r="C1666" t="s">
        <v>200</v>
      </c>
    </row>
    <row r="1667" spans="1:4" x14ac:dyDescent="0.5">
      <c r="A1667" t="s">
        <v>856</v>
      </c>
      <c r="B1667" t="s">
        <v>97</v>
      </c>
      <c r="C1667" t="s">
        <v>856</v>
      </c>
      <c r="D1667" t="s">
        <v>98</v>
      </c>
    </row>
    <row r="1668" spans="1:4" x14ac:dyDescent="0.5">
      <c r="A1668" t="s">
        <v>170</v>
      </c>
      <c r="B1668" t="s">
        <v>97</v>
      </c>
      <c r="C1668" t="s">
        <v>170</v>
      </c>
    </row>
    <row r="1669" spans="1:4" x14ac:dyDescent="0.5">
      <c r="A1669" t="s">
        <v>664</v>
      </c>
      <c r="B1669" t="s">
        <v>97</v>
      </c>
      <c r="C1669" t="s">
        <v>664</v>
      </c>
    </row>
    <row r="1670" spans="1:4" x14ac:dyDescent="0.5">
      <c r="A1670" t="s">
        <v>317</v>
      </c>
      <c r="B1670" t="s">
        <v>97</v>
      </c>
      <c r="C1670" t="s">
        <v>317</v>
      </c>
    </row>
    <row r="1671" spans="1:4" x14ac:dyDescent="0.5">
      <c r="A1671" t="s">
        <v>443</v>
      </c>
      <c r="B1671" t="s">
        <v>97</v>
      </c>
      <c r="C1671" t="s">
        <v>443</v>
      </c>
      <c r="D1671" t="s">
        <v>98</v>
      </c>
    </row>
    <row r="1672" spans="1:4" x14ac:dyDescent="0.5">
      <c r="A1672" t="s">
        <v>265</v>
      </c>
      <c r="B1672" t="s">
        <v>96</v>
      </c>
      <c r="C1672" t="s">
        <v>265</v>
      </c>
      <c r="D1672" t="s">
        <v>98</v>
      </c>
    </row>
    <row r="1673" spans="1:4" x14ac:dyDescent="0.5">
      <c r="A1673" t="s">
        <v>140</v>
      </c>
      <c r="B1673" t="s">
        <v>97</v>
      </c>
      <c r="C1673" t="s">
        <v>140</v>
      </c>
      <c r="D1673" t="s">
        <v>763</v>
      </c>
    </row>
    <row r="1674" spans="1:4" x14ac:dyDescent="0.5">
      <c r="A1674" t="s">
        <v>403</v>
      </c>
      <c r="B1674" t="s">
        <v>97</v>
      </c>
      <c r="C1674" t="s">
        <v>403</v>
      </c>
      <c r="D1674" t="s">
        <v>98</v>
      </c>
    </row>
    <row r="1675" spans="1:4" x14ac:dyDescent="0.5">
      <c r="A1675" t="s">
        <v>1260</v>
      </c>
      <c r="B1675" t="s">
        <v>97</v>
      </c>
      <c r="C1675" t="s">
        <v>1260</v>
      </c>
    </row>
    <row r="1676" spans="1:4" x14ac:dyDescent="0.5">
      <c r="A1676" t="s">
        <v>888</v>
      </c>
      <c r="B1676" t="s">
        <v>97</v>
      </c>
      <c r="C1676" t="s">
        <v>888</v>
      </c>
      <c r="D1676" t="s">
        <v>98</v>
      </c>
    </row>
    <row r="1677" spans="1:4" x14ac:dyDescent="0.5">
      <c r="A1677" t="s">
        <v>273</v>
      </c>
      <c r="B1677" t="s">
        <v>97</v>
      </c>
      <c r="C1677" t="s">
        <v>273</v>
      </c>
    </row>
    <row r="1678" spans="1:4" x14ac:dyDescent="0.5">
      <c r="A1678" t="s">
        <v>458</v>
      </c>
      <c r="B1678" t="s">
        <v>97</v>
      </c>
      <c r="C1678" t="s">
        <v>793</v>
      </c>
    </row>
    <row r="1679" spans="1:4" x14ac:dyDescent="0.5">
      <c r="A1679" t="s">
        <v>598</v>
      </c>
      <c r="B1679" t="s">
        <v>97</v>
      </c>
      <c r="C1679" t="s">
        <v>598</v>
      </c>
    </row>
    <row r="1680" spans="1:4" x14ac:dyDescent="0.5">
      <c r="A1680" t="s">
        <v>372</v>
      </c>
      <c r="B1680" t="s">
        <v>97</v>
      </c>
      <c r="C1680" t="s">
        <v>1261</v>
      </c>
      <c r="D1680" t="s">
        <v>98</v>
      </c>
    </row>
    <row r="1681" spans="1:4" x14ac:dyDescent="0.5">
      <c r="A1681" t="s">
        <v>351</v>
      </c>
      <c r="B1681" t="s">
        <v>96</v>
      </c>
      <c r="C1681" t="s">
        <v>351</v>
      </c>
      <c r="D1681" t="s">
        <v>98</v>
      </c>
    </row>
    <row r="1682" spans="1:4" x14ac:dyDescent="0.5">
      <c r="A1682" t="s">
        <v>160</v>
      </c>
      <c r="B1682" t="s">
        <v>97</v>
      </c>
      <c r="C1682" t="s">
        <v>738</v>
      </c>
      <c r="D1682" t="s">
        <v>739</v>
      </c>
    </row>
    <row r="1683" spans="1:4" x14ac:dyDescent="0.5">
      <c r="A1683" t="s">
        <v>1262</v>
      </c>
      <c r="B1683" t="s">
        <v>97</v>
      </c>
      <c r="C1683" t="s">
        <v>1262</v>
      </c>
    </row>
    <row r="1684" spans="1:4" x14ac:dyDescent="0.5">
      <c r="A1684" t="s">
        <v>448</v>
      </c>
      <c r="B1684" t="s">
        <v>97</v>
      </c>
      <c r="C1684" t="s">
        <v>448</v>
      </c>
    </row>
    <row r="1685" spans="1:4" x14ac:dyDescent="0.5">
      <c r="A1685" t="s">
        <v>154</v>
      </c>
      <c r="B1685" t="s">
        <v>97</v>
      </c>
      <c r="C1685" t="s">
        <v>154</v>
      </c>
    </row>
    <row r="1686" spans="1:4" x14ac:dyDescent="0.5">
      <c r="A1686" t="s">
        <v>326</v>
      </c>
      <c r="B1686" t="s">
        <v>97</v>
      </c>
      <c r="C1686" t="s">
        <v>326</v>
      </c>
    </row>
    <row r="1687" spans="1:4" x14ac:dyDescent="0.5">
      <c r="A1687" t="s">
        <v>239</v>
      </c>
      <c r="B1687" t="s">
        <v>97</v>
      </c>
      <c r="C1687" t="s">
        <v>239</v>
      </c>
      <c r="D1687" t="s">
        <v>98</v>
      </c>
    </row>
    <row r="1688" spans="1:4" x14ac:dyDescent="0.5">
      <c r="A1688" t="s">
        <v>654</v>
      </c>
      <c r="B1688" t="s">
        <v>97</v>
      </c>
      <c r="C1688" t="s">
        <v>654</v>
      </c>
    </row>
    <row r="1689" spans="1:4" x14ac:dyDescent="0.5">
      <c r="A1689" t="s">
        <v>1263</v>
      </c>
      <c r="B1689" t="s">
        <v>96</v>
      </c>
      <c r="C1689" t="s">
        <v>1263</v>
      </c>
    </row>
    <row r="1690" spans="1:4" x14ac:dyDescent="0.5">
      <c r="A1690" t="s">
        <v>306</v>
      </c>
      <c r="B1690" t="s">
        <v>97</v>
      </c>
      <c r="C1690" t="s">
        <v>1201</v>
      </c>
    </row>
    <row r="1691" spans="1:4" x14ac:dyDescent="0.5">
      <c r="A1691" t="s">
        <v>215</v>
      </c>
      <c r="B1691" t="s">
        <v>96</v>
      </c>
      <c r="C1691" t="s">
        <v>215</v>
      </c>
      <c r="D1691" t="s">
        <v>98</v>
      </c>
    </row>
    <row r="1692" spans="1:4" x14ac:dyDescent="0.5">
      <c r="A1692" t="s">
        <v>217</v>
      </c>
      <c r="B1692" t="s">
        <v>97</v>
      </c>
      <c r="C1692" t="s">
        <v>217</v>
      </c>
    </row>
    <row r="1693" spans="1:4" x14ac:dyDescent="0.5">
      <c r="A1693" t="s">
        <v>372</v>
      </c>
      <c r="B1693" t="s">
        <v>97</v>
      </c>
      <c r="C1693" t="s">
        <v>1203</v>
      </c>
      <c r="D1693" t="s">
        <v>98</v>
      </c>
    </row>
    <row r="1694" spans="1:4" x14ac:dyDescent="0.5">
      <c r="A1694" t="s">
        <v>912</v>
      </c>
      <c r="B1694" t="s">
        <v>96</v>
      </c>
      <c r="C1694" t="s">
        <v>912</v>
      </c>
      <c r="D1694" t="s">
        <v>98</v>
      </c>
    </row>
    <row r="1695" spans="1:4" x14ac:dyDescent="0.5">
      <c r="A1695" t="s">
        <v>1264</v>
      </c>
      <c r="B1695" t="s">
        <v>96</v>
      </c>
      <c r="C1695" t="s">
        <v>1264</v>
      </c>
      <c r="D1695" t="s">
        <v>98</v>
      </c>
    </row>
    <row r="1696" spans="1:4" x14ac:dyDescent="0.5">
      <c r="A1696" t="s">
        <v>476</v>
      </c>
      <c r="B1696" t="s">
        <v>96</v>
      </c>
      <c r="C1696" t="s">
        <v>476</v>
      </c>
      <c r="D1696" t="s">
        <v>98</v>
      </c>
    </row>
    <row r="1697" spans="1:4" x14ac:dyDescent="0.5">
      <c r="A1697" t="s">
        <v>339</v>
      </c>
      <c r="B1697" t="s">
        <v>97</v>
      </c>
      <c r="C1697" t="s">
        <v>339</v>
      </c>
    </row>
    <row r="1698" spans="1:4" x14ac:dyDescent="0.5">
      <c r="A1698" t="s">
        <v>526</v>
      </c>
      <c r="B1698" t="s">
        <v>97</v>
      </c>
      <c r="C1698" t="s">
        <v>526</v>
      </c>
    </row>
    <row r="1699" spans="1:4" x14ac:dyDescent="0.5">
      <c r="A1699" t="s">
        <v>187</v>
      </c>
      <c r="B1699" t="s">
        <v>97</v>
      </c>
      <c r="C1699" t="s">
        <v>187</v>
      </c>
      <c r="D1699" t="s">
        <v>98</v>
      </c>
    </row>
    <row r="1700" spans="1:4" x14ac:dyDescent="0.5">
      <c r="A1700" t="s">
        <v>122</v>
      </c>
      <c r="B1700" t="s">
        <v>97</v>
      </c>
      <c r="C1700" t="s">
        <v>122</v>
      </c>
      <c r="D1700" t="s">
        <v>98</v>
      </c>
    </row>
    <row r="1701" spans="1:4" x14ac:dyDescent="0.5">
      <c r="A1701" t="s">
        <v>453</v>
      </c>
      <c r="B1701" t="s">
        <v>97</v>
      </c>
      <c r="C1701" t="s">
        <v>453</v>
      </c>
    </row>
    <row r="1702" spans="1:4" x14ac:dyDescent="0.5">
      <c r="A1702" t="s">
        <v>189</v>
      </c>
      <c r="B1702" t="s">
        <v>97</v>
      </c>
      <c r="C1702" t="s">
        <v>189</v>
      </c>
      <c r="D1702" t="s">
        <v>98</v>
      </c>
    </row>
    <row r="1703" spans="1:4" x14ac:dyDescent="0.5">
      <c r="A1703" t="s">
        <v>1265</v>
      </c>
      <c r="B1703" t="s">
        <v>97</v>
      </c>
      <c r="C1703" t="s">
        <v>1266</v>
      </c>
    </row>
    <row r="1704" spans="1:4" x14ac:dyDescent="0.5">
      <c r="A1704" t="s">
        <v>1267</v>
      </c>
      <c r="B1704" t="s">
        <v>97</v>
      </c>
      <c r="C1704" t="s">
        <v>1267</v>
      </c>
    </row>
    <row r="1705" spans="1:4" x14ac:dyDescent="0.5">
      <c r="A1705" t="s">
        <v>1263</v>
      </c>
      <c r="B1705" t="s">
        <v>96</v>
      </c>
      <c r="C1705" t="s">
        <v>1263</v>
      </c>
    </row>
    <row r="1706" spans="1:4" x14ac:dyDescent="0.5">
      <c r="A1706" t="s">
        <v>1268</v>
      </c>
      <c r="B1706" t="s">
        <v>96</v>
      </c>
      <c r="C1706" t="s">
        <v>1268</v>
      </c>
      <c r="D1706" t="s">
        <v>98</v>
      </c>
    </row>
    <row r="1707" spans="1:4" x14ac:dyDescent="0.5">
      <c r="A1707" t="s">
        <v>1269</v>
      </c>
      <c r="B1707" t="s">
        <v>97</v>
      </c>
      <c r="C1707" t="s">
        <v>1269</v>
      </c>
    </row>
    <row r="1708" spans="1:4" x14ac:dyDescent="0.5">
      <c r="A1708" t="s">
        <v>1270</v>
      </c>
      <c r="B1708" t="s">
        <v>97</v>
      </c>
      <c r="C1708" t="s">
        <v>1271</v>
      </c>
      <c r="D1708" t="s">
        <v>98</v>
      </c>
    </row>
    <row r="1709" spans="1:4" x14ac:dyDescent="0.5">
      <c r="A1709" t="s">
        <v>527</v>
      </c>
      <c r="B1709" t="s">
        <v>97</v>
      </c>
      <c r="C1709" t="s">
        <v>527</v>
      </c>
      <c r="D1709" t="s">
        <v>755</v>
      </c>
    </row>
    <row r="1710" spans="1:4" x14ac:dyDescent="0.5">
      <c r="A1710" t="s">
        <v>1210</v>
      </c>
      <c r="B1710" t="s">
        <v>97</v>
      </c>
      <c r="C1710" t="s">
        <v>1272</v>
      </c>
    </row>
    <row r="1711" spans="1:4" x14ac:dyDescent="0.5">
      <c r="A1711" t="s">
        <v>744</v>
      </c>
      <c r="B1711" t="s">
        <v>97</v>
      </c>
      <c r="C1711" t="s">
        <v>94</v>
      </c>
      <c r="D1711" t="s">
        <v>98</v>
      </c>
    </row>
    <row r="1712" spans="1:4" x14ac:dyDescent="0.5">
      <c r="A1712" t="s">
        <v>1273</v>
      </c>
      <c r="B1712" t="s">
        <v>97</v>
      </c>
      <c r="C1712" t="s">
        <v>1274</v>
      </c>
      <c r="D1712" t="s">
        <v>98</v>
      </c>
    </row>
    <row r="1713" spans="1:4" x14ac:dyDescent="0.5">
      <c r="A1713" t="s">
        <v>155</v>
      </c>
      <c r="B1713" t="s">
        <v>97</v>
      </c>
      <c r="C1713" t="s">
        <v>155</v>
      </c>
      <c r="D1713" t="s">
        <v>739</v>
      </c>
    </row>
    <row r="1714" spans="1:4" x14ac:dyDescent="0.5">
      <c r="A1714" t="s">
        <v>407</v>
      </c>
      <c r="B1714" t="s">
        <v>96</v>
      </c>
      <c r="C1714" t="s">
        <v>407</v>
      </c>
    </row>
    <row r="1715" spans="1:4" x14ac:dyDescent="0.5">
      <c r="A1715" t="s">
        <v>1275</v>
      </c>
      <c r="B1715" t="s">
        <v>97</v>
      </c>
      <c r="C1715" t="s">
        <v>1276</v>
      </c>
    </row>
    <row r="1716" spans="1:4" x14ac:dyDescent="0.5">
      <c r="A1716" t="s">
        <v>1277</v>
      </c>
      <c r="B1716" t="s">
        <v>97</v>
      </c>
      <c r="C1716" t="s">
        <v>1173</v>
      </c>
    </row>
    <row r="1717" spans="1:4" x14ac:dyDescent="0.5">
      <c r="A1717" t="s">
        <v>455</v>
      </c>
      <c r="B1717" t="s">
        <v>97</v>
      </c>
      <c r="C1717" t="s">
        <v>455</v>
      </c>
    </row>
    <row r="1718" spans="1:4" x14ac:dyDescent="0.5">
      <c r="A1718" t="s">
        <v>328</v>
      </c>
      <c r="B1718" t="s">
        <v>97</v>
      </c>
      <c r="C1718" t="s">
        <v>832</v>
      </c>
    </row>
    <row r="1719" spans="1:4" x14ac:dyDescent="0.5">
      <c r="A1719" t="s">
        <v>455</v>
      </c>
      <c r="B1719" t="s">
        <v>97</v>
      </c>
      <c r="C1719" t="s">
        <v>819</v>
      </c>
    </row>
    <row r="1720" spans="1:4" x14ac:dyDescent="0.5">
      <c r="A1720" t="s">
        <v>392</v>
      </c>
      <c r="B1720" t="s">
        <v>97</v>
      </c>
      <c r="C1720" t="s">
        <v>818</v>
      </c>
    </row>
    <row r="1721" spans="1:4" x14ac:dyDescent="0.5">
      <c r="A1721" t="s">
        <v>407</v>
      </c>
      <c r="B1721" t="s">
        <v>96</v>
      </c>
      <c r="C1721" t="s">
        <v>407</v>
      </c>
    </row>
    <row r="1722" spans="1:4" x14ac:dyDescent="0.5">
      <c r="A1722" t="s">
        <v>365</v>
      </c>
      <c r="B1722" t="s">
        <v>97</v>
      </c>
      <c r="C1722" t="s">
        <v>827</v>
      </c>
    </row>
    <row r="1723" spans="1:4" x14ac:dyDescent="0.5">
      <c r="A1723" t="s">
        <v>726</v>
      </c>
      <c r="B1723" t="s">
        <v>97</v>
      </c>
      <c r="C1723" t="s">
        <v>1073</v>
      </c>
      <c r="D1723" t="s">
        <v>98</v>
      </c>
    </row>
    <row r="1724" spans="1:4" x14ac:dyDescent="0.5">
      <c r="A1724" t="s">
        <v>143</v>
      </c>
      <c r="B1724" t="s">
        <v>97</v>
      </c>
      <c r="C1724" t="s">
        <v>773</v>
      </c>
      <c r="D1724" t="s">
        <v>98</v>
      </c>
    </row>
    <row r="1725" spans="1:4" x14ac:dyDescent="0.5">
      <c r="A1725" t="s">
        <v>970</v>
      </c>
      <c r="B1725" t="s">
        <v>97</v>
      </c>
      <c r="C1725" t="s">
        <v>970</v>
      </c>
      <c r="D1725" t="s">
        <v>739</v>
      </c>
    </row>
    <row r="1726" spans="1:4" x14ac:dyDescent="0.5">
      <c r="A1726" t="s">
        <v>523</v>
      </c>
      <c r="B1726" t="s">
        <v>97</v>
      </c>
      <c r="C1726" t="s">
        <v>523</v>
      </c>
      <c r="D1726" t="s">
        <v>98</v>
      </c>
    </row>
    <row r="1727" spans="1:4" x14ac:dyDescent="0.5">
      <c r="A1727" t="s">
        <v>954</v>
      </c>
      <c r="B1727" t="s">
        <v>97</v>
      </c>
      <c r="C1727" t="s">
        <v>955</v>
      </c>
    </row>
    <row r="1728" spans="1:4" x14ac:dyDescent="0.5">
      <c r="A1728" t="s">
        <v>1278</v>
      </c>
      <c r="B1728" t="s">
        <v>97</v>
      </c>
      <c r="C1728" t="s">
        <v>1278</v>
      </c>
    </row>
    <row r="1729" spans="1:4" x14ac:dyDescent="0.5">
      <c r="A1729" t="s">
        <v>120</v>
      </c>
      <c r="B1729" t="s">
        <v>97</v>
      </c>
      <c r="C1729" t="s">
        <v>846</v>
      </c>
    </row>
    <row r="1730" spans="1:4" x14ac:dyDescent="0.5">
      <c r="A1730" t="s">
        <v>379</v>
      </c>
      <c r="B1730" t="s">
        <v>96</v>
      </c>
      <c r="C1730" t="s">
        <v>379</v>
      </c>
      <c r="D1730" t="s">
        <v>98</v>
      </c>
    </row>
    <row r="1731" spans="1:4" x14ac:dyDescent="0.5">
      <c r="A1731" t="s">
        <v>144</v>
      </c>
      <c r="B1731" t="s">
        <v>96</v>
      </c>
      <c r="C1731" t="s">
        <v>144</v>
      </c>
    </row>
    <row r="1732" spans="1:4" x14ac:dyDescent="0.5">
      <c r="A1732" t="s">
        <v>155</v>
      </c>
      <c r="B1732" t="s">
        <v>97</v>
      </c>
      <c r="C1732" t="s">
        <v>155</v>
      </c>
      <c r="D1732" t="s">
        <v>739</v>
      </c>
    </row>
    <row r="1733" spans="1:4" x14ac:dyDescent="0.5">
      <c r="A1733" t="s">
        <v>945</v>
      </c>
      <c r="B1733" t="s">
        <v>97</v>
      </c>
      <c r="C1733" t="s">
        <v>1279</v>
      </c>
      <c r="D1733" t="s">
        <v>755</v>
      </c>
    </row>
    <row r="1734" spans="1:4" x14ac:dyDescent="0.5">
      <c r="A1734" t="s">
        <v>1033</v>
      </c>
      <c r="B1734" t="s">
        <v>97</v>
      </c>
      <c r="C1734" t="s">
        <v>1034</v>
      </c>
    </row>
    <row r="1735" spans="1:4" x14ac:dyDescent="0.5">
      <c r="A1735" t="s">
        <v>1280</v>
      </c>
      <c r="B1735" t="s">
        <v>97</v>
      </c>
      <c r="C1735" t="s">
        <v>1280</v>
      </c>
    </row>
    <row r="1736" spans="1:4" x14ac:dyDescent="0.5">
      <c r="A1736" t="s">
        <v>1098</v>
      </c>
      <c r="B1736" t="s">
        <v>97</v>
      </c>
      <c r="C1736" t="s">
        <v>1098</v>
      </c>
    </row>
    <row r="1737" spans="1:4" x14ac:dyDescent="0.5">
      <c r="A1737" t="s">
        <v>580</v>
      </c>
      <c r="B1737" t="s">
        <v>97</v>
      </c>
      <c r="C1737" t="s">
        <v>1176</v>
      </c>
    </row>
    <row r="1738" spans="1:4" x14ac:dyDescent="0.5">
      <c r="A1738" t="s">
        <v>296</v>
      </c>
      <c r="B1738" t="s">
        <v>97</v>
      </c>
      <c r="C1738" t="s">
        <v>296</v>
      </c>
    </row>
    <row r="1739" spans="1:4" x14ac:dyDescent="0.5">
      <c r="A1739" t="s">
        <v>1207</v>
      </c>
      <c r="B1739" t="s">
        <v>97</v>
      </c>
      <c r="C1739" t="s">
        <v>1213</v>
      </c>
    </row>
    <row r="1740" spans="1:4" x14ac:dyDescent="0.5">
      <c r="A1740" t="s">
        <v>580</v>
      </c>
      <c r="B1740" t="s">
        <v>97</v>
      </c>
      <c r="C1740" t="s">
        <v>580</v>
      </c>
    </row>
    <row r="1741" spans="1:4" x14ac:dyDescent="0.5">
      <c r="A1741" t="s">
        <v>945</v>
      </c>
      <c r="B1741" t="s">
        <v>97</v>
      </c>
      <c r="C1741" t="s">
        <v>1281</v>
      </c>
      <c r="D1741" t="s">
        <v>755</v>
      </c>
    </row>
    <row r="1742" spans="1:4" x14ac:dyDescent="0.5">
      <c r="A1742" t="s">
        <v>544</v>
      </c>
      <c r="B1742" t="s">
        <v>96</v>
      </c>
      <c r="C1742" t="s">
        <v>479</v>
      </c>
      <c r="D1742" t="s">
        <v>98</v>
      </c>
    </row>
    <row r="1743" spans="1:4" x14ac:dyDescent="0.5">
      <c r="A1743" t="s">
        <v>828</v>
      </c>
      <c r="B1743" t="s">
        <v>97</v>
      </c>
      <c r="C1743" t="s">
        <v>135</v>
      </c>
      <c r="D1743" t="s">
        <v>98</v>
      </c>
    </row>
    <row r="1744" spans="1:4" x14ac:dyDescent="0.5">
      <c r="A1744" t="s">
        <v>1239</v>
      </c>
      <c r="B1744" t="s">
        <v>96</v>
      </c>
      <c r="C1744" t="s">
        <v>1239</v>
      </c>
      <c r="D1744" t="s">
        <v>755</v>
      </c>
    </row>
    <row r="1745" spans="1:4" x14ac:dyDescent="0.5">
      <c r="A1745" t="s">
        <v>113</v>
      </c>
      <c r="B1745" t="s">
        <v>97</v>
      </c>
      <c r="C1745" t="s">
        <v>113</v>
      </c>
    </row>
    <row r="1746" spans="1:4" x14ac:dyDescent="0.5">
      <c r="A1746" t="s">
        <v>1282</v>
      </c>
      <c r="B1746" t="s">
        <v>97</v>
      </c>
      <c r="C1746" t="s">
        <v>1282</v>
      </c>
    </row>
    <row r="1747" spans="1:4" x14ac:dyDescent="0.5">
      <c r="A1747" t="s">
        <v>248</v>
      </c>
      <c r="B1747" t="s">
        <v>97</v>
      </c>
      <c r="C1747" t="s">
        <v>248</v>
      </c>
    </row>
    <row r="1748" spans="1:4" x14ac:dyDescent="0.5">
      <c r="A1748" t="s">
        <v>619</v>
      </c>
      <c r="B1748" t="s">
        <v>97</v>
      </c>
      <c r="C1748" t="s">
        <v>619</v>
      </c>
    </row>
    <row r="1749" spans="1:4" x14ac:dyDescent="0.5">
      <c r="A1749" t="s">
        <v>1207</v>
      </c>
      <c r="B1749" t="s">
        <v>97</v>
      </c>
      <c r="C1749" t="s">
        <v>1208</v>
      </c>
    </row>
    <row r="1750" spans="1:4" x14ac:dyDescent="0.5">
      <c r="A1750" t="s">
        <v>140</v>
      </c>
      <c r="B1750" t="s">
        <v>97</v>
      </c>
      <c r="C1750" t="s">
        <v>140</v>
      </c>
      <c r="D1750" t="s">
        <v>763</v>
      </c>
    </row>
    <row r="1751" spans="1:4" x14ac:dyDescent="0.5">
      <c r="A1751" t="s">
        <v>1283</v>
      </c>
      <c r="B1751" t="s">
        <v>96</v>
      </c>
      <c r="C1751" t="s">
        <v>1284</v>
      </c>
    </row>
    <row r="1752" spans="1:4" x14ac:dyDescent="0.5">
      <c r="A1752" t="s">
        <v>1285</v>
      </c>
      <c r="B1752" t="s">
        <v>97</v>
      </c>
      <c r="C1752" t="s">
        <v>1285</v>
      </c>
      <c r="D1752" t="s">
        <v>98</v>
      </c>
    </row>
    <row r="1753" spans="1:4" x14ac:dyDescent="0.5">
      <c r="A1753" t="s">
        <v>723</v>
      </c>
      <c r="B1753" t="s">
        <v>97</v>
      </c>
      <c r="C1753" t="s">
        <v>723</v>
      </c>
      <c r="D1753" t="s">
        <v>98</v>
      </c>
    </row>
    <row r="1754" spans="1:4" x14ac:dyDescent="0.5">
      <c r="A1754" t="s">
        <v>589</v>
      </c>
      <c r="B1754" t="s">
        <v>97</v>
      </c>
      <c r="C1754" t="s">
        <v>589</v>
      </c>
    </row>
    <row r="1755" spans="1:4" x14ac:dyDescent="0.5">
      <c r="A1755" t="s">
        <v>1286</v>
      </c>
      <c r="B1755" t="s">
        <v>97</v>
      </c>
      <c r="C1755" t="s">
        <v>1286</v>
      </c>
    </row>
    <row r="1756" spans="1:4" x14ac:dyDescent="0.5">
      <c r="A1756" t="s">
        <v>906</v>
      </c>
      <c r="B1756" t="s">
        <v>97</v>
      </c>
      <c r="C1756" t="s">
        <v>906</v>
      </c>
    </row>
    <row r="1757" spans="1:4" x14ac:dyDescent="0.5">
      <c r="A1757" t="s">
        <v>434</v>
      </c>
      <c r="B1757" t="s">
        <v>97</v>
      </c>
      <c r="C1757" t="s">
        <v>866</v>
      </c>
    </row>
    <row r="1758" spans="1:4" x14ac:dyDescent="0.5">
      <c r="A1758" t="s">
        <v>161</v>
      </c>
      <c r="B1758" t="s">
        <v>97</v>
      </c>
      <c r="C1758" t="s">
        <v>161</v>
      </c>
    </row>
    <row r="1759" spans="1:4" x14ac:dyDescent="0.5">
      <c r="A1759" t="s">
        <v>838</v>
      </c>
      <c r="B1759" t="s">
        <v>97</v>
      </c>
      <c r="C1759" t="s">
        <v>838</v>
      </c>
    </row>
    <row r="1760" spans="1:4" x14ac:dyDescent="0.5">
      <c r="A1760" t="s">
        <v>165</v>
      </c>
      <c r="B1760" t="s">
        <v>97</v>
      </c>
      <c r="C1760" t="s">
        <v>756</v>
      </c>
      <c r="D1760" t="s">
        <v>98</v>
      </c>
    </row>
    <row r="1761" spans="1:4" x14ac:dyDescent="0.5">
      <c r="A1761" t="s">
        <v>316</v>
      </c>
      <c r="B1761" t="s">
        <v>97</v>
      </c>
      <c r="C1761" t="s">
        <v>316</v>
      </c>
    </row>
    <row r="1762" spans="1:4" x14ac:dyDescent="0.5">
      <c r="A1762" t="s">
        <v>1013</v>
      </c>
      <c r="B1762" t="s">
        <v>96</v>
      </c>
      <c r="C1762" t="s">
        <v>1013</v>
      </c>
      <c r="D1762" t="s">
        <v>98</v>
      </c>
    </row>
    <row r="1763" spans="1:4" x14ac:dyDescent="0.5">
      <c r="A1763" t="s">
        <v>661</v>
      </c>
      <c r="B1763" t="s">
        <v>97</v>
      </c>
      <c r="C1763" t="s">
        <v>661</v>
      </c>
    </row>
    <row r="1764" spans="1:4" x14ac:dyDescent="0.5">
      <c r="A1764" t="s">
        <v>393</v>
      </c>
      <c r="B1764" t="s">
        <v>97</v>
      </c>
      <c r="C1764" t="s">
        <v>393</v>
      </c>
    </row>
    <row r="1765" spans="1:4" x14ac:dyDescent="0.5">
      <c r="A1765" t="s">
        <v>637</v>
      </c>
      <c r="B1765" t="s">
        <v>97</v>
      </c>
      <c r="C1765" t="s">
        <v>892</v>
      </c>
      <c r="D1765" t="s">
        <v>98</v>
      </c>
    </row>
    <row r="1766" spans="1:4" x14ac:dyDescent="0.5">
      <c r="A1766" t="s">
        <v>153</v>
      </c>
      <c r="B1766" t="s">
        <v>97</v>
      </c>
      <c r="C1766" t="s">
        <v>153</v>
      </c>
      <c r="D1766" t="s">
        <v>98</v>
      </c>
    </row>
    <row r="1767" spans="1:4" x14ac:dyDescent="0.5">
      <c r="A1767" t="s">
        <v>421</v>
      </c>
      <c r="B1767" t="s">
        <v>97</v>
      </c>
      <c r="C1767" t="s">
        <v>421</v>
      </c>
      <c r="D1767" t="s">
        <v>98</v>
      </c>
    </row>
    <row r="1768" spans="1:4" x14ac:dyDescent="0.5">
      <c r="A1768" t="s">
        <v>1287</v>
      </c>
      <c r="B1768" t="s">
        <v>97</v>
      </c>
      <c r="C1768" t="s">
        <v>1288</v>
      </c>
    </row>
    <row r="1769" spans="1:4" x14ac:dyDescent="0.5">
      <c r="A1769" t="s">
        <v>1289</v>
      </c>
      <c r="B1769" t="s">
        <v>97</v>
      </c>
      <c r="C1769" t="s">
        <v>1289</v>
      </c>
    </row>
    <row r="1770" spans="1:4" x14ac:dyDescent="0.5">
      <c r="A1770" t="s">
        <v>183</v>
      </c>
      <c r="B1770" t="s">
        <v>97</v>
      </c>
      <c r="C1770" t="s">
        <v>183</v>
      </c>
    </row>
    <row r="1771" spans="1:4" x14ac:dyDescent="0.5">
      <c r="A1771" t="s">
        <v>1002</v>
      </c>
      <c r="B1771" t="s">
        <v>97</v>
      </c>
      <c r="C1771" t="s">
        <v>1002</v>
      </c>
    </row>
    <row r="1772" spans="1:4" x14ac:dyDescent="0.5">
      <c r="A1772" t="s">
        <v>1290</v>
      </c>
      <c r="B1772" t="s">
        <v>97</v>
      </c>
      <c r="C1772" t="s">
        <v>1290</v>
      </c>
    </row>
    <row r="1773" spans="1:4" x14ac:dyDescent="0.5">
      <c r="A1773" t="s">
        <v>463</v>
      </c>
      <c r="B1773" t="s">
        <v>97</v>
      </c>
      <c r="C1773" t="s">
        <v>1291</v>
      </c>
    </row>
    <row r="1774" spans="1:4" x14ac:dyDescent="0.5">
      <c r="A1774" t="s">
        <v>1292</v>
      </c>
      <c r="B1774" t="s">
        <v>97</v>
      </c>
      <c r="C1774" t="s">
        <v>1292</v>
      </c>
    </row>
    <row r="1775" spans="1:4" x14ac:dyDescent="0.5">
      <c r="A1775" t="s">
        <v>619</v>
      </c>
      <c r="B1775" t="s">
        <v>97</v>
      </c>
      <c r="C1775" t="s">
        <v>619</v>
      </c>
    </row>
    <row r="1776" spans="1:4" x14ac:dyDescent="0.5">
      <c r="A1776" t="s">
        <v>1293</v>
      </c>
      <c r="B1776" t="s">
        <v>97</v>
      </c>
      <c r="C1776" t="s">
        <v>1293</v>
      </c>
    </row>
    <row r="1777" spans="1:4" x14ac:dyDescent="0.5">
      <c r="A1777" t="s">
        <v>1098</v>
      </c>
      <c r="B1777" t="s">
        <v>97</v>
      </c>
      <c r="C1777" t="s">
        <v>1098</v>
      </c>
    </row>
    <row r="1778" spans="1:4" x14ac:dyDescent="0.5">
      <c r="A1778" t="s">
        <v>1188</v>
      </c>
      <c r="B1778" t="s">
        <v>97</v>
      </c>
      <c r="C1778" t="s">
        <v>1188</v>
      </c>
    </row>
    <row r="1779" spans="1:4" x14ac:dyDescent="0.5">
      <c r="A1779" t="s">
        <v>1294</v>
      </c>
      <c r="B1779" t="s">
        <v>97</v>
      </c>
      <c r="C1779" t="s">
        <v>1294</v>
      </c>
    </row>
    <row r="1780" spans="1:4" x14ac:dyDescent="0.5">
      <c r="A1780" t="s">
        <v>1295</v>
      </c>
      <c r="B1780" t="s">
        <v>97</v>
      </c>
      <c r="C1780" t="s">
        <v>1295</v>
      </c>
    </row>
    <row r="1781" spans="1:4" x14ac:dyDescent="0.5">
      <c r="A1781" t="s">
        <v>522</v>
      </c>
      <c r="B1781" t="s">
        <v>97</v>
      </c>
      <c r="C1781" t="s">
        <v>522</v>
      </c>
    </row>
    <row r="1782" spans="1:4" x14ac:dyDescent="0.5">
      <c r="A1782" t="s">
        <v>499</v>
      </c>
      <c r="B1782" t="s">
        <v>97</v>
      </c>
      <c r="C1782" t="s">
        <v>979</v>
      </c>
    </row>
    <row r="1783" spans="1:4" x14ac:dyDescent="0.5">
      <c r="A1783" t="s">
        <v>328</v>
      </c>
      <c r="B1783" t="s">
        <v>97</v>
      </c>
      <c r="C1783" t="s">
        <v>832</v>
      </c>
    </row>
    <row r="1784" spans="1:4" x14ac:dyDescent="0.5">
      <c r="A1784" t="s">
        <v>1296</v>
      </c>
      <c r="B1784" t="s">
        <v>97</v>
      </c>
      <c r="C1784" t="s">
        <v>1296</v>
      </c>
    </row>
    <row r="1785" spans="1:4" x14ac:dyDescent="0.5">
      <c r="A1785" t="s">
        <v>1297</v>
      </c>
      <c r="B1785" t="s">
        <v>97</v>
      </c>
      <c r="C1785" t="s">
        <v>1298</v>
      </c>
    </row>
    <row r="1786" spans="1:4" x14ac:dyDescent="0.5">
      <c r="A1786" t="s">
        <v>168</v>
      </c>
      <c r="B1786" t="s">
        <v>97</v>
      </c>
      <c r="C1786" t="s">
        <v>168</v>
      </c>
    </row>
    <row r="1787" spans="1:4" x14ac:dyDescent="0.5">
      <c r="A1787" t="s">
        <v>200</v>
      </c>
      <c r="B1787" t="s">
        <v>97</v>
      </c>
      <c r="C1787" t="s">
        <v>200</v>
      </c>
    </row>
    <row r="1788" spans="1:4" x14ac:dyDescent="0.5">
      <c r="A1788" t="s">
        <v>835</v>
      </c>
      <c r="B1788" t="s">
        <v>97</v>
      </c>
      <c r="C1788" t="s">
        <v>836</v>
      </c>
    </row>
    <row r="1789" spans="1:4" x14ac:dyDescent="0.5">
      <c r="A1789" t="s">
        <v>1299</v>
      </c>
      <c r="B1789" t="s">
        <v>96</v>
      </c>
      <c r="C1789" t="s">
        <v>1300</v>
      </c>
    </row>
    <row r="1790" spans="1:4" x14ac:dyDescent="0.5">
      <c r="A1790" t="s">
        <v>1301</v>
      </c>
      <c r="B1790" t="s">
        <v>97</v>
      </c>
      <c r="C1790" t="s">
        <v>1301</v>
      </c>
      <c r="D1790" t="s">
        <v>98</v>
      </c>
    </row>
    <row r="1791" spans="1:4" x14ac:dyDescent="0.5">
      <c r="A1791" t="s">
        <v>1302</v>
      </c>
      <c r="B1791" t="s">
        <v>97</v>
      </c>
      <c r="C1791" t="s">
        <v>1303</v>
      </c>
    </row>
    <row r="1792" spans="1:4" x14ac:dyDescent="0.5">
      <c r="A1792" t="s">
        <v>1304</v>
      </c>
      <c r="B1792" t="s">
        <v>97</v>
      </c>
      <c r="C1792" t="s">
        <v>1304</v>
      </c>
      <c r="D1792" t="s">
        <v>98</v>
      </c>
    </row>
    <row r="1793" spans="1:4" x14ac:dyDescent="0.5">
      <c r="A1793" t="s">
        <v>858</v>
      </c>
      <c r="B1793" t="s">
        <v>97</v>
      </c>
      <c r="C1793" t="s">
        <v>858</v>
      </c>
    </row>
    <row r="1794" spans="1:4" x14ac:dyDescent="0.5">
      <c r="A1794" t="s">
        <v>1305</v>
      </c>
      <c r="B1794" t="s">
        <v>97</v>
      </c>
      <c r="C1794" t="s">
        <v>1305</v>
      </c>
    </row>
    <row r="1795" spans="1:4" x14ac:dyDescent="0.5">
      <c r="A1795" t="s">
        <v>179</v>
      </c>
      <c r="B1795" t="s">
        <v>97</v>
      </c>
      <c r="C1795" t="s">
        <v>179</v>
      </c>
    </row>
    <row r="1796" spans="1:4" x14ac:dyDescent="0.5">
      <c r="A1796" t="s">
        <v>372</v>
      </c>
      <c r="B1796" t="s">
        <v>97</v>
      </c>
      <c r="C1796" t="s">
        <v>889</v>
      </c>
      <c r="D1796" t="s">
        <v>98</v>
      </c>
    </row>
    <row r="1797" spans="1:4" x14ac:dyDescent="0.5">
      <c r="A1797" t="s">
        <v>1306</v>
      </c>
      <c r="B1797" t="s">
        <v>97</v>
      </c>
      <c r="C1797" t="s">
        <v>1306</v>
      </c>
    </row>
    <row r="1798" spans="1:4" x14ac:dyDescent="0.5">
      <c r="A1798" t="s">
        <v>234</v>
      </c>
      <c r="B1798" t="s">
        <v>97</v>
      </c>
      <c r="C1798" t="s">
        <v>941</v>
      </c>
      <c r="D1798" t="s">
        <v>98</v>
      </c>
    </row>
    <row r="1799" spans="1:4" x14ac:dyDescent="0.5">
      <c r="A1799" t="s">
        <v>374</v>
      </c>
      <c r="B1799" t="s">
        <v>97</v>
      </c>
      <c r="C1799" t="s">
        <v>930</v>
      </c>
    </row>
    <row r="1800" spans="1:4" x14ac:dyDescent="0.5">
      <c r="A1800" t="s">
        <v>1307</v>
      </c>
      <c r="B1800" t="s">
        <v>97</v>
      </c>
      <c r="C1800" t="s">
        <v>1307</v>
      </c>
    </row>
    <row r="1801" spans="1:4" x14ac:dyDescent="0.5">
      <c r="A1801" t="s">
        <v>804</v>
      </c>
      <c r="B1801" t="s">
        <v>97</v>
      </c>
      <c r="C1801" t="s">
        <v>804</v>
      </c>
      <c r="D1801" t="s">
        <v>98</v>
      </c>
    </row>
    <row r="1802" spans="1:4" x14ac:dyDescent="0.5">
      <c r="A1802" t="s">
        <v>128</v>
      </c>
      <c r="B1802" t="s">
        <v>97</v>
      </c>
      <c r="C1802" t="s">
        <v>128</v>
      </c>
    </row>
    <row r="1803" spans="1:4" x14ac:dyDescent="0.5">
      <c r="A1803" t="s">
        <v>322</v>
      </c>
      <c r="B1803" t="s">
        <v>97</v>
      </c>
      <c r="C1803" t="s">
        <v>322</v>
      </c>
      <c r="D1803" t="s">
        <v>98</v>
      </c>
    </row>
    <row r="1804" spans="1:4" x14ac:dyDescent="0.5">
      <c r="A1804" t="s">
        <v>633</v>
      </c>
      <c r="B1804" t="s">
        <v>97</v>
      </c>
      <c r="C1804" t="s">
        <v>633</v>
      </c>
    </row>
    <row r="1805" spans="1:4" x14ac:dyDescent="0.5">
      <c r="A1805" t="s">
        <v>592</v>
      </c>
      <c r="B1805" t="s">
        <v>97</v>
      </c>
      <c r="C1805" t="s">
        <v>1308</v>
      </c>
    </row>
    <row r="1806" spans="1:4" x14ac:dyDescent="0.5">
      <c r="A1806" t="s">
        <v>124</v>
      </c>
      <c r="B1806" t="s">
        <v>97</v>
      </c>
      <c r="C1806" t="s">
        <v>124</v>
      </c>
      <c r="D1806" t="s">
        <v>98</v>
      </c>
    </row>
    <row r="1807" spans="1:4" x14ac:dyDescent="0.5">
      <c r="A1807" t="s">
        <v>351</v>
      </c>
      <c r="B1807" t="s">
        <v>96</v>
      </c>
      <c r="C1807" t="s">
        <v>351</v>
      </c>
      <c r="D1807" t="s">
        <v>98</v>
      </c>
    </row>
    <row r="1808" spans="1:4" x14ac:dyDescent="0.5">
      <c r="A1808" t="s">
        <v>217</v>
      </c>
      <c r="B1808" t="s">
        <v>97</v>
      </c>
      <c r="C1808" t="s">
        <v>217</v>
      </c>
    </row>
    <row r="1809" spans="1:4" x14ac:dyDescent="0.5">
      <c r="A1809" t="s">
        <v>306</v>
      </c>
      <c r="B1809" t="s">
        <v>97</v>
      </c>
      <c r="C1809" t="s">
        <v>1201</v>
      </c>
    </row>
    <row r="1810" spans="1:4" x14ac:dyDescent="0.5">
      <c r="A1810" t="s">
        <v>239</v>
      </c>
      <c r="B1810" t="s">
        <v>97</v>
      </c>
      <c r="C1810" t="s">
        <v>239</v>
      </c>
      <c r="D1810" t="s">
        <v>98</v>
      </c>
    </row>
    <row r="1811" spans="1:4" x14ac:dyDescent="0.5">
      <c r="A1811" t="s">
        <v>1309</v>
      </c>
      <c r="B1811" t="s">
        <v>97</v>
      </c>
      <c r="C1811" t="s">
        <v>1310</v>
      </c>
      <c r="D1811" t="s">
        <v>98</v>
      </c>
    </row>
    <row r="1812" spans="1:4" x14ac:dyDescent="0.5">
      <c r="A1812" t="s">
        <v>1311</v>
      </c>
      <c r="B1812" t="s">
        <v>97</v>
      </c>
      <c r="C1812" t="s">
        <v>1311</v>
      </c>
    </row>
    <row r="1813" spans="1:4" x14ac:dyDescent="0.5">
      <c r="A1813" t="s">
        <v>317</v>
      </c>
      <c r="B1813" t="s">
        <v>97</v>
      </c>
      <c r="C1813" t="s">
        <v>317</v>
      </c>
    </row>
    <row r="1814" spans="1:4" x14ac:dyDescent="0.5">
      <c r="A1814" t="s">
        <v>995</v>
      </c>
      <c r="B1814" t="s">
        <v>97</v>
      </c>
      <c r="C1814" t="s">
        <v>995</v>
      </c>
    </row>
    <row r="1815" spans="1:4" x14ac:dyDescent="0.5">
      <c r="A1815" t="s">
        <v>304</v>
      </c>
      <c r="B1815" t="s">
        <v>97</v>
      </c>
      <c r="C1815" t="s">
        <v>304</v>
      </c>
    </row>
    <row r="1816" spans="1:4" x14ac:dyDescent="0.5">
      <c r="A1816" t="s">
        <v>706</v>
      </c>
      <c r="B1816" t="s">
        <v>97</v>
      </c>
      <c r="C1816" t="s">
        <v>706</v>
      </c>
      <c r="D1816" t="s">
        <v>755</v>
      </c>
    </row>
    <row r="1817" spans="1:4" x14ac:dyDescent="0.5">
      <c r="A1817" t="s">
        <v>215</v>
      </c>
      <c r="B1817" t="s">
        <v>96</v>
      </c>
      <c r="C1817" t="s">
        <v>215</v>
      </c>
      <c r="D1817" t="s">
        <v>98</v>
      </c>
    </row>
    <row r="1818" spans="1:4" x14ac:dyDescent="0.5">
      <c r="A1818" t="s">
        <v>137</v>
      </c>
      <c r="B1818" t="s">
        <v>97</v>
      </c>
      <c r="C1818" t="s">
        <v>137</v>
      </c>
    </row>
    <row r="1819" spans="1:4" x14ac:dyDescent="0.5">
      <c r="A1819" t="s">
        <v>1083</v>
      </c>
      <c r="B1819" t="s">
        <v>97</v>
      </c>
      <c r="C1819" t="s">
        <v>1083</v>
      </c>
    </row>
    <row r="1820" spans="1:4" x14ac:dyDescent="0.5">
      <c r="A1820" t="s">
        <v>616</v>
      </c>
      <c r="B1820" t="s">
        <v>97</v>
      </c>
      <c r="C1820" t="s">
        <v>616</v>
      </c>
    </row>
    <row r="1821" spans="1:4" x14ac:dyDescent="0.5">
      <c r="A1821" t="s">
        <v>370</v>
      </c>
      <c r="B1821" t="s">
        <v>97</v>
      </c>
      <c r="C1821" t="s">
        <v>1312</v>
      </c>
      <c r="D1821" t="s">
        <v>98</v>
      </c>
    </row>
    <row r="1822" spans="1:4" x14ac:dyDescent="0.5">
      <c r="A1822" t="s">
        <v>273</v>
      </c>
      <c r="B1822" t="s">
        <v>97</v>
      </c>
      <c r="C1822" t="s">
        <v>273</v>
      </c>
    </row>
    <row r="1823" spans="1:4" x14ac:dyDescent="0.5">
      <c r="A1823" t="s">
        <v>355</v>
      </c>
      <c r="B1823" t="s">
        <v>97</v>
      </c>
      <c r="C1823" t="s">
        <v>355</v>
      </c>
      <c r="D1823" t="s">
        <v>755</v>
      </c>
    </row>
    <row r="1824" spans="1:4" x14ac:dyDescent="0.5">
      <c r="A1824" t="s">
        <v>415</v>
      </c>
      <c r="B1824" t="s">
        <v>97</v>
      </c>
      <c r="C1824" t="s">
        <v>898</v>
      </c>
      <c r="D1824" t="s">
        <v>98</v>
      </c>
    </row>
    <row r="1825" spans="1:4" x14ac:dyDescent="0.5">
      <c r="A1825" t="s">
        <v>215</v>
      </c>
      <c r="B1825" t="s">
        <v>96</v>
      </c>
      <c r="C1825" t="s">
        <v>215</v>
      </c>
      <c r="D1825" t="s">
        <v>98</v>
      </c>
    </row>
    <row r="1826" spans="1:4" x14ac:dyDescent="0.5">
      <c r="A1826" t="s">
        <v>319</v>
      </c>
      <c r="B1826" t="s">
        <v>97</v>
      </c>
      <c r="C1826" t="s">
        <v>876</v>
      </c>
    </row>
    <row r="1827" spans="1:4" x14ac:dyDescent="0.5">
      <c r="A1827" t="s">
        <v>1067</v>
      </c>
      <c r="B1827" t="s">
        <v>97</v>
      </c>
      <c r="C1827" t="s">
        <v>1068</v>
      </c>
      <c r="D1827" t="s">
        <v>98</v>
      </c>
    </row>
    <row r="1828" spans="1:4" x14ac:dyDescent="0.5">
      <c r="A1828" t="s">
        <v>1313</v>
      </c>
      <c r="B1828" t="s">
        <v>97</v>
      </c>
      <c r="C1828" t="s">
        <v>1313</v>
      </c>
    </row>
    <row r="1829" spans="1:4" x14ac:dyDescent="0.5">
      <c r="A1829" t="s">
        <v>390</v>
      </c>
      <c r="B1829" t="s">
        <v>97</v>
      </c>
      <c r="C1829" t="s">
        <v>390</v>
      </c>
      <c r="D1829" t="s">
        <v>98</v>
      </c>
    </row>
    <row r="1830" spans="1:4" x14ac:dyDescent="0.5">
      <c r="A1830" t="s">
        <v>325</v>
      </c>
      <c r="B1830" t="s">
        <v>97</v>
      </c>
      <c r="C1830" t="s">
        <v>325</v>
      </c>
    </row>
    <row r="1831" spans="1:4" x14ac:dyDescent="0.5">
      <c r="A1831" t="s">
        <v>709</v>
      </c>
      <c r="B1831" t="s">
        <v>97</v>
      </c>
      <c r="C1831" t="s">
        <v>709</v>
      </c>
      <c r="D1831" t="s">
        <v>98</v>
      </c>
    </row>
    <row r="1832" spans="1:4" x14ac:dyDescent="0.5">
      <c r="A1832" t="s">
        <v>1066</v>
      </c>
      <c r="B1832" t="s">
        <v>97</v>
      </c>
      <c r="C1832" t="s">
        <v>1066</v>
      </c>
    </row>
    <row r="1833" spans="1:4" x14ac:dyDescent="0.5">
      <c r="A1833" t="s">
        <v>945</v>
      </c>
      <c r="B1833" t="s">
        <v>97</v>
      </c>
      <c r="C1833" t="s">
        <v>1279</v>
      </c>
      <c r="D1833" t="s">
        <v>755</v>
      </c>
    </row>
    <row r="1834" spans="1:4" x14ac:dyDescent="0.5">
      <c r="A1834" t="s">
        <v>547</v>
      </c>
      <c r="B1834" t="s">
        <v>97</v>
      </c>
      <c r="C1834" t="s">
        <v>547</v>
      </c>
    </row>
    <row r="1835" spans="1:4" x14ac:dyDescent="0.5">
      <c r="A1835" t="s">
        <v>1309</v>
      </c>
      <c r="B1835" t="s">
        <v>97</v>
      </c>
      <c r="C1835" t="s">
        <v>1310</v>
      </c>
      <c r="D1835" t="s">
        <v>98</v>
      </c>
    </row>
    <row r="1836" spans="1:4" x14ac:dyDescent="0.5">
      <c r="A1836" t="s">
        <v>1314</v>
      </c>
      <c r="B1836" t="s">
        <v>97</v>
      </c>
      <c r="C1836" t="s">
        <v>1315</v>
      </c>
    </row>
    <row r="1837" spans="1:4" x14ac:dyDescent="0.5">
      <c r="A1837" t="s">
        <v>199</v>
      </c>
      <c r="B1837" t="s">
        <v>97</v>
      </c>
      <c r="C1837" t="s">
        <v>199</v>
      </c>
    </row>
    <row r="1838" spans="1:4" x14ac:dyDescent="0.5">
      <c r="A1838" t="s">
        <v>155</v>
      </c>
      <c r="B1838" t="s">
        <v>97</v>
      </c>
      <c r="C1838" t="s">
        <v>155</v>
      </c>
      <c r="D1838" t="s">
        <v>739</v>
      </c>
    </row>
    <row r="1839" spans="1:4" x14ac:dyDescent="0.5">
      <c r="A1839" t="s">
        <v>974</v>
      </c>
      <c r="B1839" t="s">
        <v>97</v>
      </c>
      <c r="C1839" t="s">
        <v>975</v>
      </c>
    </row>
    <row r="1840" spans="1:4" x14ac:dyDescent="0.5">
      <c r="A1840" t="s">
        <v>603</v>
      </c>
      <c r="B1840" t="s">
        <v>97</v>
      </c>
      <c r="C1840" t="s">
        <v>603</v>
      </c>
      <c r="D1840" t="s">
        <v>98</v>
      </c>
    </row>
    <row r="1841" spans="1:4" x14ac:dyDescent="0.5">
      <c r="A1841" t="s">
        <v>219</v>
      </c>
      <c r="B1841" t="s">
        <v>97</v>
      </c>
      <c r="C1841" t="s">
        <v>219</v>
      </c>
      <c r="D1841" t="s">
        <v>98</v>
      </c>
    </row>
    <row r="1842" spans="1:4" x14ac:dyDescent="0.5">
      <c r="A1842" t="s">
        <v>1316</v>
      </c>
      <c r="B1842" t="s">
        <v>97</v>
      </c>
      <c r="C1842" t="s">
        <v>1316</v>
      </c>
    </row>
    <row r="1843" spans="1:4" x14ac:dyDescent="0.5">
      <c r="A1843" t="s">
        <v>1317</v>
      </c>
      <c r="B1843" t="s">
        <v>96</v>
      </c>
      <c r="C1843" t="s">
        <v>1317</v>
      </c>
      <c r="D1843" t="s">
        <v>98</v>
      </c>
    </row>
    <row r="1844" spans="1:4" x14ac:dyDescent="0.5">
      <c r="A1844" t="s">
        <v>127</v>
      </c>
      <c r="B1844" t="s">
        <v>97</v>
      </c>
      <c r="C1844" t="s">
        <v>748</v>
      </c>
    </row>
    <row r="1845" spans="1:4" x14ac:dyDescent="0.5">
      <c r="A1845" t="s">
        <v>1197</v>
      </c>
      <c r="B1845" t="s">
        <v>96</v>
      </c>
      <c r="C1845" t="s">
        <v>1197</v>
      </c>
    </row>
    <row r="1846" spans="1:4" x14ac:dyDescent="0.5">
      <c r="A1846" t="s">
        <v>512</v>
      </c>
      <c r="B1846" t="s">
        <v>96</v>
      </c>
      <c r="C1846" t="s">
        <v>735</v>
      </c>
    </row>
    <row r="1847" spans="1:4" x14ac:dyDescent="0.5">
      <c r="A1847" t="s">
        <v>790</v>
      </c>
      <c r="B1847" t="s">
        <v>97</v>
      </c>
      <c r="C1847" t="s">
        <v>791</v>
      </c>
      <c r="D1847" t="s">
        <v>763</v>
      </c>
    </row>
    <row r="1848" spans="1:4" x14ac:dyDescent="0.5">
      <c r="A1848" t="s">
        <v>564</v>
      </c>
      <c r="B1848" t="s">
        <v>97</v>
      </c>
      <c r="C1848" t="s">
        <v>564</v>
      </c>
      <c r="D1848" t="s">
        <v>755</v>
      </c>
    </row>
    <row r="1849" spans="1:4" x14ac:dyDescent="0.5">
      <c r="A1849" t="s">
        <v>367</v>
      </c>
      <c r="B1849" t="s">
        <v>97</v>
      </c>
      <c r="C1849" t="s">
        <v>367</v>
      </c>
    </row>
    <row r="1850" spans="1:4" x14ac:dyDescent="0.5">
      <c r="A1850" t="s">
        <v>606</v>
      </c>
      <c r="B1850" t="s">
        <v>97</v>
      </c>
      <c r="C1850" t="s">
        <v>606</v>
      </c>
    </row>
    <row r="1851" spans="1:4" x14ac:dyDescent="0.5">
      <c r="A1851" t="s">
        <v>608</v>
      </c>
      <c r="B1851" t="s">
        <v>97</v>
      </c>
      <c r="C1851" t="s">
        <v>1318</v>
      </c>
    </row>
    <row r="1852" spans="1:4" x14ac:dyDescent="0.5">
      <c r="A1852" t="s">
        <v>923</v>
      </c>
      <c r="B1852" t="s">
        <v>97</v>
      </c>
      <c r="C1852" t="s">
        <v>923</v>
      </c>
      <c r="D1852" t="s">
        <v>763</v>
      </c>
    </row>
    <row r="1853" spans="1:4" x14ac:dyDescent="0.5">
      <c r="A1853" t="s">
        <v>458</v>
      </c>
      <c r="B1853" t="s">
        <v>97</v>
      </c>
      <c r="C1853" t="s">
        <v>793</v>
      </c>
    </row>
    <row r="1854" spans="1:4" x14ac:dyDescent="0.5">
      <c r="A1854" t="s">
        <v>467</v>
      </c>
      <c r="B1854" t="s">
        <v>97</v>
      </c>
      <c r="C1854" t="s">
        <v>844</v>
      </c>
    </row>
    <row r="1855" spans="1:4" x14ac:dyDescent="0.5">
      <c r="A1855" t="s">
        <v>200</v>
      </c>
      <c r="B1855" t="s">
        <v>97</v>
      </c>
      <c r="C1855" t="s">
        <v>200</v>
      </c>
    </row>
    <row r="1856" spans="1:4" x14ac:dyDescent="0.5">
      <c r="A1856" t="s">
        <v>1059</v>
      </c>
      <c r="B1856" t="s">
        <v>97</v>
      </c>
      <c r="C1856" t="s">
        <v>1059</v>
      </c>
    </row>
    <row r="1857" spans="1:4" x14ac:dyDescent="0.5">
      <c r="A1857" t="s">
        <v>1319</v>
      </c>
      <c r="B1857" t="s">
        <v>97</v>
      </c>
      <c r="C1857" t="s">
        <v>1320</v>
      </c>
    </row>
    <row r="1858" spans="1:4" x14ac:dyDescent="0.5">
      <c r="A1858" t="s">
        <v>1321</v>
      </c>
      <c r="B1858" t="s">
        <v>97</v>
      </c>
      <c r="C1858" t="s">
        <v>1322</v>
      </c>
    </row>
    <row r="1859" spans="1:4" x14ac:dyDescent="0.5">
      <c r="A1859" t="s">
        <v>665</v>
      </c>
      <c r="B1859" t="s">
        <v>97</v>
      </c>
      <c r="C1859" t="s">
        <v>813</v>
      </c>
    </row>
    <row r="1860" spans="1:4" x14ac:dyDescent="0.5">
      <c r="A1860" t="s">
        <v>189</v>
      </c>
      <c r="B1860" t="s">
        <v>97</v>
      </c>
      <c r="C1860" t="s">
        <v>189</v>
      </c>
      <c r="D1860" t="s">
        <v>98</v>
      </c>
    </row>
    <row r="1861" spans="1:4" x14ac:dyDescent="0.5">
      <c r="A1861" t="s">
        <v>308</v>
      </c>
      <c r="B1861" t="s">
        <v>97</v>
      </c>
      <c r="C1861" t="s">
        <v>308</v>
      </c>
      <c r="D1861" t="s">
        <v>98</v>
      </c>
    </row>
    <row r="1862" spans="1:4" x14ac:dyDescent="0.5">
      <c r="A1862" t="s">
        <v>835</v>
      </c>
      <c r="B1862" t="s">
        <v>97</v>
      </c>
      <c r="C1862" t="s">
        <v>836</v>
      </c>
    </row>
    <row r="1863" spans="1:4" x14ac:dyDescent="0.5">
      <c r="A1863" t="s">
        <v>1205</v>
      </c>
      <c r="B1863" t="s">
        <v>97</v>
      </c>
      <c r="C1863" t="s">
        <v>1206</v>
      </c>
      <c r="D1863" t="s">
        <v>98</v>
      </c>
    </row>
    <row r="1864" spans="1:4" x14ac:dyDescent="0.5">
      <c r="A1864" t="s">
        <v>509</v>
      </c>
      <c r="B1864" t="s">
        <v>97</v>
      </c>
      <c r="C1864" t="s">
        <v>509</v>
      </c>
      <c r="D1864" t="s">
        <v>98</v>
      </c>
    </row>
    <row r="1865" spans="1:4" x14ac:dyDescent="0.5">
      <c r="A1865" t="s">
        <v>958</v>
      </c>
      <c r="B1865" t="s">
        <v>96</v>
      </c>
      <c r="C1865" t="s">
        <v>958</v>
      </c>
    </row>
    <row r="1866" spans="1:4" x14ac:dyDescent="0.5">
      <c r="A1866" t="s">
        <v>233</v>
      </c>
      <c r="B1866" t="s">
        <v>97</v>
      </c>
      <c r="C1866" t="s">
        <v>233</v>
      </c>
    </row>
    <row r="1867" spans="1:4" x14ac:dyDescent="0.5">
      <c r="A1867" t="s">
        <v>799</v>
      </c>
      <c r="B1867" t="s">
        <v>97</v>
      </c>
      <c r="C1867" t="s">
        <v>107</v>
      </c>
    </row>
    <row r="1868" spans="1:4" x14ac:dyDescent="0.5">
      <c r="A1868" t="s">
        <v>598</v>
      </c>
      <c r="B1868" t="s">
        <v>97</v>
      </c>
      <c r="C1868" t="s">
        <v>598</v>
      </c>
    </row>
    <row r="1869" spans="1:4" x14ac:dyDescent="0.5">
      <c r="A1869" t="s">
        <v>867</v>
      </c>
      <c r="B1869" t="s">
        <v>97</v>
      </c>
      <c r="C1869" t="s">
        <v>868</v>
      </c>
    </row>
    <row r="1870" spans="1:4" x14ac:dyDescent="0.5">
      <c r="A1870" t="s">
        <v>1323</v>
      </c>
      <c r="B1870" t="s">
        <v>97</v>
      </c>
      <c r="C1870" t="s">
        <v>1323</v>
      </c>
    </row>
    <row r="1871" spans="1:4" x14ac:dyDescent="0.5">
      <c r="A1871" t="s">
        <v>977</v>
      </c>
      <c r="B1871" t="s">
        <v>97</v>
      </c>
      <c r="C1871" t="s">
        <v>978</v>
      </c>
      <c r="D1871" t="s">
        <v>739</v>
      </c>
    </row>
    <row r="1872" spans="1:4" x14ac:dyDescent="0.5">
      <c r="A1872" t="s">
        <v>113</v>
      </c>
      <c r="B1872" t="s">
        <v>97</v>
      </c>
      <c r="C1872" t="s">
        <v>113</v>
      </c>
    </row>
    <row r="1873" spans="1:4" x14ac:dyDescent="0.5">
      <c r="A1873" t="s">
        <v>1212</v>
      </c>
      <c r="B1873" t="s">
        <v>96</v>
      </c>
      <c r="C1873" t="s">
        <v>1212</v>
      </c>
    </row>
    <row r="1874" spans="1:4" x14ac:dyDescent="0.5">
      <c r="A1874" t="s">
        <v>190</v>
      </c>
      <c r="B1874" t="s">
        <v>97</v>
      </c>
      <c r="C1874" t="s">
        <v>190</v>
      </c>
    </row>
    <row r="1875" spans="1:4" x14ac:dyDescent="0.5">
      <c r="A1875" t="s">
        <v>317</v>
      </c>
      <c r="B1875" t="s">
        <v>97</v>
      </c>
      <c r="C1875" t="s">
        <v>317</v>
      </c>
    </row>
    <row r="1876" spans="1:4" x14ac:dyDescent="0.5">
      <c r="A1876" t="s">
        <v>1324</v>
      </c>
      <c r="B1876" t="s">
        <v>96</v>
      </c>
      <c r="C1876" t="s">
        <v>1325</v>
      </c>
    </row>
    <row r="1877" spans="1:4" x14ac:dyDescent="0.5">
      <c r="A1877" t="s">
        <v>196</v>
      </c>
      <c r="B1877" t="s">
        <v>97</v>
      </c>
      <c r="C1877" t="s">
        <v>1015</v>
      </c>
    </row>
    <row r="1878" spans="1:4" x14ac:dyDescent="0.5">
      <c r="A1878" t="s">
        <v>268</v>
      </c>
      <c r="B1878" t="s">
        <v>97</v>
      </c>
      <c r="C1878" t="s">
        <v>987</v>
      </c>
    </row>
    <row r="1879" spans="1:4" x14ac:dyDescent="0.5">
      <c r="A1879" t="s">
        <v>288</v>
      </c>
      <c r="B1879" t="s">
        <v>97</v>
      </c>
      <c r="C1879" t="s">
        <v>288</v>
      </c>
    </row>
    <row r="1880" spans="1:4" x14ac:dyDescent="0.5">
      <c r="A1880" t="s">
        <v>251</v>
      </c>
      <c r="B1880" t="s">
        <v>97</v>
      </c>
      <c r="C1880" t="s">
        <v>251</v>
      </c>
      <c r="D1880" t="s">
        <v>98</v>
      </c>
    </row>
    <row r="1881" spans="1:4" x14ac:dyDescent="0.5">
      <c r="A1881" t="s">
        <v>512</v>
      </c>
      <c r="B1881" t="s">
        <v>96</v>
      </c>
      <c r="C1881" t="s">
        <v>735</v>
      </c>
    </row>
    <row r="1882" spans="1:4" x14ac:dyDescent="0.5">
      <c r="A1882" t="s">
        <v>286</v>
      </c>
      <c r="B1882" t="s">
        <v>96</v>
      </c>
      <c r="C1882" t="s">
        <v>286</v>
      </c>
      <c r="D1882" t="s">
        <v>98</v>
      </c>
    </row>
    <row r="1883" spans="1:4" x14ac:dyDescent="0.5">
      <c r="A1883" t="s">
        <v>215</v>
      </c>
      <c r="B1883" t="s">
        <v>96</v>
      </c>
      <c r="C1883" t="s">
        <v>215</v>
      </c>
      <c r="D1883" t="s">
        <v>98</v>
      </c>
    </row>
    <row r="1884" spans="1:4" x14ac:dyDescent="0.5">
      <c r="A1884" t="s">
        <v>1160</v>
      </c>
      <c r="B1884" t="s">
        <v>97</v>
      </c>
      <c r="C1884" t="s">
        <v>1160</v>
      </c>
      <c r="D1884" t="s">
        <v>98</v>
      </c>
    </row>
    <row r="1885" spans="1:4" x14ac:dyDescent="0.5">
      <c r="A1885" t="s">
        <v>317</v>
      </c>
      <c r="B1885" t="s">
        <v>96</v>
      </c>
      <c r="C1885" t="s">
        <v>1326</v>
      </c>
    </row>
    <row r="1886" spans="1:4" x14ac:dyDescent="0.5">
      <c r="A1886" t="s">
        <v>220</v>
      </c>
      <c r="B1886" t="s">
        <v>97</v>
      </c>
      <c r="C1886" t="s">
        <v>220</v>
      </c>
      <c r="D1886" t="s">
        <v>98</v>
      </c>
    </row>
    <row r="1887" spans="1:4" x14ac:dyDescent="0.5">
      <c r="A1887" t="s">
        <v>200</v>
      </c>
      <c r="B1887" t="s">
        <v>97</v>
      </c>
      <c r="C1887" t="s">
        <v>244</v>
      </c>
    </row>
    <row r="1888" spans="1:4" x14ac:dyDescent="0.5">
      <c r="A1888" t="s">
        <v>1327</v>
      </c>
      <c r="B1888" t="s">
        <v>97</v>
      </c>
      <c r="C1888" t="s">
        <v>1328</v>
      </c>
    </row>
    <row r="1889" spans="1:4" x14ac:dyDescent="0.5">
      <c r="A1889" t="s">
        <v>441</v>
      </c>
      <c r="B1889" t="s">
        <v>97</v>
      </c>
      <c r="C1889" t="s">
        <v>441</v>
      </c>
    </row>
    <row r="1890" spans="1:4" x14ac:dyDescent="0.5">
      <c r="A1890" t="s">
        <v>1329</v>
      </c>
      <c r="B1890" t="s">
        <v>97</v>
      </c>
      <c r="C1890" t="s">
        <v>1329</v>
      </c>
      <c r="D1890" t="s">
        <v>98</v>
      </c>
    </row>
    <row r="1891" spans="1:4" x14ac:dyDescent="0.5">
      <c r="A1891" t="s">
        <v>239</v>
      </c>
      <c r="B1891" t="s">
        <v>97</v>
      </c>
      <c r="C1891" t="s">
        <v>239</v>
      </c>
      <c r="D1891" t="s">
        <v>98</v>
      </c>
    </row>
    <row r="1892" spans="1:4" x14ac:dyDescent="0.5">
      <c r="A1892" t="s">
        <v>378</v>
      </c>
      <c r="B1892" t="s">
        <v>97</v>
      </c>
      <c r="C1892" t="s">
        <v>378</v>
      </c>
      <c r="D1892" t="s">
        <v>98</v>
      </c>
    </row>
    <row r="1893" spans="1:4" x14ac:dyDescent="0.5">
      <c r="A1893" t="s">
        <v>328</v>
      </c>
      <c r="B1893" t="s">
        <v>97</v>
      </c>
      <c r="C1893" t="s">
        <v>832</v>
      </c>
    </row>
    <row r="1894" spans="1:4" x14ac:dyDescent="0.5">
      <c r="A1894" t="s">
        <v>1330</v>
      </c>
      <c r="B1894" t="s">
        <v>96</v>
      </c>
      <c r="C1894" t="s">
        <v>1331</v>
      </c>
    </row>
    <row r="1895" spans="1:4" x14ac:dyDescent="0.5">
      <c r="A1895" t="s">
        <v>131</v>
      </c>
      <c r="B1895" t="s">
        <v>97</v>
      </c>
      <c r="C1895" t="s">
        <v>131</v>
      </c>
    </row>
    <row r="1896" spans="1:4" x14ac:dyDescent="0.5">
      <c r="A1896" t="s">
        <v>1111</v>
      </c>
      <c r="B1896" t="s">
        <v>97</v>
      </c>
      <c r="C1896" t="s">
        <v>1111</v>
      </c>
      <c r="D1896" t="s">
        <v>98</v>
      </c>
    </row>
    <row r="1897" spans="1:4" x14ac:dyDescent="0.5">
      <c r="A1897" t="s">
        <v>355</v>
      </c>
      <c r="B1897" t="s">
        <v>97</v>
      </c>
      <c r="C1897" t="s">
        <v>246</v>
      </c>
      <c r="D1897" t="s">
        <v>755</v>
      </c>
    </row>
    <row r="1898" spans="1:4" x14ac:dyDescent="0.5">
      <c r="A1898" t="s">
        <v>875</v>
      </c>
      <c r="B1898" t="s">
        <v>97</v>
      </c>
      <c r="C1898" t="s">
        <v>875</v>
      </c>
      <c r="D1898" t="s">
        <v>98</v>
      </c>
    </row>
    <row r="1899" spans="1:4" x14ac:dyDescent="0.5">
      <c r="A1899" t="s">
        <v>1332</v>
      </c>
      <c r="B1899" t="s">
        <v>97</v>
      </c>
      <c r="C1899" t="s">
        <v>1333</v>
      </c>
    </row>
    <row r="1900" spans="1:4" x14ac:dyDescent="0.5">
      <c r="A1900" t="s">
        <v>317</v>
      </c>
      <c r="B1900" t="s">
        <v>97</v>
      </c>
      <c r="C1900" t="s">
        <v>317</v>
      </c>
    </row>
    <row r="1901" spans="1:4" x14ac:dyDescent="0.5">
      <c r="A1901" t="s">
        <v>744</v>
      </c>
      <c r="B1901" t="s">
        <v>97</v>
      </c>
      <c r="C1901" t="s">
        <v>94</v>
      </c>
      <c r="D1901" t="s">
        <v>98</v>
      </c>
    </row>
    <row r="1902" spans="1:4" x14ac:dyDescent="0.5">
      <c r="A1902" t="s">
        <v>1334</v>
      </c>
      <c r="B1902" t="s">
        <v>97</v>
      </c>
      <c r="C1902" t="s">
        <v>1335</v>
      </c>
    </row>
    <row r="1903" spans="1:4" x14ac:dyDescent="0.5">
      <c r="A1903" t="s">
        <v>160</v>
      </c>
      <c r="B1903" t="s">
        <v>97</v>
      </c>
      <c r="C1903" t="s">
        <v>738</v>
      </c>
      <c r="D1903" t="s">
        <v>739</v>
      </c>
    </row>
    <row r="1904" spans="1:4" x14ac:dyDescent="0.5">
      <c r="A1904" t="s">
        <v>1336</v>
      </c>
      <c r="B1904" t="s">
        <v>97</v>
      </c>
      <c r="C1904" t="s">
        <v>1336</v>
      </c>
    </row>
    <row r="1905" spans="1:4" x14ac:dyDescent="0.5">
      <c r="A1905" t="s">
        <v>828</v>
      </c>
      <c r="B1905" t="s">
        <v>97</v>
      </c>
      <c r="C1905" t="s">
        <v>135</v>
      </c>
      <c r="D1905" t="s">
        <v>98</v>
      </c>
    </row>
    <row r="1906" spans="1:4" x14ac:dyDescent="0.5">
      <c r="A1906" t="s">
        <v>364</v>
      </c>
      <c r="B1906" t="s">
        <v>97</v>
      </c>
      <c r="C1906" t="s">
        <v>1243</v>
      </c>
      <c r="D1906" t="s">
        <v>98</v>
      </c>
    </row>
    <row r="1907" spans="1:4" x14ac:dyDescent="0.5">
      <c r="A1907" t="s">
        <v>372</v>
      </c>
      <c r="B1907" t="s">
        <v>97</v>
      </c>
      <c r="C1907" t="s">
        <v>889</v>
      </c>
      <c r="D1907" t="s">
        <v>98</v>
      </c>
    </row>
    <row r="1908" spans="1:4" x14ac:dyDescent="0.5">
      <c r="A1908" t="s">
        <v>1337</v>
      </c>
      <c r="B1908" t="s">
        <v>96</v>
      </c>
      <c r="C1908" t="s">
        <v>1337</v>
      </c>
    </row>
    <row r="1909" spans="1:4" x14ac:dyDescent="0.5">
      <c r="A1909" t="s">
        <v>212</v>
      </c>
      <c r="B1909" t="s">
        <v>97</v>
      </c>
      <c r="C1909" t="s">
        <v>212</v>
      </c>
    </row>
    <row r="1910" spans="1:4" x14ac:dyDescent="0.5">
      <c r="A1910" t="s">
        <v>467</v>
      </c>
      <c r="B1910" t="s">
        <v>97</v>
      </c>
      <c r="C1910" t="s">
        <v>844</v>
      </c>
    </row>
    <row r="1911" spans="1:4" x14ac:dyDescent="0.5">
      <c r="A1911" t="s">
        <v>784</v>
      </c>
      <c r="B1911" t="s">
        <v>96</v>
      </c>
      <c r="C1911" t="s">
        <v>784</v>
      </c>
    </row>
    <row r="1912" spans="1:4" x14ac:dyDescent="0.5">
      <c r="A1912" t="s">
        <v>1042</v>
      </c>
      <c r="B1912" t="s">
        <v>97</v>
      </c>
      <c r="C1912" t="s">
        <v>1042</v>
      </c>
    </row>
    <row r="1913" spans="1:4" x14ac:dyDescent="0.5">
      <c r="A1913" t="s">
        <v>372</v>
      </c>
      <c r="B1913" t="s">
        <v>97</v>
      </c>
      <c r="C1913" t="s">
        <v>1203</v>
      </c>
      <c r="D1913" t="s">
        <v>98</v>
      </c>
    </row>
    <row r="1914" spans="1:4" x14ac:dyDescent="0.5">
      <c r="A1914" t="s">
        <v>155</v>
      </c>
      <c r="B1914" t="s">
        <v>97</v>
      </c>
      <c r="C1914" t="s">
        <v>155</v>
      </c>
      <c r="D1914" t="s">
        <v>739</v>
      </c>
    </row>
    <row r="1915" spans="1:4" x14ac:dyDescent="0.5">
      <c r="A1915" t="s">
        <v>1338</v>
      </c>
      <c r="B1915" t="s">
        <v>96</v>
      </c>
      <c r="C1915" t="s">
        <v>1338</v>
      </c>
    </row>
    <row r="1916" spans="1:4" x14ac:dyDescent="0.5">
      <c r="A1916" t="s">
        <v>144</v>
      </c>
      <c r="B1916" t="s">
        <v>96</v>
      </c>
      <c r="C1916" t="s">
        <v>144</v>
      </c>
    </row>
    <row r="1917" spans="1:4" x14ac:dyDescent="0.5">
      <c r="A1917" t="s">
        <v>1339</v>
      </c>
      <c r="B1917" t="s">
        <v>97</v>
      </c>
      <c r="C1917" t="s">
        <v>1340</v>
      </c>
      <c r="D1917" t="s">
        <v>98</v>
      </c>
    </row>
    <row r="1918" spans="1:4" x14ac:dyDescent="0.5">
      <c r="A1918" t="s">
        <v>200</v>
      </c>
      <c r="B1918" t="s">
        <v>97</v>
      </c>
      <c r="C1918" t="s">
        <v>200</v>
      </c>
    </row>
    <row r="1919" spans="1:4" x14ac:dyDescent="0.5">
      <c r="A1919" t="s">
        <v>333</v>
      </c>
      <c r="B1919" t="s">
        <v>96</v>
      </c>
      <c r="C1919" t="s">
        <v>333</v>
      </c>
      <c r="D1919" t="s">
        <v>739</v>
      </c>
    </row>
    <row r="1920" spans="1:4" x14ac:dyDescent="0.5">
      <c r="A1920" t="s">
        <v>189</v>
      </c>
      <c r="B1920" t="s">
        <v>97</v>
      </c>
      <c r="C1920" t="s">
        <v>189</v>
      </c>
      <c r="D1920" t="s">
        <v>98</v>
      </c>
    </row>
    <row r="1921" spans="1:4" x14ac:dyDescent="0.5">
      <c r="A1921" t="s">
        <v>1321</v>
      </c>
      <c r="B1921" t="s">
        <v>97</v>
      </c>
      <c r="C1921" t="s">
        <v>1322</v>
      </c>
    </row>
    <row r="1922" spans="1:4" x14ac:dyDescent="0.5">
      <c r="A1922" t="s">
        <v>526</v>
      </c>
      <c r="B1922" t="s">
        <v>97</v>
      </c>
      <c r="C1922" t="s">
        <v>526</v>
      </c>
    </row>
    <row r="1923" spans="1:4" x14ac:dyDescent="0.5">
      <c r="A1923" t="s">
        <v>134</v>
      </c>
      <c r="B1923" t="s">
        <v>97</v>
      </c>
      <c r="C1923" t="s">
        <v>134</v>
      </c>
      <c r="D1923" t="s">
        <v>98</v>
      </c>
    </row>
    <row r="1924" spans="1:4" x14ac:dyDescent="0.5">
      <c r="A1924" t="s">
        <v>543</v>
      </c>
      <c r="B1924" t="s">
        <v>97</v>
      </c>
      <c r="C1924" t="s">
        <v>1341</v>
      </c>
    </row>
    <row r="1925" spans="1:4" x14ac:dyDescent="0.5">
      <c r="A1925" t="s">
        <v>317</v>
      </c>
      <c r="B1925" t="s">
        <v>97</v>
      </c>
      <c r="C1925" t="s">
        <v>317</v>
      </c>
    </row>
    <row r="1926" spans="1:4" x14ac:dyDescent="0.5">
      <c r="A1926" t="s">
        <v>1342</v>
      </c>
      <c r="B1926" t="s">
        <v>97</v>
      </c>
      <c r="C1926" t="s">
        <v>1343</v>
      </c>
    </row>
    <row r="1927" spans="1:4" x14ac:dyDescent="0.5">
      <c r="A1927" t="s">
        <v>685</v>
      </c>
      <c r="B1927" t="s">
        <v>96</v>
      </c>
      <c r="C1927" t="s">
        <v>685</v>
      </c>
    </row>
    <row r="1928" spans="1:4" x14ac:dyDescent="0.5">
      <c r="A1928" t="s">
        <v>355</v>
      </c>
      <c r="B1928" t="s">
        <v>97</v>
      </c>
      <c r="C1928" t="s">
        <v>246</v>
      </c>
      <c r="D1928" t="s">
        <v>755</v>
      </c>
    </row>
    <row r="1929" spans="1:4" x14ac:dyDescent="0.5">
      <c r="A1929" t="s">
        <v>1269</v>
      </c>
      <c r="B1929" t="s">
        <v>97</v>
      </c>
      <c r="C1929" t="s">
        <v>1269</v>
      </c>
    </row>
    <row r="1930" spans="1:4" x14ac:dyDescent="0.5">
      <c r="A1930" t="s">
        <v>1338</v>
      </c>
      <c r="B1930" t="s">
        <v>96</v>
      </c>
      <c r="C1930" t="s">
        <v>1338</v>
      </c>
    </row>
    <row r="1931" spans="1:4" x14ac:dyDescent="0.5">
      <c r="A1931" t="s">
        <v>113</v>
      </c>
      <c r="B1931" t="s">
        <v>97</v>
      </c>
      <c r="C1931" t="s">
        <v>113</v>
      </c>
    </row>
    <row r="1932" spans="1:4" x14ac:dyDescent="0.5">
      <c r="A1932" t="s">
        <v>797</v>
      </c>
      <c r="B1932" t="s">
        <v>97</v>
      </c>
      <c r="C1932" t="s">
        <v>203</v>
      </c>
      <c r="D1932" t="s">
        <v>98</v>
      </c>
    </row>
    <row r="1933" spans="1:4" x14ac:dyDescent="0.5">
      <c r="A1933" t="s">
        <v>239</v>
      </c>
      <c r="B1933" t="s">
        <v>97</v>
      </c>
      <c r="C1933" t="s">
        <v>239</v>
      </c>
      <c r="D1933" t="s">
        <v>98</v>
      </c>
    </row>
    <row r="1934" spans="1:4" x14ac:dyDescent="0.5">
      <c r="A1934" t="s">
        <v>514</v>
      </c>
      <c r="B1934" t="s">
        <v>97</v>
      </c>
      <c r="C1934" t="s">
        <v>514</v>
      </c>
      <c r="D1934" t="s">
        <v>98</v>
      </c>
    </row>
    <row r="1935" spans="1:4" x14ac:dyDescent="0.5">
      <c r="A1935" t="s">
        <v>543</v>
      </c>
      <c r="B1935" t="s">
        <v>97</v>
      </c>
      <c r="C1935" t="s">
        <v>1152</v>
      </c>
    </row>
    <row r="1936" spans="1:4" x14ac:dyDescent="0.5">
      <c r="A1936" t="s">
        <v>148</v>
      </c>
      <c r="B1936" t="s">
        <v>96</v>
      </c>
      <c r="C1936" t="s">
        <v>148</v>
      </c>
      <c r="D1936" t="s">
        <v>98</v>
      </c>
    </row>
    <row r="1937" spans="1:4" x14ac:dyDescent="0.5">
      <c r="A1937" t="s">
        <v>1144</v>
      </c>
      <c r="B1937" t="s">
        <v>97</v>
      </c>
      <c r="C1937" t="s">
        <v>1145</v>
      </c>
    </row>
    <row r="1938" spans="1:4" x14ac:dyDescent="0.5">
      <c r="A1938" t="s">
        <v>251</v>
      </c>
      <c r="B1938" t="s">
        <v>97</v>
      </c>
      <c r="C1938" t="s">
        <v>251</v>
      </c>
      <c r="D1938" t="s">
        <v>98</v>
      </c>
    </row>
    <row r="1939" spans="1:4" x14ac:dyDescent="0.5">
      <c r="A1939" t="s">
        <v>390</v>
      </c>
      <c r="B1939" t="s">
        <v>97</v>
      </c>
      <c r="C1939" t="s">
        <v>390</v>
      </c>
      <c r="D1939" t="s">
        <v>98</v>
      </c>
    </row>
    <row r="1940" spans="1:4" x14ac:dyDescent="0.5">
      <c r="A1940" t="s">
        <v>974</v>
      </c>
      <c r="B1940" t="s">
        <v>97</v>
      </c>
      <c r="C1940" t="s">
        <v>975</v>
      </c>
    </row>
    <row r="1941" spans="1:4" x14ac:dyDescent="0.5">
      <c r="A1941" t="s">
        <v>784</v>
      </c>
      <c r="B1941" t="s">
        <v>96</v>
      </c>
      <c r="C1941" t="s">
        <v>784</v>
      </c>
    </row>
    <row r="1942" spans="1:4" x14ac:dyDescent="0.5">
      <c r="A1942" t="s">
        <v>458</v>
      </c>
      <c r="B1942" t="s">
        <v>97</v>
      </c>
      <c r="C1942" t="s">
        <v>793</v>
      </c>
    </row>
    <row r="1943" spans="1:4" x14ac:dyDescent="0.5">
      <c r="A1943" t="s">
        <v>383</v>
      </c>
      <c r="B1943" t="s">
        <v>97</v>
      </c>
      <c r="C1943" t="s">
        <v>383</v>
      </c>
    </row>
    <row r="1944" spans="1:4" x14ac:dyDescent="0.5">
      <c r="A1944" t="s">
        <v>486</v>
      </c>
      <c r="B1944" t="s">
        <v>97</v>
      </c>
      <c r="C1944" t="s">
        <v>486</v>
      </c>
      <c r="D1944" t="s">
        <v>755</v>
      </c>
    </row>
    <row r="1945" spans="1:4" x14ac:dyDescent="0.5">
      <c r="A1945" t="s">
        <v>502</v>
      </c>
      <c r="B1945" t="s">
        <v>97</v>
      </c>
      <c r="C1945" t="s">
        <v>502</v>
      </c>
    </row>
    <row r="1946" spans="1:4" x14ac:dyDescent="0.5">
      <c r="A1946" t="s">
        <v>328</v>
      </c>
      <c r="B1946" t="s">
        <v>97</v>
      </c>
      <c r="C1946" t="s">
        <v>832</v>
      </c>
    </row>
    <row r="1947" spans="1:4" x14ac:dyDescent="0.5">
      <c r="A1947" t="s">
        <v>320</v>
      </c>
      <c r="B1947" t="s">
        <v>97</v>
      </c>
      <c r="C1947" t="s">
        <v>1216</v>
      </c>
    </row>
    <row r="1948" spans="1:4" x14ac:dyDescent="0.5">
      <c r="A1948" t="s">
        <v>296</v>
      </c>
      <c r="B1948" t="s">
        <v>97</v>
      </c>
      <c r="C1948" t="s">
        <v>296</v>
      </c>
    </row>
    <row r="1949" spans="1:4" x14ac:dyDescent="0.5">
      <c r="A1949" t="s">
        <v>888</v>
      </c>
      <c r="B1949" t="s">
        <v>97</v>
      </c>
      <c r="C1949" t="s">
        <v>888</v>
      </c>
      <c r="D1949" t="s">
        <v>98</v>
      </c>
    </row>
    <row r="1950" spans="1:4" x14ac:dyDescent="0.5">
      <c r="A1950" t="s">
        <v>888</v>
      </c>
      <c r="B1950" t="s">
        <v>97</v>
      </c>
      <c r="C1950" t="s">
        <v>203</v>
      </c>
      <c r="D1950" t="s">
        <v>98</v>
      </c>
    </row>
    <row r="1951" spans="1:4" x14ac:dyDescent="0.5">
      <c r="A1951" t="s">
        <v>351</v>
      </c>
      <c r="B1951" t="s">
        <v>96</v>
      </c>
      <c r="C1951" t="s">
        <v>351</v>
      </c>
      <c r="D1951" t="s">
        <v>98</v>
      </c>
    </row>
    <row r="1952" spans="1:4" x14ac:dyDescent="0.5">
      <c r="A1952" t="s">
        <v>543</v>
      </c>
      <c r="B1952" t="s">
        <v>97</v>
      </c>
      <c r="C1952" t="s">
        <v>618</v>
      </c>
    </row>
    <row r="1953" spans="1:4" x14ac:dyDescent="0.5">
      <c r="A1953" t="s">
        <v>1207</v>
      </c>
      <c r="B1953" t="s">
        <v>97</v>
      </c>
      <c r="C1953" t="s">
        <v>1213</v>
      </c>
    </row>
    <row r="1954" spans="1:4" x14ac:dyDescent="0.5">
      <c r="A1954" t="s">
        <v>1207</v>
      </c>
      <c r="B1954" t="s">
        <v>97</v>
      </c>
      <c r="C1954" t="s">
        <v>1208</v>
      </c>
    </row>
    <row r="1955" spans="1:4" x14ac:dyDescent="0.5">
      <c r="A1955" t="s">
        <v>215</v>
      </c>
      <c r="B1955" t="s">
        <v>96</v>
      </c>
      <c r="C1955" t="s">
        <v>215</v>
      </c>
      <c r="D1955" t="s">
        <v>98</v>
      </c>
    </row>
    <row r="1956" spans="1:4" x14ac:dyDescent="0.5">
      <c r="A1956" t="s">
        <v>155</v>
      </c>
      <c r="B1956" t="s">
        <v>97</v>
      </c>
      <c r="C1956" t="s">
        <v>155</v>
      </c>
      <c r="D1956" t="s">
        <v>739</v>
      </c>
    </row>
    <row r="1957" spans="1:4" x14ac:dyDescent="0.5">
      <c r="A1957" t="s">
        <v>302</v>
      </c>
      <c r="B1957" t="s">
        <v>97</v>
      </c>
      <c r="C1957" t="s">
        <v>302</v>
      </c>
    </row>
    <row r="1958" spans="1:4" x14ac:dyDescent="0.5">
      <c r="A1958" t="s">
        <v>1225</v>
      </c>
      <c r="B1958" t="s">
        <v>96</v>
      </c>
      <c r="C1958" t="s">
        <v>1225</v>
      </c>
    </row>
    <row r="1959" spans="1:4" x14ac:dyDescent="0.5">
      <c r="A1959" t="s">
        <v>474</v>
      </c>
      <c r="B1959" t="s">
        <v>97</v>
      </c>
      <c r="C1959" t="s">
        <v>887</v>
      </c>
    </row>
    <row r="1960" spans="1:4" x14ac:dyDescent="0.5">
      <c r="A1960" t="s">
        <v>319</v>
      </c>
      <c r="B1960" t="s">
        <v>97</v>
      </c>
      <c r="C1960" t="s">
        <v>876</v>
      </c>
    </row>
    <row r="1961" spans="1:4" x14ac:dyDescent="0.5">
      <c r="A1961" t="s">
        <v>1344</v>
      </c>
      <c r="B1961" t="s">
        <v>96</v>
      </c>
      <c r="C1961" t="s">
        <v>1344</v>
      </c>
    </row>
    <row r="1962" spans="1:4" x14ac:dyDescent="0.5">
      <c r="A1962" t="s">
        <v>1345</v>
      </c>
      <c r="B1962" t="s">
        <v>97</v>
      </c>
      <c r="C1962" t="s">
        <v>1345</v>
      </c>
      <c r="D1962" t="s">
        <v>98</v>
      </c>
    </row>
    <row r="1963" spans="1:4" x14ac:dyDescent="0.5">
      <c r="A1963" t="s">
        <v>608</v>
      </c>
      <c r="B1963" t="s">
        <v>97</v>
      </c>
      <c r="C1963" t="s">
        <v>1318</v>
      </c>
    </row>
    <row r="1964" spans="1:4" x14ac:dyDescent="0.5">
      <c r="A1964" t="s">
        <v>1346</v>
      </c>
      <c r="B1964" t="s">
        <v>97</v>
      </c>
      <c r="C1964" t="s">
        <v>1346</v>
      </c>
    </row>
    <row r="1965" spans="1:4" x14ac:dyDescent="0.5">
      <c r="A1965" t="s">
        <v>1160</v>
      </c>
      <c r="B1965" t="s">
        <v>97</v>
      </c>
      <c r="C1965" t="s">
        <v>1160</v>
      </c>
      <c r="D1965" t="s">
        <v>98</v>
      </c>
    </row>
    <row r="1966" spans="1:4" x14ac:dyDescent="0.5">
      <c r="A1966" t="s">
        <v>1042</v>
      </c>
      <c r="B1966" t="s">
        <v>97</v>
      </c>
      <c r="C1966" t="s">
        <v>1042</v>
      </c>
    </row>
    <row r="1967" spans="1:4" x14ac:dyDescent="0.5">
      <c r="A1967" t="s">
        <v>1347</v>
      </c>
      <c r="B1967" t="s">
        <v>97</v>
      </c>
      <c r="C1967" t="s">
        <v>1347</v>
      </c>
    </row>
    <row r="1968" spans="1:4" x14ac:dyDescent="0.5">
      <c r="A1968" t="s">
        <v>543</v>
      </c>
      <c r="B1968" t="s">
        <v>97</v>
      </c>
      <c r="C1968" t="s">
        <v>1152</v>
      </c>
    </row>
    <row r="1969" spans="1:4" x14ac:dyDescent="0.5">
      <c r="A1969" t="s">
        <v>1255</v>
      </c>
      <c r="B1969" t="s">
        <v>97</v>
      </c>
      <c r="C1969" t="s">
        <v>1256</v>
      </c>
    </row>
    <row r="1970" spans="1:4" x14ac:dyDescent="0.5">
      <c r="A1970" t="s">
        <v>1348</v>
      </c>
      <c r="B1970" t="s">
        <v>97</v>
      </c>
      <c r="C1970" t="s">
        <v>1349</v>
      </c>
    </row>
    <row r="1971" spans="1:4" x14ac:dyDescent="0.5">
      <c r="A1971" t="s">
        <v>1350</v>
      </c>
      <c r="B1971" t="s">
        <v>97</v>
      </c>
      <c r="C1971" t="s">
        <v>1351</v>
      </c>
    </row>
    <row r="1972" spans="1:4" x14ac:dyDescent="0.5">
      <c r="A1972" t="s">
        <v>723</v>
      </c>
      <c r="B1972" t="s">
        <v>97</v>
      </c>
      <c r="C1972" t="s">
        <v>723</v>
      </c>
      <c r="D1972" t="s">
        <v>98</v>
      </c>
    </row>
    <row r="1973" spans="1:4" x14ac:dyDescent="0.5">
      <c r="A1973" t="s">
        <v>1352</v>
      </c>
      <c r="B1973" t="s">
        <v>97</v>
      </c>
      <c r="C1973" t="s">
        <v>1353</v>
      </c>
    </row>
    <row r="1974" spans="1:4" x14ac:dyDescent="0.5">
      <c r="A1974" t="s">
        <v>382</v>
      </c>
      <c r="B1974" t="s">
        <v>97</v>
      </c>
      <c r="C1974" t="s">
        <v>382</v>
      </c>
    </row>
    <row r="1975" spans="1:4" x14ac:dyDescent="0.5">
      <c r="A1975" t="s">
        <v>200</v>
      </c>
      <c r="B1975" t="s">
        <v>97</v>
      </c>
      <c r="C1975" t="s">
        <v>200</v>
      </c>
    </row>
    <row r="1976" spans="1:4" x14ac:dyDescent="0.5">
      <c r="A1976" t="s">
        <v>374</v>
      </c>
      <c r="B1976" t="s">
        <v>97</v>
      </c>
      <c r="C1976" t="s">
        <v>930</v>
      </c>
    </row>
    <row r="1977" spans="1:4" x14ac:dyDescent="0.5">
      <c r="A1977" t="s">
        <v>790</v>
      </c>
      <c r="B1977" t="s">
        <v>97</v>
      </c>
      <c r="C1977" t="s">
        <v>791</v>
      </c>
      <c r="D1977" t="s">
        <v>763</v>
      </c>
    </row>
    <row r="1978" spans="1:4" x14ac:dyDescent="0.5">
      <c r="A1978" t="s">
        <v>1252</v>
      </c>
      <c r="B1978" t="s">
        <v>97</v>
      </c>
      <c r="C1978" t="s">
        <v>1253</v>
      </c>
      <c r="D1978" t="s">
        <v>98</v>
      </c>
    </row>
    <row r="1979" spans="1:4" x14ac:dyDescent="0.5">
      <c r="A1979" t="s">
        <v>453</v>
      </c>
      <c r="B1979" t="s">
        <v>97</v>
      </c>
      <c r="C1979" t="s">
        <v>453</v>
      </c>
    </row>
    <row r="1980" spans="1:4" x14ac:dyDescent="0.5">
      <c r="A1980" t="s">
        <v>134</v>
      </c>
      <c r="B1980" t="s">
        <v>97</v>
      </c>
      <c r="C1980" t="s">
        <v>134</v>
      </c>
      <c r="D1980" t="s">
        <v>98</v>
      </c>
    </row>
    <row r="1981" spans="1:4" x14ac:dyDescent="0.5">
      <c r="A1981" t="s">
        <v>251</v>
      </c>
      <c r="B1981" t="s">
        <v>97</v>
      </c>
      <c r="C1981" t="s">
        <v>251</v>
      </c>
      <c r="D1981" t="s">
        <v>98</v>
      </c>
    </row>
    <row r="1982" spans="1:4" x14ac:dyDescent="0.5">
      <c r="A1982" t="s">
        <v>478</v>
      </c>
      <c r="B1982" t="s">
        <v>97</v>
      </c>
      <c r="C1982" t="s">
        <v>478</v>
      </c>
    </row>
    <row r="1983" spans="1:4" x14ac:dyDescent="0.5">
      <c r="A1983" t="s">
        <v>143</v>
      </c>
      <c r="B1983" t="s">
        <v>97</v>
      </c>
      <c r="C1983" t="s">
        <v>773</v>
      </c>
      <c r="D1983" t="s">
        <v>98</v>
      </c>
    </row>
    <row r="1984" spans="1:4" x14ac:dyDescent="0.5">
      <c r="A1984" t="s">
        <v>744</v>
      </c>
      <c r="B1984" t="s">
        <v>97</v>
      </c>
      <c r="C1984" t="s">
        <v>94</v>
      </c>
      <c r="D1984" t="s">
        <v>98</v>
      </c>
    </row>
    <row r="1985" spans="1:4" x14ac:dyDescent="0.5">
      <c r="A1985" t="s">
        <v>603</v>
      </c>
      <c r="B1985" t="s">
        <v>97</v>
      </c>
      <c r="C1985" t="s">
        <v>1354</v>
      </c>
      <c r="D1985" t="s">
        <v>98</v>
      </c>
    </row>
    <row r="1986" spans="1:4" x14ac:dyDescent="0.5">
      <c r="A1986" t="s">
        <v>267</v>
      </c>
      <c r="B1986" t="s">
        <v>97</v>
      </c>
      <c r="C1986" t="s">
        <v>267</v>
      </c>
    </row>
    <row r="1987" spans="1:4" x14ac:dyDescent="0.5">
      <c r="A1987" t="s">
        <v>993</v>
      </c>
      <c r="B1987" t="s">
        <v>97</v>
      </c>
      <c r="C1987" t="s">
        <v>993</v>
      </c>
      <c r="D1987" t="s">
        <v>98</v>
      </c>
    </row>
    <row r="1988" spans="1:4" x14ac:dyDescent="0.5">
      <c r="A1988" t="s">
        <v>1355</v>
      </c>
      <c r="B1988" t="s">
        <v>97</v>
      </c>
      <c r="C1988" t="s">
        <v>1355</v>
      </c>
    </row>
    <row r="1989" spans="1:4" x14ac:dyDescent="0.5">
      <c r="A1989" t="s">
        <v>1356</v>
      </c>
      <c r="B1989" t="s">
        <v>97</v>
      </c>
      <c r="C1989" t="s">
        <v>1356</v>
      </c>
    </row>
    <row r="1990" spans="1:4" x14ac:dyDescent="0.5">
      <c r="A1990" t="s">
        <v>1056</v>
      </c>
      <c r="B1990" t="s">
        <v>97</v>
      </c>
      <c r="C1990" t="s">
        <v>1056</v>
      </c>
    </row>
    <row r="1991" spans="1:4" x14ac:dyDescent="0.5">
      <c r="A1991" t="s">
        <v>189</v>
      </c>
      <c r="B1991" t="s">
        <v>97</v>
      </c>
      <c r="C1991" t="s">
        <v>189</v>
      </c>
      <c r="D1991" t="s">
        <v>98</v>
      </c>
    </row>
    <row r="1992" spans="1:4" x14ac:dyDescent="0.5">
      <c r="A1992" t="s">
        <v>1357</v>
      </c>
      <c r="B1992" t="s">
        <v>96</v>
      </c>
      <c r="C1992" t="s">
        <v>1358</v>
      </c>
      <c r="D1992" t="s">
        <v>98</v>
      </c>
    </row>
    <row r="1993" spans="1:4" x14ac:dyDescent="0.5">
      <c r="A1993" t="s">
        <v>319</v>
      </c>
      <c r="B1993" t="s">
        <v>97</v>
      </c>
      <c r="C1993" t="s">
        <v>876</v>
      </c>
    </row>
    <row r="1994" spans="1:4" x14ac:dyDescent="0.5">
      <c r="A1994" t="s">
        <v>382</v>
      </c>
      <c r="B1994" t="s">
        <v>97</v>
      </c>
      <c r="C1994" t="s">
        <v>382</v>
      </c>
    </row>
    <row r="1995" spans="1:4" x14ac:dyDescent="0.5">
      <c r="A1995" t="s">
        <v>359</v>
      </c>
      <c r="B1995" t="s">
        <v>97</v>
      </c>
      <c r="C1995" t="s">
        <v>359</v>
      </c>
    </row>
    <row r="1996" spans="1:4" x14ac:dyDescent="0.5">
      <c r="A1996" t="s">
        <v>113</v>
      </c>
      <c r="B1996" t="s">
        <v>97</v>
      </c>
      <c r="C1996" t="s">
        <v>113</v>
      </c>
    </row>
    <row r="1997" spans="1:4" x14ac:dyDescent="0.5">
      <c r="A1997" t="s">
        <v>1359</v>
      </c>
      <c r="B1997" t="s">
        <v>97</v>
      </c>
      <c r="C1997" t="s">
        <v>1359</v>
      </c>
      <c r="D1997" t="s">
        <v>98</v>
      </c>
    </row>
    <row r="1998" spans="1:4" x14ac:dyDescent="0.5">
      <c r="A1998" t="s">
        <v>310</v>
      </c>
      <c r="B1998" t="s">
        <v>97</v>
      </c>
      <c r="C1998" t="s">
        <v>310</v>
      </c>
      <c r="D1998" t="s">
        <v>763</v>
      </c>
    </row>
    <row r="1999" spans="1:4" x14ac:dyDescent="0.5">
      <c r="A1999" t="s">
        <v>1164</v>
      </c>
      <c r="B1999" t="s">
        <v>96</v>
      </c>
      <c r="C1999" t="s">
        <v>1164</v>
      </c>
    </row>
    <row r="2000" spans="1:4" x14ac:dyDescent="0.5">
      <c r="A2000" t="s">
        <v>1360</v>
      </c>
      <c r="B2000" t="s">
        <v>97</v>
      </c>
      <c r="C2000" t="s">
        <v>1360</v>
      </c>
    </row>
    <row r="2001" spans="1:4" x14ac:dyDescent="0.5">
      <c r="A2001" t="s">
        <v>441</v>
      </c>
      <c r="B2001" t="s">
        <v>97</v>
      </c>
      <c r="C2001" t="s">
        <v>441</v>
      </c>
    </row>
    <row r="2002" spans="1:4" x14ac:dyDescent="0.5">
      <c r="A2002" t="s">
        <v>603</v>
      </c>
      <c r="B2002" t="s">
        <v>97</v>
      </c>
      <c r="C2002" t="s">
        <v>603</v>
      </c>
      <c r="D2002" t="s">
        <v>98</v>
      </c>
    </row>
    <row r="2003" spans="1:4" x14ac:dyDescent="0.5">
      <c r="A2003" t="s">
        <v>1013</v>
      </c>
      <c r="B2003" t="s">
        <v>96</v>
      </c>
      <c r="C2003" t="s">
        <v>1013</v>
      </c>
      <c r="D2003" t="s">
        <v>98</v>
      </c>
    </row>
    <row r="2004" spans="1:4" x14ac:dyDescent="0.5">
      <c r="A2004" t="s">
        <v>144</v>
      </c>
      <c r="B2004" t="s">
        <v>96</v>
      </c>
      <c r="C2004" t="s">
        <v>144</v>
      </c>
    </row>
    <row r="2005" spans="1:4" x14ac:dyDescent="0.5">
      <c r="A2005" t="s">
        <v>1361</v>
      </c>
      <c r="B2005" t="s">
        <v>97</v>
      </c>
      <c r="C2005" t="s">
        <v>1361</v>
      </c>
    </row>
    <row r="2006" spans="1:4" x14ac:dyDescent="0.5">
      <c r="A2006" t="s">
        <v>200</v>
      </c>
      <c r="B2006" t="s">
        <v>97</v>
      </c>
      <c r="C2006" t="s">
        <v>200</v>
      </c>
    </row>
    <row r="2007" spans="1:4" x14ac:dyDescent="0.5">
      <c r="A2007" t="s">
        <v>1362</v>
      </c>
      <c r="B2007" t="s">
        <v>97</v>
      </c>
      <c r="C2007" t="s">
        <v>1362</v>
      </c>
    </row>
    <row r="2008" spans="1:4" x14ac:dyDescent="0.5">
      <c r="A2008" t="s">
        <v>316</v>
      </c>
      <c r="B2008" t="s">
        <v>97</v>
      </c>
      <c r="C2008" t="s">
        <v>316</v>
      </c>
    </row>
    <row r="2009" spans="1:4" x14ac:dyDescent="0.5">
      <c r="A2009" t="s">
        <v>183</v>
      </c>
      <c r="B2009" t="s">
        <v>97</v>
      </c>
      <c r="C2009" t="s">
        <v>183</v>
      </c>
    </row>
    <row r="2010" spans="1:4" x14ac:dyDescent="0.5">
      <c r="A2010" t="s">
        <v>1363</v>
      </c>
      <c r="B2010" t="s">
        <v>97</v>
      </c>
      <c r="C2010" t="s">
        <v>1363</v>
      </c>
      <c r="D2010" t="s">
        <v>98</v>
      </c>
    </row>
    <row r="2011" spans="1:4" x14ac:dyDescent="0.5">
      <c r="A2011" t="s">
        <v>1053</v>
      </c>
      <c r="B2011" t="s">
        <v>97</v>
      </c>
      <c r="C2011" t="s">
        <v>1053</v>
      </c>
    </row>
    <row r="2012" spans="1:4" x14ac:dyDescent="0.5">
      <c r="A2012" t="s">
        <v>215</v>
      </c>
      <c r="B2012" t="s">
        <v>96</v>
      </c>
      <c r="C2012" t="s">
        <v>215</v>
      </c>
      <c r="D2012" t="s">
        <v>98</v>
      </c>
    </row>
    <row r="2013" spans="1:4" x14ac:dyDescent="0.5">
      <c r="A2013" t="s">
        <v>1098</v>
      </c>
      <c r="B2013" t="s">
        <v>97</v>
      </c>
      <c r="C2013" t="s">
        <v>1098</v>
      </c>
    </row>
    <row r="2014" spans="1:4" x14ac:dyDescent="0.5">
      <c r="A2014" t="s">
        <v>513</v>
      </c>
      <c r="B2014" t="s">
        <v>96</v>
      </c>
      <c r="C2014" t="s">
        <v>870</v>
      </c>
      <c r="D2014" t="s">
        <v>739</v>
      </c>
    </row>
    <row r="2015" spans="1:4" x14ac:dyDescent="0.5">
      <c r="A2015" t="s">
        <v>271</v>
      </c>
      <c r="B2015" t="s">
        <v>96</v>
      </c>
      <c r="C2015" t="s">
        <v>271</v>
      </c>
    </row>
    <row r="2016" spans="1:4" x14ac:dyDescent="0.5">
      <c r="A2016" t="s">
        <v>339</v>
      </c>
      <c r="B2016" t="s">
        <v>97</v>
      </c>
      <c r="C2016" t="s">
        <v>339</v>
      </c>
    </row>
    <row r="2017" spans="1:4" x14ac:dyDescent="0.5">
      <c r="A2017" t="s">
        <v>220</v>
      </c>
      <c r="B2017" t="s">
        <v>97</v>
      </c>
      <c r="C2017" t="s">
        <v>220</v>
      </c>
      <c r="D2017" t="s">
        <v>98</v>
      </c>
    </row>
    <row r="2018" spans="1:4" x14ac:dyDescent="0.5">
      <c r="A2018" t="s">
        <v>453</v>
      </c>
      <c r="B2018" t="s">
        <v>97</v>
      </c>
      <c r="C2018" t="s">
        <v>453</v>
      </c>
    </row>
    <row r="2019" spans="1:4" x14ac:dyDescent="0.5">
      <c r="A2019" t="s">
        <v>1273</v>
      </c>
      <c r="B2019" t="s">
        <v>97</v>
      </c>
      <c r="C2019" t="s">
        <v>1364</v>
      </c>
      <c r="D2019" t="s">
        <v>98</v>
      </c>
    </row>
    <row r="2020" spans="1:4" x14ac:dyDescent="0.5">
      <c r="A2020" t="s">
        <v>1267</v>
      </c>
      <c r="B2020" t="s">
        <v>97</v>
      </c>
      <c r="C2020" t="s">
        <v>1267</v>
      </c>
    </row>
    <row r="2021" spans="1:4" x14ac:dyDescent="0.5">
      <c r="A2021" t="s">
        <v>921</v>
      </c>
      <c r="B2021" t="s">
        <v>96</v>
      </c>
      <c r="C2021" t="s">
        <v>921</v>
      </c>
      <c r="D2021" t="s">
        <v>98</v>
      </c>
    </row>
    <row r="2022" spans="1:4" x14ac:dyDescent="0.5">
      <c r="A2022" t="s">
        <v>1360</v>
      </c>
      <c r="B2022" t="s">
        <v>97</v>
      </c>
      <c r="C2022" t="s">
        <v>1360</v>
      </c>
    </row>
    <row r="2023" spans="1:4" x14ac:dyDescent="0.5">
      <c r="A2023" t="s">
        <v>379</v>
      </c>
      <c r="B2023" t="s">
        <v>96</v>
      </c>
      <c r="C2023" t="s">
        <v>379</v>
      </c>
      <c r="D2023" t="s">
        <v>98</v>
      </c>
    </row>
    <row r="2024" spans="1:4" x14ac:dyDescent="0.5">
      <c r="A2024" t="s">
        <v>581</v>
      </c>
      <c r="B2024" t="s">
        <v>97</v>
      </c>
      <c r="C2024" t="s">
        <v>581</v>
      </c>
    </row>
    <row r="2025" spans="1:4" x14ac:dyDescent="0.5">
      <c r="A2025" t="s">
        <v>1365</v>
      </c>
      <c r="B2025" t="s">
        <v>96</v>
      </c>
      <c r="C2025" t="s">
        <v>1365</v>
      </c>
      <c r="D2025" t="s">
        <v>98</v>
      </c>
    </row>
    <row r="2026" spans="1:4" x14ac:dyDescent="0.5">
      <c r="A2026" t="s">
        <v>963</v>
      </c>
      <c r="B2026" t="s">
        <v>96</v>
      </c>
      <c r="C2026" t="s">
        <v>964</v>
      </c>
      <c r="D2026" t="s">
        <v>755</v>
      </c>
    </row>
    <row r="2027" spans="1:4" x14ac:dyDescent="0.5">
      <c r="A2027" t="s">
        <v>412</v>
      </c>
      <c r="B2027" t="s">
        <v>97</v>
      </c>
      <c r="C2027" t="s">
        <v>894</v>
      </c>
      <c r="D2027" t="s">
        <v>98</v>
      </c>
    </row>
    <row r="2028" spans="1:4" x14ac:dyDescent="0.5">
      <c r="A2028" t="s">
        <v>330</v>
      </c>
      <c r="B2028" t="s">
        <v>97</v>
      </c>
      <c r="C2028" t="s">
        <v>817</v>
      </c>
    </row>
    <row r="2029" spans="1:4" x14ac:dyDescent="0.5">
      <c r="A2029" t="s">
        <v>200</v>
      </c>
      <c r="B2029" t="s">
        <v>97</v>
      </c>
      <c r="C2029" t="s">
        <v>200</v>
      </c>
    </row>
    <row r="2030" spans="1:4" x14ac:dyDescent="0.5">
      <c r="A2030" t="s">
        <v>304</v>
      </c>
      <c r="B2030" t="s">
        <v>97</v>
      </c>
      <c r="C2030" t="s">
        <v>304</v>
      </c>
    </row>
    <row r="2031" spans="1:4" x14ac:dyDescent="0.5">
      <c r="A2031" t="s">
        <v>334</v>
      </c>
      <c r="B2031" t="s">
        <v>96</v>
      </c>
      <c r="C2031" t="s">
        <v>257</v>
      </c>
    </row>
    <row r="2032" spans="1:4" x14ac:dyDescent="0.5">
      <c r="A2032" t="s">
        <v>1339</v>
      </c>
      <c r="B2032" t="s">
        <v>97</v>
      </c>
      <c r="C2032" t="s">
        <v>1340</v>
      </c>
      <c r="D2032" t="s">
        <v>98</v>
      </c>
    </row>
    <row r="2033" spans="1:4" x14ac:dyDescent="0.5">
      <c r="A2033" t="s">
        <v>186</v>
      </c>
      <c r="B2033" t="s">
        <v>97</v>
      </c>
      <c r="C2033" t="s">
        <v>186</v>
      </c>
      <c r="D2033" t="s">
        <v>755</v>
      </c>
    </row>
    <row r="2034" spans="1:4" x14ac:dyDescent="0.5">
      <c r="A2034" t="s">
        <v>497</v>
      </c>
      <c r="B2034" t="s">
        <v>96</v>
      </c>
      <c r="C2034" t="s">
        <v>497</v>
      </c>
    </row>
    <row r="2035" spans="1:4" x14ac:dyDescent="0.5">
      <c r="A2035" t="s">
        <v>217</v>
      </c>
      <c r="B2035" t="s">
        <v>97</v>
      </c>
      <c r="C2035" t="s">
        <v>217</v>
      </c>
    </row>
    <row r="2036" spans="1:4" x14ac:dyDescent="0.5">
      <c r="A2036" t="s">
        <v>234</v>
      </c>
      <c r="B2036" t="s">
        <v>97</v>
      </c>
      <c r="C2036" t="s">
        <v>941</v>
      </c>
      <c r="D2036" t="s">
        <v>98</v>
      </c>
    </row>
    <row r="2037" spans="1:4" x14ac:dyDescent="0.5">
      <c r="A2037" t="s">
        <v>271</v>
      </c>
      <c r="B2037" t="s">
        <v>96</v>
      </c>
      <c r="C2037" t="s">
        <v>271</v>
      </c>
    </row>
    <row r="2038" spans="1:4" x14ac:dyDescent="0.5">
      <c r="A2038" t="s">
        <v>463</v>
      </c>
      <c r="B2038" t="s">
        <v>97</v>
      </c>
      <c r="C2038" t="s">
        <v>865</v>
      </c>
    </row>
    <row r="2039" spans="1:4" x14ac:dyDescent="0.5">
      <c r="A2039" t="s">
        <v>552</v>
      </c>
      <c r="B2039" t="s">
        <v>97</v>
      </c>
      <c r="C2039" t="s">
        <v>552</v>
      </c>
    </row>
    <row r="2040" spans="1:4" x14ac:dyDescent="0.5">
      <c r="A2040" t="s">
        <v>1239</v>
      </c>
      <c r="B2040" t="s">
        <v>97</v>
      </c>
      <c r="C2040" t="s">
        <v>1366</v>
      </c>
      <c r="D2040" t="s">
        <v>755</v>
      </c>
    </row>
    <row r="2041" spans="1:4" x14ac:dyDescent="0.5">
      <c r="A2041" t="s">
        <v>168</v>
      </c>
      <c r="B2041" t="s">
        <v>97</v>
      </c>
      <c r="C2041" t="s">
        <v>168</v>
      </c>
    </row>
    <row r="2042" spans="1:4" x14ac:dyDescent="0.5">
      <c r="A2042" t="s">
        <v>1135</v>
      </c>
      <c r="B2042" t="s">
        <v>97</v>
      </c>
      <c r="C2042" t="s">
        <v>1136</v>
      </c>
    </row>
    <row r="2043" spans="1:4" x14ac:dyDescent="0.5">
      <c r="A2043" t="s">
        <v>239</v>
      </c>
      <c r="B2043" t="s">
        <v>97</v>
      </c>
      <c r="C2043" t="s">
        <v>239</v>
      </c>
      <c r="D2043" t="s">
        <v>98</v>
      </c>
    </row>
    <row r="2044" spans="1:4" x14ac:dyDescent="0.5">
      <c r="A2044" t="s">
        <v>1311</v>
      </c>
      <c r="B2044" t="s">
        <v>97</v>
      </c>
      <c r="C2044" t="s">
        <v>1311</v>
      </c>
    </row>
    <row r="2045" spans="1:4" x14ac:dyDescent="0.5">
      <c r="A2045" t="s">
        <v>317</v>
      </c>
      <c r="B2045" t="s">
        <v>97</v>
      </c>
      <c r="C2045" t="s">
        <v>317</v>
      </c>
    </row>
    <row r="2046" spans="1:4" x14ac:dyDescent="0.5">
      <c r="A2046" t="s">
        <v>181</v>
      </c>
      <c r="B2046" t="s">
        <v>97</v>
      </c>
      <c r="C2046" t="s">
        <v>1367</v>
      </c>
      <c r="D2046" t="s">
        <v>739</v>
      </c>
    </row>
    <row r="2047" spans="1:4" x14ac:dyDescent="0.5">
      <c r="A2047" t="s">
        <v>553</v>
      </c>
      <c r="B2047" t="s">
        <v>97</v>
      </c>
      <c r="C2047" t="s">
        <v>553</v>
      </c>
      <c r="D2047" t="s">
        <v>98</v>
      </c>
    </row>
    <row r="2048" spans="1:4" x14ac:dyDescent="0.5">
      <c r="A2048" t="s">
        <v>933</v>
      </c>
      <c r="B2048" t="s">
        <v>97</v>
      </c>
      <c r="C2048" t="s">
        <v>933</v>
      </c>
      <c r="D2048" t="s">
        <v>98</v>
      </c>
    </row>
    <row r="2049" spans="1:4" x14ac:dyDescent="0.5">
      <c r="A2049" t="s">
        <v>367</v>
      </c>
      <c r="B2049" t="s">
        <v>97</v>
      </c>
      <c r="C2049" t="s">
        <v>367</v>
      </c>
    </row>
    <row r="2050" spans="1:4" x14ac:dyDescent="0.5">
      <c r="A2050" t="s">
        <v>744</v>
      </c>
      <c r="B2050" t="s">
        <v>97</v>
      </c>
      <c r="C2050" t="s">
        <v>94</v>
      </c>
      <c r="D2050" t="s">
        <v>98</v>
      </c>
    </row>
    <row r="2051" spans="1:4" x14ac:dyDescent="0.5">
      <c r="A2051" t="s">
        <v>835</v>
      </c>
      <c r="B2051" t="s">
        <v>97</v>
      </c>
      <c r="C2051" t="s">
        <v>836</v>
      </c>
    </row>
    <row r="2052" spans="1:4" x14ac:dyDescent="0.5">
      <c r="A2052" t="s">
        <v>160</v>
      </c>
      <c r="B2052" t="s">
        <v>97</v>
      </c>
      <c r="C2052" t="s">
        <v>738</v>
      </c>
      <c r="D2052" t="s">
        <v>739</v>
      </c>
    </row>
    <row r="2053" spans="1:4" x14ac:dyDescent="0.5">
      <c r="A2053" t="s">
        <v>1262</v>
      </c>
      <c r="B2053" t="s">
        <v>97</v>
      </c>
      <c r="C2053" t="s">
        <v>1262</v>
      </c>
    </row>
    <row r="2054" spans="1:4" x14ac:dyDescent="0.5">
      <c r="A2054" t="s">
        <v>319</v>
      </c>
      <c r="B2054" t="s">
        <v>97</v>
      </c>
      <c r="C2054" t="s">
        <v>876</v>
      </c>
    </row>
    <row r="2055" spans="1:4" x14ac:dyDescent="0.5">
      <c r="A2055" t="s">
        <v>355</v>
      </c>
      <c r="B2055" t="s">
        <v>97</v>
      </c>
      <c r="C2055" t="s">
        <v>246</v>
      </c>
      <c r="D2055" t="s">
        <v>755</v>
      </c>
    </row>
    <row r="2056" spans="1:4" x14ac:dyDescent="0.5">
      <c r="A2056" t="s">
        <v>936</v>
      </c>
      <c r="B2056" t="s">
        <v>97</v>
      </c>
      <c r="C2056" t="s">
        <v>937</v>
      </c>
      <c r="D2056" t="s">
        <v>98</v>
      </c>
    </row>
    <row r="2057" spans="1:4" x14ac:dyDescent="0.5">
      <c r="A2057" t="s">
        <v>472</v>
      </c>
      <c r="B2057" t="s">
        <v>97</v>
      </c>
      <c r="C2057" t="s">
        <v>472</v>
      </c>
    </row>
    <row r="2058" spans="1:4" x14ac:dyDescent="0.5">
      <c r="A2058" t="s">
        <v>300</v>
      </c>
      <c r="B2058" t="s">
        <v>97</v>
      </c>
      <c r="C2058" t="s">
        <v>1110</v>
      </c>
    </row>
    <row r="2059" spans="1:4" x14ac:dyDescent="0.5">
      <c r="A2059" t="s">
        <v>1368</v>
      </c>
      <c r="B2059" t="s">
        <v>97</v>
      </c>
      <c r="C2059" t="s">
        <v>1368</v>
      </c>
    </row>
    <row r="2060" spans="1:4" x14ac:dyDescent="0.5">
      <c r="A2060" t="s">
        <v>1369</v>
      </c>
      <c r="B2060" t="s">
        <v>97</v>
      </c>
      <c r="C2060" t="s">
        <v>1370</v>
      </c>
    </row>
    <row r="2061" spans="1:4" x14ac:dyDescent="0.5">
      <c r="A2061" t="s">
        <v>1371</v>
      </c>
      <c r="B2061" t="s">
        <v>97</v>
      </c>
      <c r="C2061" t="s">
        <v>1371</v>
      </c>
    </row>
    <row r="2062" spans="1:4" x14ac:dyDescent="0.5">
      <c r="A2062" t="s">
        <v>1329</v>
      </c>
      <c r="B2062" t="s">
        <v>97</v>
      </c>
      <c r="C2062" t="s">
        <v>1329</v>
      </c>
      <c r="D2062" t="s">
        <v>98</v>
      </c>
    </row>
    <row r="2063" spans="1:4" x14ac:dyDescent="0.5">
      <c r="A2063" t="s">
        <v>518</v>
      </c>
      <c r="B2063" t="s">
        <v>97</v>
      </c>
      <c r="C2063" t="s">
        <v>518</v>
      </c>
      <c r="D2063" t="s">
        <v>98</v>
      </c>
    </row>
    <row r="2064" spans="1:4" x14ac:dyDescent="0.5">
      <c r="A2064" t="s">
        <v>200</v>
      </c>
      <c r="B2064" t="s">
        <v>97</v>
      </c>
      <c r="C2064" t="s">
        <v>200</v>
      </c>
    </row>
    <row r="2065" spans="1:4" x14ac:dyDescent="0.5">
      <c r="A2065" t="s">
        <v>311</v>
      </c>
      <c r="B2065" t="s">
        <v>97</v>
      </c>
      <c r="C2065" t="s">
        <v>863</v>
      </c>
      <c r="D2065" t="s">
        <v>98</v>
      </c>
    </row>
    <row r="2066" spans="1:4" x14ac:dyDescent="0.5">
      <c r="A2066" t="s">
        <v>349</v>
      </c>
      <c r="B2066" t="s">
        <v>96</v>
      </c>
      <c r="C2066" t="s">
        <v>349</v>
      </c>
      <c r="D2066" t="s">
        <v>98</v>
      </c>
    </row>
    <row r="2067" spans="1:4" x14ac:dyDescent="0.5">
      <c r="A2067" t="s">
        <v>952</v>
      </c>
      <c r="B2067" t="s">
        <v>97</v>
      </c>
      <c r="C2067" t="s">
        <v>953</v>
      </c>
    </row>
    <row r="2068" spans="1:4" x14ac:dyDescent="0.5">
      <c r="A2068" t="s">
        <v>1067</v>
      </c>
      <c r="B2068" t="s">
        <v>97</v>
      </c>
      <c r="C2068" t="s">
        <v>1068</v>
      </c>
      <c r="D2068" t="s">
        <v>98</v>
      </c>
    </row>
    <row r="2069" spans="1:4" x14ac:dyDescent="0.5">
      <c r="A2069" t="s">
        <v>234</v>
      </c>
      <c r="B2069" t="s">
        <v>97</v>
      </c>
      <c r="C2069" t="s">
        <v>840</v>
      </c>
      <c r="D2069" t="s">
        <v>98</v>
      </c>
    </row>
    <row r="2070" spans="1:4" x14ac:dyDescent="0.5">
      <c r="A2070" t="s">
        <v>480</v>
      </c>
      <c r="B2070" t="s">
        <v>97</v>
      </c>
      <c r="C2070" t="s">
        <v>480</v>
      </c>
      <c r="D2070" t="s">
        <v>98</v>
      </c>
    </row>
    <row r="2071" spans="1:4" x14ac:dyDescent="0.5">
      <c r="A2071" t="s">
        <v>286</v>
      </c>
      <c r="B2071" t="s">
        <v>96</v>
      </c>
      <c r="C2071" t="s">
        <v>286</v>
      </c>
      <c r="D2071" t="s">
        <v>98</v>
      </c>
    </row>
    <row r="2072" spans="1:4" x14ac:dyDescent="0.5">
      <c r="A2072" t="s">
        <v>1356</v>
      </c>
      <c r="B2072" t="s">
        <v>97</v>
      </c>
      <c r="C2072" t="s">
        <v>1356</v>
      </c>
    </row>
    <row r="2073" spans="1:4" x14ac:dyDescent="0.5">
      <c r="A2073" t="s">
        <v>183</v>
      </c>
      <c r="B2073" t="s">
        <v>97</v>
      </c>
      <c r="C2073" t="s">
        <v>183</v>
      </c>
    </row>
    <row r="2074" spans="1:4" x14ac:dyDescent="0.5">
      <c r="A2074" t="s">
        <v>310</v>
      </c>
      <c r="B2074" t="s">
        <v>97</v>
      </c>
      <c r="C2074" t="s">
        <v>310</v>
      </c>
      <c r="D2074" t="s">
        <v>763</v>
      </c>
    </row>
    <row r="2075" spans="1:4" x14ac:dyDescent="0.5">
      <c r="A2075" t="s">
        <v>374</v>
      </c>
      <c r="B2075" t="s">
        <v>97</v>
      </c>
      <c r="C2075" t="s">
        <v>930</v>
      </c>
    </row>
    <row r="2076" spans="1:4" x14ac:dyDescent="0.5">
      <c r="A2076" t="s">
        <v>1372</v>
      </c>
      <c r="B2076" t="s">
        <v>97</v>
      </c>
      <c r="C2076" t="s">
        <v>1373</v>
      </c>
    </row>
    <row r="2077" spans="1:4" x14ac:dyDescent="0.5">
      <c r="A2077" t="s">
        <v>448</v>
      </c>
      <c r="B2077" t="s">
        <v>97</v>
      </c>
      <c r="C2077" t="s">
        <v>448</v>
      </c>
    </row>
    <row r="2078" spans="1:4" x14ac:dyDescent="0.5">
      <c r="A2078" t="s">
        <v>1098</v>
      </c>
      <c r="B2078" t="s">
        <v>97</v>
      </c>
      <c r="C2078" t="s">
        <v>1098</v>
      </c>
    </row>
    <row r="2079" spans="1:4" x14ac:dyDescent="0.5">
      <c r="A2079" t="s">
        <v>215</v>
      </c>
      <c r="B2079" t="s">
        <v>96</v>
      </c>
      <c r="C2079" t="s">
        <v>215</v>
      </c>
      <c r="D2079" t="s">
        <v>98</v>
      </c>
    </row>
    <row r="2080" spans="1:4" x14ac:dyDescent="0.5">
      <c r="A2080" t="s">
        <v>265</v>
      </c>
      <c r="B2080" t="s">
        <v>96</v>
      </c>
      <c r="C2080" t="s">
        <v>265</v>
      </c>
      <c r="D2080" t="s">
        <v>98</v>
      </c>
    </row>
    <row r="2081" spans="1:4" x14ac:dyDescent="0.5">
      <c r="A2081" t="s">
        <v>1374</v>
      </c>
      <c r="B2081" t="s">
        <v>97</v>
      </c>
      <c r="C2081" t="s">
        <v>1374</v>
      </c>
      <c r="D2081" t="s">
        <v>98</v>
      </c>
    </row>
    <row r="2082" spans="1:4" x14ac:dyDescent="0.5">
      <c r="A2082" t="s">
        <v>970</v>
      </c>
      <c r="B2082" t="s">
        <v>97</v>
      </c>
      <c r="C2082" t="s">
        <v>970</v>
      </c>
      <c r="D2082" t="s">
        <v>739</v>
      </c>
    </row>
    <row r="2083" spans="1:4" x14ac:dyDescent="0.5">
      <c r="A2083" t="s">
        <v>1296</v>
      </c>
      <c r="B2083" t="s">
        <v>97</v>
      </c>
      <c r="C2083" t="s">
        <v>1296</v>
      </c>
    </row>
    <row r="2084" spans="1:4" x14ac:dyDescent="0.5">
      <c r="A2084" t="s">
        <v>310</v>
      </c>
      <c r="B2084" t="s">
        <v>97</v>
      </c>
      <c r="C2084" t="s">
        <v>310</v>
      </c>
      <c r="D2084" t="s">
        <v>763</v>
      </c>
    </row>
    <row r="2085" spans="1:4" x14ac:dyDescent="0.5">
      <c r="A2085" t="s">
        <v>585</v>
      </c>
      <c r="B2085" t="s">
        <v>97</v>
      </c>
      <c r="C2085" t="s">
        <v>1375</v>
      </c>
      <c r="D2085" t="s">
        <v>98</v>
      </c>
    </row>
    <row r="2086" spans="1:4" x14ac:dyDescent="0.5">
      <c r="A2086" t="s">
        <v>463</v>
      </c>
      <c r="B2086" t="s">
        <v>97</v>
      </c>
      <c r="C2086" t="s">
        <v>1250</v>
      </c>
    </row>
    <row r="2087" spans="1:4" x14ac:dyDescent="0.5">
      <c r="A2087" t="s">
        <v>1376</v>
      </c>
      <c r="B2087" t="s">
        <v>97</v>
      </c>
      <c r="C2087" t="s">
        <v>1376</v>
      </c>
      <c r="D2087" t="s">
        <v>98</v>
      </c>
    </row>
    <row r="2088" spans="1:4" x14ac:dyDescent="0.5">
      <c r="A2088" t="s">
        <v>355</v>
      </c>
      <c r="B2088" t="s">
        <v>97</v>
      </c>
      <c r="C2088" t="s">
        <v>355</v>
      </c>
      <c r="D2088" t="s">
        <v>755</v>
      </c>
    </row>
    <row r="2089" spans="1:4" x14ac:dyDescent="0.5">
      <c r="A2089" t="s">
        <v>501</v>
      </c>
      <c r="B2089" t="s">
        <v>97</v>
      </c>
      <c r="C2089" t="s">
        <v>501</v>
      </c>
    </row>
    <row r="2090" spans="1:4" x14ac:dyDescent="0.5">
      <c r="A2090" t="s">
        <v>1377</v>
      </c>
      <c r="B2090" t="s">
        <v>97</v>
      </c>
      <c r="C2090" t="s">
        <v>1378</v>
      </c>
      <c r="D2090" t="s">
        <v>98</v>
      </c>
    </row>
    <row r="2091" spans="1:4" x14ac:dyDescent="0.5">
      <c r="A2091" t="s">
        <v>155</v>
      </c>
      <c r="B2091" t="s">
        <v>97</v>
      </c>
      <c r="C2091" t="s">
        <v>155</v>
      </c>
      <c r="D2091" t="s">
        <v>739</v>
      </c>
    </row>
    <row r="2092" spans="1:4" x14ac:dyDescent="0.5">
      <c r="A2092" t="s">
        <v>212</v>
      </c>
      <c r="B2092" t="s">
        <v>97</v>
      </c>
      <c r="C2092" t="s">
        <v>212</v>
      </c>
    </row>
    <row r="2093" spans="1:4" x14ac:dyDescent="0.5">
      <c r="A2093" t="s">
        <v>676</v>
      </c>
      <c r="B2093" t="s">
        <v>97</v>
      </c>
      <c r="C2093" t="s">
        <v>676</v>
      </c>
      <c r="D2093" t="s">
        <v>98</v>
      </c>
    </row>
    <row r="2094" spans="1:4" x14ac:dyDescent="0.5">
      <c r="A2094" t="s">
        <v>236</v>
      </c>
      <c r="B2094" t="s">
        <v>97</v>
      </c>
      <c r="C2094" t="s">
        <v>236</v>
      </c>
    </row>
    <row r="2095" spans="1:4" x14ac:dyDescent="0.5">
      <c r="A2095" t="s">
        <v>1239</v>
      </c>
      <c r="B2095" t="s">
        <v>97</v>
      </c>
      <c r="C2095" t="s">
        <v>1379</v>
      </c>
      <c r="D2095" t="s">
        <v>755</v>
      </c>
    </row>
    <row r="2096" spans="1:4" x14ac:dyDescent="0.5">
      <c r="A2096" t="s">
        <v>1380</v>
      </c>
      <c r="B2096" t="s">
        <v>97</v>
      </c>
      <c r="C2096" t="s">
        <v>1380</v>
      </c>
    </row>
    <row r="2097" spans="1:4" x14ac:dyDescent="0.5">
      <c r="A2097" t="s">
        <v>803</v>
      </c>
      <c r="B2097" t="s">
        <v>97</v>
      </c>
      <c r="C2097" t="s">
        <v>400</v>
      </c>
    </row>
    <row r="2098" spans="1:4" x14ac:dyDescent="0.5">
      <c r="A2098" t="s">
        <v>1102</v>
      </c>
      <c r="B2098" t="s">
        <v>97</v>
      </c>
      <c r="C2098" t="s">
        <v>1103</v>
      </c>
      <c r="D2098" t="s">
        <v>98</v>
      </c>
    </row>
    <row r="2099" spans="1:4" x14ac:dyDescent="0.5">
      <c r="A2099" t="s">
        <v>1140</v>
      </c>
      <c r="B2099" t="s">
        <v>97</v>
      </c>
      <c r="C2099" t="s">
        <v>1140</v>
      </c>
      <c r="D2099" t="s">
        <v>98</v>
      </c>
    </row>
    <row r="2100" spans="1:4" x14ac:dyDescent="0.5">
      <c r="A2100" t="s">
        <v>355</v>
      </c>
      <c r="B2100" t="s">
        <v>97</v>
      </c>
      <c r="C2100" t="s">
        <v>246</v>
      </c>
      <c r="D2100" t="s">
        <v>755</v>
      </c>
    </row>
    <row r="2101" spans="1:4" x14ac:dyDescent="0.5">
      <c r="A2101" t="s">
        <v>1267</v>
      </c>
      <c r="B2101" t="s">
        <v>97</v>
      </c>
      <c r="C2101" t="s">
        <v>1267</v>
      </c>
    </row>
    <row r="2102" spans="1:4" x14ac:dyDescent="0.5">
      <c r="A2102" t="s">
        <v>546</v>
      </c>
      <c r="B2102" t="s">
        <v>97</v>
      </c>
      <c r="C2102" t="s">
        <v>546</v>
      </c>
      <c r="D2102" t="s">
        <v>98</v>
      </c>
    </row>
    <row r="2103" spans="1:4" x14ac:dyDescent="0.5">
      <c r="A2103" t="s">
        <v>1381</v>
      </c>
      <c r="B2103" t="s">
        <v>97</v>
      </c>
      <c r="C2103" t="s">
        <v>1382</v>
      </c>
    </row>
    <row r="2104" spans="1:4" x14ac:dyDescent="0.5">
      <c r="A2104" t="s">
        <v>513</v>
      </c>
      <c r="B2104" t="s">
        <v>96</v>
      </c>
      <c r="C2104" t="s">
        <v>870</v>
      </c>
      <c r="D2104" t="s">
        <v>739</v>
      </c>
    </row>
    <row r="2105" spans="1:4" x14ac:dyDescent="0.5">
      <c r="A2105" t="s">
        <v>317</v>
      </c>
      <c r="B2105" t="s">
        <v>96</v>
      </c>
      <c r="C2105" t="s">
        <v>1326</v>
      </c>
    </row>
    <row r="2106" spans="1:4" x14ac:dyDescent="0.5">
      <c r="A2106" t="s">
        <v>351</v>
      </c>
      <c r="B2106" t="s">
        <v>96</v>
      </c>
      <c r="C2106" t="s">
        <v>351</v>
      </c>
      <c r="D2106" t="s">
        <v>98</v>
      </c>
    </row>
    <row r="2107" spans="1:4" x14ac:dyDescent="0.5">
      <c r="A2107" t="s">
        <v>265</v>
      </c>
      <c r="B2107" t="s">
        <v>96</v>
      </c>
      <c r="C2107" t="s">
        <v>265</v>
      </c>
      <c r="D2107" t="s">
        <v>98</v>
      </c>
    </row>
    <row r="2108" spans="1:4" x14ac:dyDescent="0.5">
      <c r="A2108" t="s">
        <v>1383</v>
      </c>
      <c r="B2108" t="s">
        <v>97</v>
      </c>
      <c r="C2108" t="s">
        <v>1383</v>
      </c>
      <c r="D2108" t="s">
        <v>755</v>
      </c>
    </row>
    <row r="2109" spans="1:4" x14ac:dyDescent="0.5">
      <c r="A2109" t="s">
        <v>1051</v>
      </c>
      <c r="B2109" t="s">
        <v>97</v>
      </c>
      <c r="C2109" t="s">
        <v>1052</v>
      </c>
    </row>
    <row r="2110" spans="1:4" x14ac:dyDescent="0.5">
      <c r="A2110" t="s">
        <v>443</v>
      </c>
      <c r="B2110" t="s">
        <v>97</v>
      </c>
      <c r="C2110" t="s">
        <v>443</v>
      </c>
      <c r="D2110" t="s">
        <v>98</v>
      </c>
    </row>
    <row r="2111" spans="1:4" x14ac:dyDescent="0.5">
      <c r="A2111" t="s">
        <v>1384</v>
      </c>
      <c r="B2111" t="s">
        <v>96</v>
      </c>
      <c r="C2111" t="s">
        <v>1384</v>
      </c>
      <c r="D2111" t="s">
        <v>98</v>
      </c>
    </row>
    <row r="2112" spans="1:4" x14ac:dyDescent="0.5">
      <c r="A2112" t="s">
        <v>137</v>
      </c>
      <c r="B2112" t="s">
        <v>97</v>
      </c>
      <c r="C2112" t="s">
        <v>137</v>
      </c>
    </row>
    <row r="2113" spans="1:4" x14ac:dyDescent="0.5">
      <c r="A2113" t="s">
        <v>512</v>
      </c>
      <c r="B2113" t="s">
        <v>96</v>
      </c>
      <c r="C2113" t="s">
        <v>735</v>
      </c>
    </row>
    <row r="2114" spans="1:4" x14ac:dyDescent="0.5">
      <c r="A2114" t="s">
        <v>1385</v>
      </c>
      <c r="B2114" t="s">
        <v>97</v>
      </c>
      <c r="C2114" t="s">
        <v>1386</v>
      </c>
    </row>
    <row r="2115" spans="1:4" x14ac:dyDescent="0.5">
      <c r="A2115" t="s">
        <v>1138</v>
      </c>
      <c r="B2115" t="s">
        <v>97</v>
      </c>
      <c r="C2115" t="s">
        <v>1139</v>
      </c>
    </row>
    <row r="2116" spans="1:4" x14ac:dyDescent="0.5">
      <c r="A2116" t="s">
        <v>1387</v>
      </c>
      <c r="B2116" t="s">
        <v>97</v>
      </c>
      <c r="C2116" t="s">
        <v>1388</v>
      </c>
      <c r="D2116" t="s">
        <v>98</v>
      </c>
    </row>
    <row r="2117" spans="1:4" x14ac:dyDescent="0.5">
      <c r="A2117" t="s">
        <v>219</v>
      </c>
      <c r="B2117" t="s">
        <v>97</v>
      </c>
      <c r="C2117" t="s">
        <v>219</v>
      </c>
      <c r="D2117" t="s">
        <v>98</v>
      </c>
    </row>
    <row r="2118" spans="1:4" x14ac:dyDescent="0.5">
      <c r="A2118" t="s">
        <v>1389</v>
      </c>
      <c r="B2118" t="s">
        <v>97</v>
      </c>
      <c r="C2118" t="s">
        <v>1389</v>
      </c>
      <c r="D2118" t="s">
        <v>98</v>
      </c>
    </row>
    <row r="2119" spans="1:4" x14ac:dyDescent="0.5">
      <c r="A2119" t="s">
        <v>1390</v>
      </c>
      <c r="B2119" t="s">
        <v>97</v>
      </c>
      <c r="C2119" t="s">
        <v>1390</v>
      </c>
    </row>
    <row r="2120" spans="1:4" x14ac:dyDescent="0.5">
      <c r="A2120" t="s">
        <v>1202</v>
      </c>
      <c r="B2120" t="s">
        <v>96</v>
      </c>
      <c r="C2120" t="s">
        <v>1202</v>
      </c>
    </row>
    <row r="2121" spans="1:4" x14ac:dyDescent="0.5">
      <c r="A2121" t="s">
        <v>174</v>
      </c>
      <c r="B2121" t="s">
        <v>97</v>
      </c>
      <c r="C2121" t="s">
        <v>174</v>
      </c>
    </row>
    <row r="2122" spans="1:4" x14ac:dyDescent="0.5">
      <c r="A2122" t="s">
        <v>1391</v>
      </c>
      <c r="B2122" t="s">
        <v>97</v>
      </c>
      <c r="C2122" t="s">
        <v>1391</v>
      </c>
      <c r="D2122" t="s">
        <v>98</v>
      </c>
    </row>
    <row r="2123" spans="1:4" x14ac:dyDescent="0.5">
      <c r="A2123" t="s">
        <v>1392</v>
      </c>
      <c r="B2123" t="s">
        <v>97</v>
      </c>
      <c r="C2123" t="s">
        <v>1392</v>
      </c>
    </row>
    <row r="2124" spans="1:4" x14ac:dyDescent="0.5">
      <c r="A2124" t="s">
        <v>199</v>
      </c>
      <c r="B2124" t="s">
        <v>97</v>
      </c>
      <c r="C2124" t="s">
        <v>199</v>
      </c>
    </row>
    <row r="2125" spans="1:4" x14ac:dyDescent="0.5">
      <c r="A2125" t="s">
        <v>1393</v>
      </c>
      <c r="B2125" t="s">
        <v>97</v>
      </c>
      <c r="C2125" t="s">
        <v>316</v>
      </c>
    </row>
    <row r="2126" spans="1:4" x14ac:dyDescent="0.5">
      <c r="A2126" t="s">
        <v>696</v>
      </c>
      <c r="B2126" t="s">
        <v>97</v>
      </c>
      <c r="C2126" t="s">
        <v>1185</v>
      </c>
    </row>
    <row r="2127" spans="1:4" x14ac:dyDescent="0.5">
      <c r="A2127" t="s">
        <v>1082</v>
      </c>
      <c r="B2127" t="s">
        <v>97</v>
      </c>
      <c r="C2127" t="s">
        <v>1394</v>
      </c>
    </row>
    <row r="2128" spans="1:4" x14ac:dyDescent="0.5">
      <c r="A2128" t="s">
        <v>1067</v>
      </c>
      <c r="B2128" t="s">
        <v>97</v>
      </c>
      <c r="C2128" t="s">
        <v>1068</v>
      </c>
      <c r="D2128" t="s">
        <v>98</v>
      </c>
    </row>
    <row r="2129" spans="1:4" x14ac:dyDescent="0.5">
      <c r="A2129" t="s">
        <v>526</v>
      </c>
      <c r="B2129" t="s">
        <v>97</v>
      </c>
      <c r="C2129" t="s">
        <v>526</v>
      </c>
    </row>
    <row r="2130" spans="1:4" x14ac:dyDescent="0.5">
      <c r="A2130" t="s">
        <v>205</v>
      </c>
      <c r="B2130" t="s">
        <v>97</v>
      </c>
      <c r="C2130" t="s">
        <v>1395</v>
      </c>
    </row>
    <row r="2131" spans="1:4" x14ac:dyDescent="0.5">
      <c r="A2131" t="s">
        <v>1158</v>
      </c>
      <c r="B2131" t="s">
        <v>97</v>
      </c>
      <c r="C2131" t="s">
        <v>1159</v>
      </c>
      <c r="D2131" t="s">
        <v>98</v>
      </c>
    </row>
    <row r="2132" spans="1:4" x14ac:dyDescent="0.5">
      <c r="A2132" t="s">
        <v>625</v>
      </c>
      <c r="B2132" t="s">
        <v>97</v>
      </c>
      <c r="C2132" t="s">
        <v>625</v>
      </c>
      <c r="D2132" t="s">
        <v>98</v>
      </c>
    </row>
    <row r="2133" spans="1:4" x14ac:dyDescent="0.5">
      <c r="A2133" t="s">
        <v>155</v>
      </c>
      <c r="B2133" t="s">
        <v>97</v>
      </c>
      <c r="C2133" t="s">
        <v>155</v>
      </c>
      <c r="D2133" t="s">
        <v>739</v>
      </c>
    </row>
    <row r="2134" spans="1:4" x14ac:dyDescent="0.5">
      <c r="A2134" t="s">
        <v>143</v>
      </c>
      <c r="B2134" t="s">
        <v>97</v>
      </c>
      <c r="C2134" t="s">
        <v>143</v>
      </c>
      <c r="D2134" t="s">
        <v>98</v>
      </c>
    </row>
    <row r="2135" spans="1:4" x14ac:dyDescent="0.5">
      <c r="A2135" t="s">
        <v>547</v>
      </c>
      <c r="B2135" t="s">
        <v>97</v>
      </c>
      <c r="C2135" t="s">
        <v>547</v>
      </c>
    </row>
    <row r="2136" spans="1:4" x14ac:dyDescent="0.5">
      <c r="A2136" t="s">
        <v>213</v>
      </c>
      <c r="B2136" t="s">
        <v>97</v>
      </c>
      <c r="C2136" t="s">
        <v>747</v>
      </c>
    </row>
    <row r="2137" spans="1:4" x14ac:dyDescent="0.5">
      <c r="A2137" t="s">
        <v>1396</v>
      </c>
      <c r="B2137" t="s">
        <v>97</v>
      </c>
      <c r="C2137" t="s">
        <v>1396</v>
      </c>
    </row>
    <row r="2138" spans="1:4" x14ac:dyDescent="0.5">
      <c r="A2138" t="s">
        <v>1397</v>
      </c>
      <c r="B2138" t="s">
        <v>96</v>
      </c>
      <c r="C2138" t="s">
        <v>1398</v>
      </c>
    </row>
    <row r="2139" spans="1:4" x14ac:dyDescent="0.5">
      <c r="A2139" t="s">
        <v>213</v>
      </c>
      <c r="B2139" t="s">
        <v>97</v>
      </c>
      <c r="C2139" t="s">
        <v>1399</v>
      </c>
    </row>
    <row r="2140" spans="1:4" x14ac:dyDescent="0.5">
      <c r="A2140" t="s">
        <v>592</v>
      </c>
      <c r="B2140" t="s">
        <v>97</v>
      </c>
      <c r="C2140" t="s">
        <v>1308</v>
      </c>
    </row>
    <row r="2141" spans="1:4" x14ac:dyDescent="0.5">
      <c r="A2141" t="s">
        <v>239</v>
      </c>
      <c r="B2141" t="s">
        <v>97</v>
      </c>
      <c r="C2141" t="s">
        <v>239</v>
      </c>
      <c r="D2141" t="s">
        <v>98</v>
      </c>
    </row>
    <row r="2142" spans="1:4" x14ac:dyDescent="0.5">
      <c r="A2142" t="s">
        <v>155</v>
      </c>
      <c r="B2142" t="s">
        <v>97</v>
      </c>
      <c r="C2142" t="s">
        <v>155</v>
      </c>
      <c r="D2142" t="s">
        <v>739</v>
      </c>
    </row>
    <row r="2143" spans="1:4" x14ac:dyDescent="0.5">
      <c r="A2143" t="s">
        <v>263</v>
      </c>
      <c r="B2143" t="s">
        <v>97</v>
      </c>
      <c r="C2143" t="s">
        <v>1400</v>
      </c>
    </row>
    <row r="2144" spans="1:4" x14ac:dyDescent="0.5">
      <c r="A2144" t="s">
        <v>1401</v>
      </c>
      <c r="B2144" t="s">
        <v>96</v>
      </c>
      <c r="C2144" t="s">
        <v>1401</v>
      </c>
    </row>
    <row r="2145" spans="1:4" x14ac:dyDescent="0.5">
      <c r="A2145" t="s">
        <v>320</v>
      </c>
      <c r="B2145" t="s">
        <v>97</v>
      </c>
      <c r="C2145" t="s">
        <v>1216</v>
      </c>
    </row>
    <row r="2146" spans="1:4" x14ac:dyDescent="0.5">
      <c r="A2146" t="s">
        <v>317</v>
      </c>
      <c r="B2146" t="s">
        <v>97</v>
      </c>
      <c r="C2146" t="s">
        <v>317</v>
      </c>
    </row>
    <row r="2147" spans="1:4" x14ac:dyDescent="0.5">
      <c r="A2147" t="s">
        <v>910</v>
      </c>
      <c r="B2147" t="s">
        <v>97</v>
      </c>
      <c r="C2147" t="s">
        <v>911</v>
      </c>
    </row>
    <row r="2148" spans="1:4" x14ac:dyDescent="0.5">
      <c r="A2148" t="s">
        <v>790</v>
      </c>
      <c r="B2148" t="s">
        <v>97</v>
      </c>
      <c r="C2148" t="s">
        <v>791</v>
      </c>
      <c r="D2148" t="s">
        <v>763</v>
      </c>
    </row>
    <row r="2149" spans="1:4" x14ac:dyDescent="0.5">
      <c r="A2149" t="s">
        <v>384</v>
      </c>
      <c r="B2149" t="s">
        <v>97</v>
      </c>
      <c r="C2149" t="s">
        <v>384</v>
      </c>
    </row>
    <row r="2150" spans="1:4" x14ac:dyDescent="0.5">
      <c r="A2150" t="s">
        <v>1210</v>
      </c>
      <c r="B2150" t="s">
        <v>97</v>
      </c>
      <c r="C2150" t="s">
        <v>1402</v>
      </c>
    </row>
    <row r="2151" spans="1:4" x14ac:dyDescent="0.5">
      <c r="A2151" t="s">
        <v>851</v>
      </c>
      <c r="B2151" t="s">
        <v>97</v>
      </c>
      <c r="C2151" t="s">
        <v>852</v>
      </c>
    </row>
    <row r="2152" spans="1:4" x14ac:dyDescent="0.5">
      <c r="A2152" t="s">
        <v>1077</v>
      </c>
      <c r="B2152" t="s">
        <v>97</v>
      </c>
      <c r="C2152" t="s">
        <v>1078</v>
      </c>
      <c r="D2152" t="s">
        <v>98</v>
      </c>
    </row>
    <row r="2153" spans="1:4" x14ac:dyDescent="0.5">
      <c r="A2153" t="s">
        <v>1403</v>
      </c>
      <c r="B2153" t="s">
        <v>97</v>
      </c>
      <c r="C2153" t="s">
        <v>1403</v>
      </c>
    </row>
    <row r="2154" spans="1:4" x14ac:dyDescent="0.5">
      <c r="A2154" t="s">
        <v>443</v>
      </c>
      <c r="B2154" t="s">
        <v>97</v>
      </c>
      <c r="C2154" t="s">
        <v>443</v>
      </c>
      <c r="D2154" t="s">
        <v>98</v>
      </c>
    </row>
    <row r="2155" spans="1:4" x14ac:dyDescent="0.5">
      <c r="A2155" t="s">
        <v>799</v>
      </c>
      <c r="B2155" t="s">
        <v>97</v>
      </c>
      <c r="C2155" t="s">
        <v>1168</v>
      </c>
    </row>
    <row r="2156" spans="1:4" x14ac:dyDescent="0.5">
      <c r="A2156" t="s">
        <v>1099</v>
      </c>
      <c r="B2156" t="s">
        <v>97</v>
      </c>
      <c r="C2156" t="s">
        <v>1099</v>
      </c>
    </row>
    <row r="2157" spans="1:4" x14ac:dyDescent="0.5">
      <c r="A2157" t="s">
        <v>1259</v>
      </c>
      <c r="B2157" t="s">
        <v>97</v>
      </c>
      <c r="C2157" t="s">
        <v>1258</v>
      </c>
      <c r="D2157" t="s">
        <v>98</v>
      </c>
    </row>
    <row r="2158" spans="1:4" x14ac:dyDescent="0.5">
      <c r="A2158" t="s">
        <v>189</v>
      </c>
      <c r="B2158" t="s">
        <v>97</v>
      </c>
      <c r="C2158" t="s">
        <v>189</v>
      </c>
      <c r="D2158" t="s">
        <v>98</v>
      </c>
    </row>
    <row r="2159" spans="1:4" x14ac:dyDescent="0.5">
      <c r="A2159" t="s">
        <v>912</v>
      </c>
      <c r="B2159" t="s">
        <v>96</v>
      </c>
      <c r="C2159" t="s">
        <v>912</v>
      </c>
      <c r="D2159" t="s">
        <v>98</v>
      </c>
    </row>
    <row r="2160" spans="1:4" x14ac:dyDescent="0.5">
      <c r="A2160" t="s">
        <v>155</v>
      </c>
      <c r="B2160" t="s">
        <v>97</v>
      </c>
      <c r="C2160" t="s">
        <v>155</v>
      </c>
      <c r="D2160" t="s">
        <v>739</v>
      </c>
    </row>
    <row r="2161" spans="1:4" x14ac:dyDescent="0.5">
      <c r="A2161" t="s">
        <v>304</v>
      </c>
      <c r="B2161" t="s">
        <v>97</v>
      </c>
      <c r="C2161" t="s">
        <v>304</v>
      </c>
    </row>
    <row r="2162" spans="1:4" x14ac:dyDescent="0.5">
      <c r="A2162" t="s">
        <v>212</v>
      </c>
      <c r="B2162" t="s">
        <v>97</v>
      </c>
      <c r="C2162" t="s">
        <v>212</v>
      </c>
    </row>
    <row r="2163" spans="1:4" x14ac:dyDescent="0.5">
      <c r="A2163" t="s">
        <v>478</v>
      </c>
      <c r="B2163" t="s">
        <v>97</v>
      </c>
      <c r="C2163" t="s">
        <v>478</v>
      </c>
    </row>
    <row r="2164" spans="1:4" x14ac:dyDescent="0.5">
      <c r="A2164" t="s">
        <v>160</v>
      </c>
      <c r="B2164" t="s">
        <v>97</v>
      </c>
      <c r="C2164" t="s">
        <v>738</v>
      </c>
      <c r="D2164" t="s">
        <v>739</v>
      </c>
    </row>
    <row r="2165" spans="1:4" x14ac:dyDescent="0.5">
      <c r="A2165" t="s">
        <v>146</v>
      </c>
      <c r="B2165" t="s">
        <v>97</v>
      </c>
      <c r="C2165" t="s">
        <v>146</v>
      </c>
      <c r="D2165" t="s">
        <v>98</v>
      </c>
    </row>
    <row r="2166" spans="1:4" x14ac:dyDescent="0.5">
      <c r="A2166" t="s">
        <v>443</v>
      </c>
      <c r="B2166" t="s">
        <v>97</v>
      </c>
      <c r="C2166" t="s">
        <v>443</v>
      </c>
      <c r="D2166" t="s">
        <v>98</v>
      </c>
    </row>
    <row r="2167" spans="1:4" x14ac:dyDescent="0.5">
      <c r="A2167" t="s">
        <v>319</v>
      </c>
      <c r="B2167" t="s">
        <v>97</v>
      </c>
      <c r="C2167" t="s">
        <v>876</v>
      </c>
    </row>
    <row r="2168" spans="1:4" x14ac:dyDescent="0.5">
      <c r="A2168" t="s">
        <v>1404</v>
      </c>
      <c r="B2168" t="s">
        <v>96</v>
      </c>
      <c r="C2168" t="s">
        <v>1404</v>
      </c>
      <c r="D2168" t="s">
        <v>98</v>
      </c>
    </row>
    <row r="2169" spans="1:4" x14ac:dyDescent="0.5">
      <c r="A2169" t="s">
        <v>326</v>
      </c>
      <c r="B2169" t="s">
        <v>97</v>
      </c>
      <c r="C2169" t="s">
        <v>326</v>
      </c>
    </row>
    <row r="2170" spans="1:4" x14ac:dyDescent="0.5">
      <c r="A2170" t="s">
        <v>374</v>
      </c>
      <c r="B2170" t="s">
        <v>97</v>
      </c>
      <c r="C2170" t="s">
        <v>930</v>
      </c>
    </row>
    <row r="2171" spans="1:4" x14ac:dyDescent="0.5">
      <c r="A2171" t="s">
        <v>1082</v>
      </c>
      <c r="B2171" t="s">
        <v>97</v>
      </c>
      <c r="C2171" t="s">
        <v>1082</v>
      </c>
    </row>
    <row r="2172" spans="1:4" x14ac:dyDescent="0.5">
      <c r="A2172" t="s">
        <v>200</v>
      </c>
      <c r="B2172" t="s">
        <v>97</v>
      </c>
      <c r="C2172" t="s">
        <v>200</v>
      </c>
    </row>
    <row r="2173" spans="1:4" x14ac:dyDescent="0.5">
      <c r="A2173" t="s">
        <v>415</v>
      </c>
      <c r="B2173" t="s">
        <v>97</v>
      </c>
      <c r="C2173" t="s">
        <v>898</v>
      </c>
      <c r="D2173" t="s">
        <v>98</v>
      </c>
    </row>
    <row r="2174" spans="1:4" x14ac:dyDescent="0.5">
      <c r="A2174" t="s">
        <v>1013</v>
      </c>
      <c r="B2174" t="s">
        <v>96</v>
      </c>
      <c r="C2174" t="s">
        <v>1013</v>
      </c>
      <c r="D2174" t="s">
        <v>98</v>
      </c>
    </row>
    <row r="2175" spans="1:4" x14ac:dyDescent="0.5">
      <c r="A2175" t="s">
        <v>1405</v>
      </c>
      <c r="B2175" t="s">
        <v>97</v>
      </c>
      <c r="C2175" t="s">
        <v>1406</v>
      </c>
      <c r="D2175" t="s">
        <v>98</v>
      </c>
    </row>
    <row r="2176" spans="1:4" x14ac:dyDescent="0.5">
      <c r="A2176" t="s">
        <v>271</v>
      </c>
      <c r="B2176" t="s">
        <v>96</v>
      </c>
      <c r="C2176" t="s">
        <v>271</v>
      </c>
    </row>
    <row r="2177" spans="1:4" x14ac:dyDescent="0.5">
      <c r="A2177" t="s">
        <v>1057</v>
      </c>
      <c r="B2177" t="s">
        <v>97</v>
      </c>
      <c r="C2177" t="s">
        <v>1058</v>
      </c>
      <c r="D2177" t="s">
        <v>98</v>
      </c>
    </row>
    <row r="2178" spans="1:4" x14ac:dyDescent="0.5">
      <c r="A2178" t="s">
        <v>616</v>
      </c>
      <c r="B2178" t="s">
        <v>97</v>
      </c>
      <c r="C2178" t="s">
        <v>616</v>
      </c>
    </row>
    <row r="2179" spans="1:4" x14ac:dyDescent="0.5">
      <c r="A2179" t="s">
        <v>1067</v>
      </c>
      <c r="B2179" t="s">
        <v>97</v>
      </c>
      <c r="C2179" t="s">
        <v>1068</v>
      </c>
      <c r="D2179" t="s">
        <v>98</v>
      </c>
    </row>
    <row r="2180" spans="1:4" x14ac:dyDescent="0.5">
      <c r="A2180" t="s">
        <v>384</v>
      </c>
      <c r="B2180" t="s">
        <v>97</v>
      </c>
      <c r="C2180" t="s">
        <v>384</v>
      </c>
    </row>
    <row r="2181" spans="1:4" x14ac:dyDescent="0.5">
      <c r="A2181" t="s">
        <v>477</v>
      </c>
      <c r="B2181" t="s">
        <v>97</v>
      </c>
      <c r="C2181" t="s">
        <v>823</v>
      </c>
    </row>
    <row r="2182" spans="1:4" x14ac:dyDescent="0.5">
      <c r="A2182" t="s">
        <v>1407</v>
      </c>
      <c r="B2182" t="s">
        <v>96</v>
      </c>
      <c r="C2182" t="s">
        <v>1407</v>
      </c>
      <c r="D2182" t="s">
        <v>98</v>
      </c>
    </row>
    <row r="2183" spans="1:4" x14ac:dyDescent="0.5">
      <c r="A2183" t="s">
        <v>367</v>
      </c>
      <c r="B2183" t="s">
        <v>97</v>
      </c>
      <c r="C2183" t="s">
        <v>367</v>
      </c>
    </row>
    <row r="2184" spans="1:4" x14ac:dyDescent="0.5">
      <c r="A2184" t="s">
        <v>1360</v>
      </c>
      <c r="B2184" t="s">
        <v>97</v>
      </c>
      <c r="C2184" t="s">
        <v>1360</v>
      </c>
    </row>
    <row r="2185" spans="1:4" x14ac:dyDescent="0.5">
      <c r="A2185" t="s">
        <v>155</v>
      </c>
      <c r="B2185" t="s">
        <v>97</v>
      </c>
      <c r="C2185" t="s">
        <v>155</v>
      </c>
      <c r="D2185" t="s">
        <v>739</v>
      </c>
    </row>
    <row r="2186" spans="1:4" x14ac:dyDescent="0.5">
      <c r="A2186" t="s">
        <v>1096</v>
      </c>
      <c r="B2186" t="s">
        <v>97</v>
      </c>
      <c r="C2186" t="s">
        <v>1096</v>
      </c>
    </row>
    <row r="2187" spans="1:4" x14ac:dyDescent="0.5">
      <c r="A2187" t="s">
        <v>131</v>
      </c>
      <c r="B2187" t="s">
        <v>97</v>
      </c>
      <c r="C2187" t="s">
        <v>131</v>
      </c>
    </row>
    <row r="2188" spans="1:4" x14ac:dyDescent="0.5">
      <c r="A2188" t="s">
        <v>1408</v>
      </c>
      <c r="B2188" t="s">
        <v>96</v>
      </c>
      <c r="C2188" t="s">
        <v>1408</v>
      </c>
    </row>
    <row r="2189" spans="1:4" x14ac:dyDescent="0.5">
      <c r="A2189" t="s">
        <v>143</v>
      </c>
      <c r="B2189" t="s">
        <v>97</v>
      </c>
      <c r="C2189" t="s">
        <v>143</v>
      </c>
      <c r="D2189" t="s">
        <v>98</v>
      </c>
    </row>
    <row r="2190" spans="1:4" x14ac:dyDescent="0.5">
      <c r="A2190" t="s">
        <v>200</v>
      </c>
      <c r="B2190" t="s">
        <v>97</v>
      </c>
      <c r="C2190" t="s">
        <v>200</v>
      </c>
    </row>
    <row r="2191" spans="1:4" x14ac:dyDescent="0.5">
      <c r="A2191" t="s">
        <v>1409</v>
      </c>
      <c r="B2191" t="s">
        <v>97</v>
      </c>
      <c r="C2191" t="s">
        <v>1410</v>
      </c>
    </row>
    <row r="2192" spans="1:4" x14ac:dyDescent="0.5">
      <c r="A2192" t="s">
        <v>724</v>
      </c>
      <c r="B2192" t="s">
        <v>97</v>
      </c>
      <c r="C2192" t="s">
        <v>850</v>
      </c>
      <c r="D2192" t="s">
        <v>98</v>
      </c>
    </row>
    <row r="2193" spans="1:4" x14ac:dyDescent="0.5">
      <c r="A2193" t="s">
        <v>512</v>
      </c>
      <c r="B2193" t="s">
        <v>96</v>
      </c>
      <c r="C2193" t="s">
        <v>735</v>
      </c>
    </row>
    <row r="2194" spans="1:4" x14ac:dyDescent="0.5">
      <c r="A2194" t="s">
        <v>724</v>
      </c>
      <c r="B2194" t="s">
        <v>97</v>
      </c>
      <c r="C2194" t="s">
        <v>724</v>
      </c>
      <c r="D2194" t="s">
        <v>98</v>
      </c>
    </row>
    <row r="2195" spans="1:4" x14ac:dyDescent="0.5">
      <c r="A2195" t="s">
        <v>372</v>
      </c>
      <c r="B2195" t="s">
        <v>97</v>
      </c>
      <c r="C2195" t="s">
        <v>1203</v>
      </c>
      <c r="D2195" t="s">
        <v>98</v>
      </c>
    </row>
    <row r="2196" spans="1:4" x14ac:dyDescent="0.5">
      <c r="A2196" t="s">
        <v>1051</v>
      </c>
      <c r="B2196" t="s">
        <v>97</v>
      </c>
      <c r="C2196" t="s">
        <v>1411</v>
      </c>
    </row>
    <row r="2197" spans="1:4" x14ac:dyDescent="0.5">
      <c r="A2197" t="s">
        <v>189</v>
      </c>
      <c r="B2197" t="s">
        <v>97</v>
      </c>
      <c r="C2197" t="s">
        <v>189</v>
      </c>
      <c r="D2197" t="s">
        <v>98</v>
      </c>
    </row>
    <row r="2198" spans="1:4" x14ac:dyDescent="0.5">
      <c r="A2198" t="s">
        <v>543</v>
      </c>
      <c r="B2198" t="s">
        <v>97</v>
      </c>
      <c r="C2198" t="s">
        <v>1152</v>
      </c>
    </row>
    <row r="2199" spans="1:4" x14ac:dyDescent="0.5">
      <c r="A2199" t="s">
        <v>533</v>
      </c>
      <c r="B2199" t="s">
        <v>97</v>
      </c>
      <c r="C2199" t="s">
        <v>533</v>
      </c>
      <c r="D2199" t="s">
        <v>98</v>
      </c>
    </row>
    <row r="2200" spans="1:4" x14ac:dyDescent="0.5">
      <c r="A2200" t="s">
        <v>1209</v>
      </c>
      <c r="B2200" t="s">
        <v>97</v>
      </c>
      <c r="C2200" t="s">
        <v>1209</v>
      </c>
    </row>
    <row r="2201" spans="1:4" x14ac:dyDescent="0.5">
      <c r="A2201" t="s">
        <v>179</v>
      </c>
      <c r="B2201" t="s">
        <v>97</v>
      </c>
      <c r="C2201" t="s">
        <v>179</v>
      </c>
    </row>
    <row r="2202" spans="1:4" x14ac:dyDescent="0.5">
      <c r="A2202" t="s">
        <v>304</v>
      </c>
      <c r="B2202" t="s">
        <v>97</v>
      </c>
      <c r="C2202" t="s">
        <v>304</v>
      </c>
    </row>
    <row r="2203" spans="1:4" x14ac:dyDescent="0.5">
      <c r="A2203" t="s">
        <v>744</v>
      </c>
      <c r="B2203" t="s">
        <v>97</v>
      </c>
      <c r="C2203" t="s">
        <v>94</v>
      </c>
      <c r="D2203" t="s">
        <v>98</v>
      </c>
    </row>
    <row r="2204" spans="1:4" x14ac:dyDescent="0.5">
      <c r="A2204" t="s">
        <v>480</v>
      </c>
      <c r="B2204" t="s">
        <v>97</v>
      </c>
      <c r="C2204" t="s">
        <v>1100</v>
      </c>
      <c r="D2204" t="s">
        <v>98</v>
      </c>
    </row>
    <row r="2205" spans="1:4" x14ac:dyDescent="0.5">
      <c r="A2205" t="s">
        <v>973</v>
      </c>
      <c r="B2205" t="s">
        <v>97</v>
      </c>
      <c r="C2205" t="s">
        <v>973</v>
      </c>
    </row>
    <row r="2206" spans="1:4" x14ac:dyDescent="0.5">
      <c r="A2206" t="s">
        <v>315</v>
      </c>
      <c r="B2206" t="s">
        <v>97</v>
      </c>
      <c r="C2206" t="s">
        <v>855</v>
      </c>
    </row>
    <row r="2207" spans="1:4" x14ac:dyDescent="0.5">
      <c r="A2207" t="s">
        <v>205</v>
      </c>
      <c r="B2207" t="s">
        <v>97</v>
      </c>
      <c r="C2207" t="s">
        <v>205</v>
      </c>
    </row>
    <row r="2208" spans="1:4" x14ac:dyDescent="0.5">
      <c r="A2208" t="s">
        <v>1344</v>
      </c>
      <c r="B2208" t="s">
        <v>96</v>
      </c>
      <c r="C2208" t="s">
        <v>1344</v>
      </c>
    </row>
    <row r="2209" spans="1:4" x14ac:dyDescent="0.5">
      <c r="A2209" t="s">
        <v>838</v>
      </c>
      <c r="B2209" t="s">
        <v>97</v>
      </c>
      <c r="C2209" t="s">
        <v>838</v>
      </c>
    </row>
    <row r="2210" spans="1:4" x14ac:dyDescent="0.5">
      <c r="A2210" t="s">
        <v>658</v>
      </c>
      <c r="B2210" t="s">
        <v>97</v>
      </c>
      <c r="C2210" t="s">
        <v>842</v>
      </c>
      <c r="D2210" t="s">
        <v>98</v>
      </c>
    </row>
    <row r="2211" spans="1:4" x14ac:dyDescent="0.5">
      <c r="A2211" t="s">
        <v>637</v>
      </c>
      <c r="B2211" t="s">
        <v>97</v>
      </c>
      <c r="C2211" t="s">
        <v>892</v>
      </c>
      <c r="D2211" t="s">
        <v>98</v>
      </c>
    </row>
    <row r="2212" spans="1:4" x14ac:dyDescent="0.5">
      <c r="A2212" t="s">
        <v>153</v>
      </c>
      <c r="B2212" t="s">
        <v>97</v>
      </c>
      <c r="C2212" t="s">
        <v>153</v>
      </c>
      <c r="D2212" t="s">
        <v>98</v>
      </c>
    </row>
    <row r="2213" spans="1:4" x14ac:dyDescent="0.5">
      <c r="A2213" t="s">
        <v>1412</v>
      </c>
      <c r="B2213" t="s">
        <v>97</v>
      </c>
      <c r="C2213" t="s">
        <v>1413</v>
      </c>
      <c r="D2213" t="s">
        <v>763</v>
      </c>
    </row>
    <row r="2214" spans="1:4" x14ac:dyDescent="0.5">
      <c r="A2214" t="s">
        <v>115</v>
      </c>
      <c r="B2214" t="s">
        <v>97</v>
      </c>
      <c r="C2214" t="s">
        <v>1414</v>
      </c>
    </row>
    <row r="2215" spans="1:4" x14ac:dyDescent="0.5">
      <c r="A2215" t="s">
        <v>1415</v>
      </c>
      <c r="B2215" t="s">
        <v>96</v>
      </c>
      <c r="C2215" t="s">
        <v>1415</v>
      </c>
    </row>
    <row r="2216" spans="1:4" x14ac:dyDescent="0.5">
      <c r="A2216" t="s">
        <v>943</v>
      </c>
      <c r="B2216" t="s">
        <v>97</v>
      </c>
      <c r="C2216" t="s">
        <v>944</v>
      </c>
    </row>
    <row r="2217" spans="1:4" x14ac:dyDescent="0.5">
      <c r="A2217" t="s">
        <v>1043</v>
      </c>
      <c r="B2217" t="s">
        <v>96</v>
      </c>
      <c r="C2217" t="s">
        <v>1043</v>
      </c>
      <c r="D2217" t="s">
        <v>98</v>
      </c>
    </row>
    <row r="2218" spans="1:4" x14ac:dyDescent="0.5">
      <c r="A2218" t="s">
        <v>804</v>
      </c>
      <c r="B2218" t="s">
        <v>97</v>
      </c>
      <c r="C2218" t="s">
        <v>804</v>
      </c>
      <c r="D2218" t="s">
        <v>98</v>
      </c>
    </row>
    <row r="2219" spans="1:4" x14ac:dyDescent="0.5">
      <c r="A2219" t="s">
        <v>495</v>
      </c>
      <c r="B2219" t="s">
        <v>97</v>
      </c>
      <c r="C2219" t="s">
        <v>897</v>
      </c>
    </row>
    <row r="2220" spans="1:4" x14ac:dyDescent="0.5">
      <c r="A2220" t="s">
        <v>250</v>
      </c>
      <c r="B2220" t="s">
        <v>97</v>
      </c>
      <c r="C2220" t="s">
        <v>250</v>
      </c>
    </row>
    <row r="2221" spans="1:4" x14ac:dyDescent="0.5">
      <c r="A2221" t="s">
        <v>1077</v>
      </c>
      <c r="B2221" t="s">
        <v>97</v>
      </c>
      <c r="C2221" t="s">
        <v>1078</v>
      </c>
      <c r="D2221" t="s">
        <v>98</v>
      </c>
    </row>
    <row r="2222" spans="1:4" x14ac:dyDescent="0.5">
      <c r="A2222" t="s">
        <v>522</v>
      </c>
      <c r="B2222" t="s">
        <v>97</v>
      </c>
      <c r="C2222" t="s">
        <v>522</v>
      </c>
    </row>
    <row r="2223" spans="1:4" x14ac:dyDescent="0.5">
      <c r="A2223" t="s">
        <v>1416</v>
      </c>
      <c r="B2223" t="s">
        <v>96</v>
      </c>
      <c r="C2223" t="s">
        <v>1416</v>
      </c>
      <c r="D2223" t="s">
        <v>98</v>
      </c>
    </row>
    <row r="2224" spans="1:4" x14ac:dyDescent="0.5">
      <c r="A2224" t="s">
        <v>641</v>
      </c>
      <c r="B2224" t="s">
        <v>97</v>
      </c>
      <c r="C2224" t="s">
        <v>641</v>
      </c>
      <c r="D2224" t="s">
        <v>98</v>
      </c>
    </row>
    <row r="2225" spans="1:4" x14ac:dyDescent="0.5">
      <c r="A2225" t="s">
        <v>127</v>
      </c>
      <c r="B2225" t="s">
        <v>97</v>
      </c>
      <c r="C2225" t="s">
        <v>748</v>
      </c>
    </row>
    <row r="2226" spans="1:4" x14ac:dyDescent="0.5">
      <c r="A2226" t="s">
        <v>155</v>
      </c>
      <c r="B2226" t="s">
        <v>97</v>
      </c>
      <c r="C2226" t="s">
        <v>155</v>
      </c>
      <c r="D2226" t="s">
        <v>739</v>
      </c>
    </row>
    <row r="2227" spans="1:4" x14ac:dyDescent="0.5">
      <c r="A2227" t="s">
        <v>115</v>
      </c>
      <c r="B2227" t="s">
        <v>97</v>
      </c>
      <c r="C2227" t="s">
        <v>1414</v>
      </c>
    </row>
    <row r="2228" spans="1:4" x14ac:dyDescent="0.5">
      <c r="A2228" t="s">
        <v>1417</v>
      </c>
      <c r="B2228" t="s">
        <v>97</v>
      </c>
      <c r="C2228" t="s">
        <v>1417</v>
      </c>
    </row>
    <row r="2229" spans="1:4" x14ac:dyDescent="0.5">
      <c r="A2229" t="s">
        <v>374</v>
      </c>
      <c r="B2229" t="s">
        <v>97</v>
      </c>
      <c r="C2229" t="s">
        <v>930</v>
      </c>
    </row>
    <row r="2230" spans="1:4" x14ac:dyDescent="0.5">
      <c r="A2230" t="s">
        <v>856</v>
      </c>
      <c r="B2230" t="s">
        <v>97</v>
      </c>
      <c r="C2230" t="s">
        <v>856</v>
      </c>
      <c r="D2230" t="s">
        <v>98</v>
      </c>
    </row>
    <row r="2231" spans="1:4" x14ac:dyDescent="0.5">
      <c r="A2231" t="s">
        <v>1417</v>
      </c>
      <c r="B2231" t="s">
        <v>97</v>
      </c>
      <c r="C2231" t="s">
        <v>1418</v>
      </c>
    </row>
    <row r="2232" spans="1:4" x14ac:dyDescent="0.5">
      <c r="A2232" t="s">
        <v>933</v>
      </c>
      <c r="B2232" t="s">
        <v>97</v>
      </c>
      <c r="C2232" t="s">
        <v>933</v>
      </c>
      <c r="D2232" t="s">
        <v>98</v>
      </c>
    </row>
    <row r="2233" spans="1:4" x14ac:dyDescent="0.5">
      <c r="A2233" t="s">
        <v>1419</v>
      </c>
      <c r="B2233" t="s">
        <v>97</v>
      </c>
      <c r="C2233" t="s">
        <v>1419</v>
      </c>
    </row>
    <row r="2234" spans="1:4" x14ac:dyDescent="0.5">
      <c r="A2234" t="s">
        <v>263</v>
      </c>
      <c r="B2234" t="s">
        <v>97</v>
      </c>
      <c r="C2234" t="s">
        <v>826</v>
      </c>
    </row>
    <row r="2235" spans="1:4" x14ac:dyDescent="0.5">
      <c r="A2235" t="s">
        <v>124</v>
      </c>
      <c r="B2235" t="s">
        <v>97</v>
      </c>
      <c r="C2235" t="s">
        <v>124</v>
      </c>
      <c r="D2235" t="s">
        <v>98</v>
      </c>
    </row>
    <row r="2236" spans="1:4" x14ac:dyDescent="0.5">
      <c r="A2236" t="s">
        <v>317</v>
      </c>
      <c r="B2236" t="s">
        <v>97</v>
      </c>
      <c r="C2236" t="s">
        <v>317</v>
      </c>
    </row>
    <row r="2237" spans="1:4" x14ac:dyDescent="0.5">
      <c r="A2237" t="s">
        <v>1197</v>
      </c>
      <c r="B2237" t="s">
        <v>96</v>
      </c>
      <c r="C2237" t="s">
        <v>1197</v>
      </c>
    </row>
    <row r="2238" spans="1:4" x14ac:dyDescent="0.5">
      <c r="A2238" t="s">
        <v>463</v>
      </c>
      <c r="B2238" t="s">
        <v>97</v>
      </c>
      <c r="C2238" t="s">
        <v>1250</v>
      </c>
    </row>
    <row r="2239" spans="1:4" x14ac:dyDescent="0.5">
      <c r="A2239" t="s">
        <v>430</v>
      </c>
      <c r="B2239" t="s">
        <v>97</v>
      </c>
      <c r="C2239" t="s">
        <v>430</v>
      </c>
    </row>
    <row r="2240" spans="1:4" x14ac:dyDescent="0.5">
      <c r="A2240" t="s">
        <v>443</v>
      </c>
      <c r="B2240" t="s">
        <v>97</v>
      </c>
      <c r="C2240" t="s">
        <v>443</v>
      </c>
      <c r="D2240" t="s">
        <v>98</v>
      </c>
    </row>
    <row r="2241" spans="1:4" x14ac:dyDescent="0.5">
      <c r="A2241" t="s">
        <v>1002</v>
      </c>
      <c r="B2241" t="s">
        <v>97</v>
      </c>
      <c r="C2241" t="s">
        <v>1002</v>
      </c>
    </row>
    <row r="2242" spans="1:4" x14ac:dyDescent="0.5">
      <c r="A2242" t="s">
        <v>661</v>
      </c>
      <c r="B2242" t="s">
        <v>97</v>
      </c>
      <c r="C2242" t="s">
        <v>661</v>
      </c>
    </row>
    <row r="2243" spans="1:4" x14ac:dyDescent="0.5">
      <c r="A2243" t="s">
        <v>448</v>
      </c>
      <c r="B2243" t="s">
        <v>97</v>
      </c>
      <c r="C2243" t="s">
        <v>448</v>
      </c>
    </row>
    <row r="2244" spans="1:4" x14ac:dyDescent="0.5">
      <c r="A2244" t="s">
        <v>1363</v>
      </c>
      <c r="B2244" t="s">
        <v>97</v>
      </c>
      <c r="C2244" t="s">
        <v>1363</v>
      </c>
      <c r="D2244" t="s">
        <v>98</v>
      </c>
    </row>
    <row r="2245" spans="1:4" x14ac:dyDescent="0.5">
      <c r="A2245" t="s">
        <v>374</v>
      </c>
      <c r="B2245" t="s">
        <v>97</v>
      </c>
      <c r="C2245" t="s">
        <v>930</v>
      </c>
    </row>
    <row r="2246" spans="1:4" x14ac:dyDescent="0.5">
      <c r="A2246" t="s">
        <v>1420</v>
      </c>
      <c r="B2246" t="s">
        <v>97</v>
      </c>
      <c r="C2246" t="s">
        <v>1420</v>
      </c>
    </row>
    <row r="2247" spans="1:4" x14ac:dyDescent="0.5">
      <c r="A2247" t="s">
        <v>113</v>
      </c>
      <c r="B2247" t="s">
        <v>97</v>
      </c>
      <c r="C2247" t="s">
        <v>113</v>
      </c>
    </row>
    <row r="2248" spans="1:4" x14ac:dyDescent="0.5">
      <c r="A2248" t="s">
        <v>453</v>
      </c>
      <c r="B2248" t="s">
        <v>97</v>
      </c>
      <c r="C2248" t="s">
        <v>453</v>
      </c>
    </row>
    <row r="2249" spans="1:4" x14ac:dyDescent="0.5">
      <c r="A2249" t="s">
        <v>1421</v>
      </c>
      <c r="B2249" t="s">
        <v>97</v>
      </c>
      <c r="C2249" t="s">
        <v>1421</v>
      </c>
    </row>
    <row r="2250" spans="1:4" x14ac:dyDescent="0.5">
      <c r="A2250" t="s">
        <v>144</v>
      </c>
      <c r="B2250" t="s">
        <v>96</v>
      </c>
      <c r="C2250" t="s">
        <v>144</v>
      </c>
    </row>
    <row r="2251" spans="1:4" x14ac:dyDescent="0.5">
      <c r="A2251" t="s">
        <v>199</v>
      </c>
      <c r="B2251" t="s">
        <v>97</v>
      </c>
      <c r="C2251" t="s">
        <v>199</v>
      </c>
    </row>
    <row r="2252" spans="1:4" x14ac:dyDescent="0.5">
      <c r="A2252" t="s">
        <v>168</v>
      </c>
      <c r="B2252" t="s">
        <v>97</v>
      </c>
      <c r="C2252" t="s">
        <v>168</v>
      </c>
    </row>
    <row r="2253" spans="1:4" x14ac:dyDescent="0.5">
      <c r="A2253" t="s">
        <v>1255</v>
      </c>
      <c r="B2253" t="s">
        <v>97</v>
      </c>
      <c r="C2253" t="s">
        <v>1256</v>
      </c>
    </row>
    <row r="2254" spans="1:4" x14ac:dyDescent="0.5">
      <c r="A2254" t="s">
        <v>777</v>
      </c>
      <c r="B2254" t="s">
        <v>97</v>
      </c>
      <c r="C2254" t="s">
        <v>1422</v>
      </c>
    </row>
    <row r="2255" spans="1:4" x14ac:dyDescent="0.5">
      <c r="A2255" t="s">
        <v>829</v>
      </c>
      <c r="B2255" t="s">
        <v>97</v>
      </c>
      <c r="C2255" t="s">
        <v>830</v>
      </c>
    </row>
    <row r="2256" spans="1:4" x14ac:dyDescent="0.5">
      <c r="A2256" t="s">
        <v>215</v>
      </c>
      <c r="B2256" t="s">
        <v>96</v>
      </c>
      <c r="C2256" t="s">
        <v>215</v>
      </c>
      <c r="D2256" t="s">
        <v>98</v>
      </c>
    </row>
    <row r="2257" spans="1:4" x14ac:dyDescent="0.5">
      <c r="A2257" t="s">
        <v>1423</v>
      </c>
      <c r="B2257" t="s">
        <v>97</v>
      </c>
      <c r="C2257" t="s">
        <v>1424</v>
      </c>
    </row>
    <row r="2258" spans="1:4" x14ac:dyDescent="0.5">
      <c r="A2258" t="s">
        <v>480</v>
      </c>
      <c r="B2258" t="s">
        <v>97</v>
      </c>
      <c r="C2258" t="s">
        <v>480</v>
      </c>
      <c r="D2258" t="s">
        <v>98</v>
      </c>
    </row>
    <row r="2259" spans="1:4" x14ac:dyDescent="0.5">
      <c r="A2259" t="s">
        <v>973</v>
      </c>
      <c r="B2259" t="s">
        <v>97</v>
      </c>
      <c r="C2259" t="s">
        <v>973</v>
      </c>
    </row>
    <row r="2260" spans="1:4" x14ac:dyDescent="0.5">
      <c r="A2260" t="s">
        <v>122</v>
      </c>
      <c r="B2260" t="s">
        <v>97</v>
      </c>
      <c r="C2260" t="s">
        <v>122</v>
      </c>
      <c r="D2260" t="s">
        <v>98</v>
      </c>
    </row>
    <row r="2261" spans="1:4" x14ac:dyDescent="0.5">
      <c r="A2261" t="s">
        <v>467</v>
      </c>
      <c r="B2261" t="s">
        <v>97</v>
      </c>
      <c r="C2261" t="s">
        <v>844</v>
      </c>
    </row>
    <row r="2262" spans="1:4" x14ac:dyDescent="0.5">
      <c r="A2262" t="s">
        <v>1188</v>
      </c>
      <c r="B2262" t="s">
        <v>97</v>
      </c>
      <c r="C2262" t="s">
        <v>1188</v>
      </c>
    </row>
    <row r="2263" spans="1:4" x14ac:dyDescent="0.5">
      <c r="A2263" t="s">
        <v>143</v>
      </c>
      <c r="B2263" t="s">
        <v>97</v>
      </c>
      <c r="C2263" t="s">
        <v>143</v>
      </c>
      <c r="D2263" t="s">
        <v>98</v>
      </c>
    </row>
    <row r="2264" spans="1:4" x14ac:dyDescent="0.5">
      <c r="A2264" t="s">
        <v>1137</v>
      </c>
      <c r="B2264" t="s">
        <v>97</v>
      </c>
      <c r="C2264" t="s">
        <v>812</v>
      </c>
      <c r="D2264" t="s">
        <v>98</v>
      </c>
    </row>
    <row r="2265" spans="1:4" x14ac:dyDescent="0.5">
      <c r="A2265" t="s">
        <v>835</v>
      </c>
      <c r="B2265" t="s">
        <v>97</v>
      </c>
      <c r="C2265" t="s">
        <v>836</v>
      </c>
    </row>
    <row r="2266" spans="1:4" x14ac:dyDescent="0.5">
      <c r="A2266" t="s">
        <v>685</v>
      </c>
      <c r="B2266" t="s">
        <v>96</v>
      </c>
      <c r="C2266" t="s">
        <v>685</v>
      </c>
    </row>
    <row r="2267" spans="1:4" x14ac:dyDescent="0.5">
      <c r="A2267" t="s">
        <v>267</v>
      </c>
      <c r="B2267" t="s">
        <v>97</v>
      </c>
      <c r="C2267" t="s">
        <v>267</v>
      </c>
    </row>
    <row r="2268" spans="1:4" x14ac:dyDescent="0.5">
      <c r="A2268" t="s">
        <v>1425</v>
      </c>
      <c r="B2268" t="s">
        <v>97</v>
      </c>
      <c r="C2268" t="s">
        <v>1425</v>
      </c>
    </row>
    <row r="2269" spans="1:4" x14ac:dyDescent="0.5">
      <c r="A2269" t="s">
        <v>273</v>
      </c>
      <c r="B2269" t="s">
        <v>97</v>
      </c>
      <c r="C2269" t="s">
        <v>273</v>
      </c>
    </row>
    <row r="2270" spans="1:4" x14ac:dyDescent="0.5">
      <c r="A2270" t="s">
        <v>114</v>
      </c>
      <c r="B2270" t="s">
        <v>97</v>
      </c>
      <c r="C2270" t="s">
        <v>114</v>
      </c>
      <c r="D2270" t="s">
        <v>98</v>
      </c>
    </row>
    <row r="2271" spans="1:4" x14ac:dyDescent="0.5">
      <c r="A2271" t="s">
        <v>1426</v>
      </c>
      <c r="B2271" t="s">
        <v>97</v>
      </c>
      <c r="C2271" t="s">
        <v>1426</v>
      </c>
      <c r="D2271" t="s">
        <v>98</v>
      </c>
    </row>
    <row r="2272" spans="1:4" x14ac:dyDescent="0.5">
      <c r="A2272" t="s">
        <v>174</v>
      </c>
      <c r="B2272" t="s">
        <v>97</v>
      </c>
      <c r="C2272" t="s">
        <v>174</v>
      </c>
    </row>
    <row r="2273" spans="1:4" x14ac:dyDescent="0.5">
      <c r="A2273" t="s">
        <v>355</v>
      </c>
      <c r="B2273" t="s">
        <v>97</v>
      </c>
      <c r="C2273" t="s">
        <v>246</v>
      </c>
      <c r="D2273" t="s">
        <v>755</v>
      </c>
    </row>
    <row r="2274" spans="1:4" x14ac:dyDescent="0.5">
      <c r="A2274" t="s">
        <v>1427</v>
      </c>
      <c r="B2274" t="s">
        <v>96</v>
      </c>
      <c r="C2274" t="s">
        <v>1427</v>
      </c>
      <c r="D2274" t="s">
        <v>739</v>
      </c>
    </row>
    <row r="2275" spans="1:4" x14ac:dyDescent="0.5">
      <c r="A2275" t="s">
        <v>310</v>
      </c>
      <c r="B2275" t="s">
        <v>97</v>
      </c>
      <c r="C2275" t="s">
        <v>310</v>
      </c>
      <c r="D2275" t="s">
        <v>763</v>
      </c>
    </row>
    <row r="2276" spans="1:4" x14ac:dyDescent="0.5">
      <c r="A2276" t="s">
        <v>1077</v>
      </c>
      <c r="B2276" t="s">
        <v>97</v>
      </c>
      <c r="C2276" t="s">
        <v>1078</v>
      </c>
      <c r="D2276" t="s">
        <v>98</v>
      </c>
    </row>
    <row r="2277" spans="1:4" x14ac:dyDescent="0.5">
      <c r="A2277" t="s">
        <v>1239</v>
      </c>
      <c r="B2277" t="s">
        <v>97</v>
      </c>
      <c r="C2277" t="s">
        <v>1428</v>
      </c>
      <c r="D2277" t="s">
        <v>755</v>
      </c>
    </row>
    <row r="2278" spans="1:4" x14ac:dyDescent="0.5">
      <c r="A2278" t="s">
        <v>512</v>
      </c>
      <c r="B2278" t="s">
        <v>97</v>
      </c>
      <c r="C2278" t="s">
        <v>512</v>
      </c>
    </row>
    <row r="2279" spans="1:4" x14ac:dyDescent="0.5">
      <c r="A2279" t="s">
        <v>127</v>
      </c>
      <c r="B2279" t="s">
        <v>97</v>
      </c>
      <c r="C2279" t="s">
        <v>748</v>
      </c>
    </row>
    <row r="2280" spans="1:4" x14ac:dyDescent="0.5">
      <c r="A2280" t="s">
        <v>384</v>
      </c>
      <c r="B2280" t="s">
        <v>97</v>
      </c>
      <c r="C2280" t="s">
        <v>384</v>
      </c>
    </row>
    <row r="2281" spans="1:4" x14ac:dyDescent="0.5">
      <c r="A2281" t="s">
        <v>1429</v>
      </c>
      <c r="B2281" t="s">
        <v>97</v>
      </c>
      <c r="C2281" t="s">
        <v>1429</v>
      </c>
      <c r="D2281" t="s">
        <v>98</v>
      </c>
    </row>
    <row r="2282" spans="1:4" x14ac:dyDescent="0.5">
      <c r="A2282" t="s">
        <v>744</v>
      </c>
      <c r="B2282" t="s">
        <v>97</v>
      </c>
      <c r="C2282" t="s">
        <v>94</v>
      </c>
      <c r="D2282" t="s">
        <v>98</v>
      </c>
    </row>
    <row r="2283" spans="1:4" x14ac:dyDescent="0.5">
      <c r="A2283" t="s">
        <v>300</v>
      </c>
      <c r="B2283" t="s">
        <v>97</v>
      </c>
      <c r="C2283" t="s">
        <v>1110</v>
      </c>
    </row>
    <row r="2284" spans="1:4" x14ac:dyDescent="0.5">
      <c r="A2284" t="s">
        <v>835</v>
      </c>
      <c r="B2284" t="s">
        <v>97</v>
      </c>
      <c r="C2284" t="s">
        <v>836</v>
      </c>
    </row>
    <row r="2285" spans="1:4" x14ac:dyDescent="0.5">
      <c r="A2285" t="s">
        <v>439</v>
      </c>
      <c r="B2285" t="s">
        <v>97</v>
      </c>
      <c r="C2285" t="s">
        <v>1430</v>
      </c>
    </row>
    <row r="2286" spans="1:4" x14ac:dyDescent="0.5">
      <c r="A2286" t="s">
        <v>1425</v>
      </c>
      <c r="B2286" t="s">
        <v>97</v>
      </c>
      <c r="C2286" t="s">
        <v>1425</v>
      </c>
    </row>
    <row r="2287" spans="1:4" x14ac:dyDescent="0.5">
      <c r="A2287" t="s">
        <v>614</v>
      </c>
      <c r="B2287" t="s">
        <v>97</v>
      </c>
      <c r="C2287" t="s">
        <v>1153</v>
      </c>
    </row>
    <row r="2288" spans="1:4" x14ac:dyDescent="0.5">
      <c r="A2288" t="s">
        <v>637</v>
      </c>
      <c r="B2288" t="s">
        <v>97</v>
      </c>
      <c r="C2288" t="s">
        <v>892</v>
      </c>
      <c r="D2288" t="s">
        <v>98</v>
      </c>
    </row>
    <row r="2289" spans="1:4" x14ac:dyDescent="0.5">
      <c r="A2289" t="s">
        <v>1431</v>
      </c>
      <c r="B2289" t="s">
        <v>97</v>
      </c>
      <c r="C2289" t="s">
        <v>1431</v>
      </c>
    </row>
    <row r="2290" spans="1:4" x14ac:dyDescent="0.5">
      <c r="A2290" t="s">
        <v>234</v>
      </c>
      <c r="B2290" t="s">
        <v>97</v>
      </c>
      <c r="C2290" t="s">
        <v>840</v>
      </c>
      <c r="D2290" t="s">
        <v>98</v>
      </c>
    </row>
    <row r="2291" spans="1:4" x14ac:dyDescent="0.5">
      <c r="A2291" t="s">
        <v>1293</v>
      </c>
      <c r="B2291" t="s">
        <v>97</v>
      </c>
      <c r="C2291" t="s">
        <v>1293</v>
      </c>
    </row>
    <row r="2292" spans="1:4" x14ac:dyDescent="0.5">
      <c r="A2292" t="s">
        <v>513</v>
      </c>
      <c r="B2292" t="s">
        <v>96</v>
      </c>
      <c r="C2292" t="s">
        <v>870</v>
      </c>
      <c r="D2292" t="s">
        <v>739</v>
      </c>
    </row>
    <row r="2293" spans="1:4" x14ac:dyDescent="0.5">
      <c r="A2293" t="s">
        <v>1432</v>
      </c>
      <c r="B2293" t="s">
        <v>97</v>
      </c>
      <c r="C2293" t="s">
        <v>812</v>
      </c>
      <c r="D2293" t="s">
        <v>739</v>
      </c>
    </row>
    <row r="2294" spans="1:4" x14ac:dyDescent="0.5">
      <c r="A2294" t="s">
        <v>1233</v>
      </c>
      <c r="B2294" t="s">
        <v>97</v>
      </c>
      <c r="C2294" t="s">
        <v>1233</v>
      </c>
      <c r="D2294" t="s">
        <v>98</v>
      </c>
    </row>
    <row r="2295" spans="1:4" x14ac:dyDescent="0.5">
      <c r="A2295" t="s">
        <v>921</v>
      </c>
      <c r="B2295" t="s">
        <v>96</v>
      </c>
      <c r="C2295" t="s">
        <v>921</v>
      </c>
      <c r="D2295" t="s">
        <v>98</v>
      </c>
    </row>
    <row r="2296" spans="1:4" x14ac:dyDescent="0.5">
      <c r="A2296" t="s">
        <v>1267</v>
      </c>
      <c r="B2296" t="s">
        <v>97</v>
      </c>
      <c r="C2296" t="s">
        <v>1267</v>
      </c>
    </row>
    <row r="2297" spans="1:4" x14ac:dyDescent="0.5">
      <c r="A2297" t="s">
        <v>1433</v>
      </c>
      <c r="B2297" t="s">
        <v>97</v>
      </c>
      <c r="C2297" t="s">
        <v>1434</v>
      </c>
    </row>
    <row r="2298" spans="1:4" x14ac:dyDescent="0.5">
      <c r="A2298" t="s">
        <v>1435</v>
      </c>
      <c r="B2298" t="s">
        <v>97</v>
      </c>
      <c r="C2298" t="s">
        <v>1436</v>
      </c>
    </row>
    <row r="2299" spans="1:4" x14ac:dyDescent="0.5">
      <c r="A2299" t="s">
        <v>906</v>
      </c>
      <c r="B2299" t="s">
        <v>97</v>
      </c>
      <c r="C2299" t="s">
        <v>906</v>
      </c>
    </row>
    <row r="2300" spans="1:4" x14ac:dyDescent="0.5">
      <c r="A2300" t="s">
        <v>1437</v>
      </c>
      <c r="B2300" t="s">
        <v>97</v>
      </c>
      <c r="C2300" t="s">
        <v>1437</v>
      </c>
      <c r="D2300" t="s">
        <v>98</v>
      </c>
    </row>
    <row r="2301" spans="1:4" x14ac:dyDescent="0.5">
      <c r="A2301" t="s">
        <v>661</v>
      </c>
      <c r="B2301" t="s">
        <v>97</v>
      </c>
      <c r="C2301" t="s">
        <v>661</v>
      </c>
    </row>
    <row r="2302" spans="1:4" x14ac:dyDescent="0.5">
      <c r="A2302" t="s">
        <v>364</v>
      </c>
      <c r="B2302" t="s">
        <v>97</v>
      </c>
      <c r="C2302" t="s">
        <v>1243</v>
      </c>
      <c r="D2302" t="s">
        <v>98</v>
      </c>
    </row>
    <row r="2303" spans="1:4" x14ac:dyDescent="0.5">
      <c r="A2303" t="s">
        <v>315</v>
      </c>
      <c r="B2303" t="s">
        <v>97</v>
      </c>
      <c r="C2303" t="s">
        <v>855</v>
      </c>
    </row>
    <row r="2304" spans="1:4" x14ac:dyDescent="0.5">
      <c r="A2304" t="s">
        <v>1438</v>
      </c>
      <c r="B2304" t="s">
        <v>97</v>
      </c>
      <c r="C2304" t="s">
        <v>1438</v>
      </c>
    </row>
    <row r="2305" spans="1:4" x14ac:dyDescent="0.5">
      <c r="A2305" t="s">
        <v>165</v>
      </c>
      <c r="B2305" t="s">
        <v>97</v>
      </c>
      <c r="C2305" t="s">
        <v>756</v>
      </c>
      <c r="D2305" t="s">
        <v>98</v>
      </c>
    </row>
    <row r="2306" spans="1:4" x14ac:dyDescent="0.5">
      <c r="A2306" t="s">
        <v>1439</v>
      </c>
      <c r="B2306" t="s">
        <v>97</v>
      </c>
      <c r="C2306" t="s">
        <v>1440</v>
      </c>
    </row>
    <row r="2307" spans="1:4" x14ac:dyDescent="0.5">
      <c r="A2307" t="s">
        <v>614</v>
      </c>
      <c r="B2307" t="s">
        <v>97</v>
      </c>
      <c r="C2307" t="s">
        <v>1153</v>
      </c>
    </row>
    <row r="2308" spans="1:4" x14ac:dyDescent="0.5">
      <c r="A2308" t="s">
        <v>1385</v>
      </c>
      <c r="B2308" t="s">
        <v>97</v>
      </c>
      <c r="C2308" t="s">
        <v>1386</v>
      </c>
    </row>
    <row r="2309" spans="1:4" x14ac:dyDescent="0.5">
      <c r="A2309" t="s">
        <v>1441</v>
      </c>
      <c r="B2309" t="s">
        <v>97</v>
      </c>
      <c r="C2309" t="s">
        <v>1442</v>
      </c>
    </row>
    <row r="2310" spans="1:4" x14ac:dyDescent="0.5">
      <c r="A2310" t="s">
        <v>1443</v>
      </c>
      <c r="B2310" t="s">
        <v>97</v>
      </c>
      <c r="C2310" t="s">
        <v>1443</v>
      </c>
    </row>
    <row r="2311" spans="1:4" x14ac:dyDescent="0.5">
      <c r="A2311" t="s">
        <v>273</v>
      </c>
      <c r="B2311" t="s">
        <v>97</v>
      </c>
      <c r="C2311" t="s">
        <v>273</v>
      </c>
    </row>
    <row r="2312" spans="1:4" x14ac:dyDescent="0.5">
      <c r="A2312" t="s">
        <v>200</v>
      </c>
      <c r="B2312" t="s">
        <v>97</v>
      </c>
      <c r="C2312" t="s">
        <v>200</v>
      </c>
    </row>
    <row r="2313" spans="1:4" x14ac:dyDescent="0.5">
      <c r="A2313" t="s">
        <v>263</v>
      </c>
      <c r="B2313" t="s">
        <v>97</v>
      </c>
      <c r="C2313" t="s">
        <v>826</v>
      </c>
    </row>
    <row r="2314" spans="1:4" x14ac:dyDescent="0.5">
      <c r="A2314" t="s">
        <v>1207</v>
      </c>
      <c r="B2314" t="s">
        <v>97</v>
      </c>
      <c r="C2314" t="s">
        <v>1213</v>
      </c>
    </row>
    <row r="2315" spans="1:4" x14ac:dyDescent="0.5">
      <c r="A2315" t="s">
        <v>642</v>
      </c>
      <c r="B2315" t="s">
        <v>97</v>
      </c>
      <c r="C2315" t="s">
        <v>642</v>
      </c>
    </row>
    <row r="2316" spans="1:4" x14ac:dyDescent="0.5">
      <c r="A2316" t="s">
        <v>867</v>
      </c>
      <c r="B2316" t="s">
        <v>97</v>
      </c>
      <c r="C2316" t="s">
        <v>868</v>
      </c>
    </row>
    <row r="2317" spans="1:4" x14ac:dyDescent="0.5">
      <c r="A2317" t="s">
        <v>1207</v>
      </c>
      <c r="B2317" t="s">
        <v>97</v>
      </c>
      <c r="C2317" t="s">
        <v>1208</v>
      </c>
    </row>
    <row r="2318" spans="1:4" x14ac:dyDescent="0.5">
      <c r="A2318" t="s">
        <v>1444</v>
      </c>
      <c r="B2318" t="s">
        <v>97</v>
      </c>
      <c r="C2318" t="s">
        <v>1445</v>
      </c>
      <c r="D2318" t="s">
        <v>98</v>
      </c>
    </row>
    <row r="2319" spans="1:4" x14ac:dyDescent="0.5">
      <c r="A2319" t="s">
        <v>259</v>
      </c>
      <c r="B2319" t="s">
        <v>97</v>
      </c>
      <c r="C2319" t="s">
        <v>1446</v>
      </c>
    </row>
    <row r="2320" spans="1:4" x14ac:dyDescent="0.5">
      <c r="A2320" t="s">
        <v>189</v>
      </c>
      <c r="B2320" t="s">
        <v>97</v>
      </c>
      <c r="C2320" t="s">
        <v>189</v>
      </c>
      <c r="D2320" t="s">
        <v>98</v>
      </c>
    </row>
    <row r="2321" spans="1:4" x14ac:dyDescent="0.5">
      <c r="A2321" t="s">
        <v>372</v>
      </c>
      <c r="B2321" t="s">
        <v>97</v>
      </c>
      <c r="C2321" t="s">
        <v>1203</v>
      </c>
      <c r="D2321" t="s">
        <v>98</v>
      </c>
    </row>
    <row r="2322" spans="1:4" x14ac:dyDescent="0.5">
      <c r="A2322" t="s">
        <v>544</v>
      </c>
      <c r="B2322" t="s">
        <v>96</v>
      </c>
      <c r="C2322" t="s">
        <v>479</v>
      </c>
      <c r="D2322" t="s">
        <v>98</v>
      </c>
    </row>
    <row r="2323" spans="1:4" x14ac:dyDescent="0.5">
      <c r="A2323" t="s">
        <v>1013</v>
      </c>
      <c r="B2323" t="s">
        <v>96</v>
      </c>
      <c r="C2323" t="s">
        <v>1013</v>
      </c>
      <c r="D2323" t="s">
        <v>98</v>
      </c>
    </row>
    <row r="2324" spans="1:4" x14ac:dyDescent="0.5">
      <c r="A2324" t="s">
        <v>499</v>
      </c>
      <c r="B2324" t="s">
        <v>97</v>
      </c>
      <c r="C2324" t="s">
        <v>979</v>
      </c>
    </row>
    <row r="2325" spans="1:4" x14ac:dyDescent="0.5">
      <c r="A2325" t="s">
        <v>1255</v>
      </c>
      <c r="B2325" t="s">
        <v>97</v>
      </c>
      <c r="C2325" t="s">
        <v>1256</v>
      </c>
    </row>
    <row r="2326" spans="1:4" x14ac:dyDescent="0.5">
      <c r="A2326" t="s">
        <v>1077</v>
      </c>
      <c r="B2326" t="s">
        <v>97</v>
      </c>
      <c r="C2326" t="s">
        <v>1078</v>
      </c>
      <c r="D2326" t="s">
        <v>98</v>
      </c>
    </row>
    <row r="2327" spans="1:4" x14ac:dyDescent="0.5">
      <c r="A2327" t="s">
        <v>797</v>
      </c>
      <c r="B2327" t="s">
        <v>97</v>
      </c>
      <c r="C2327" t="s">
        <v>203</v>
      </c>
      <c r="D2327" t="s">
        <v>98</v>
      </c>
    </row>
    <row r="2328" spans="1:4" x14ac:dyDescent="0.5">
      <c r="A2328" t="s">
        <v>219</v>
      </c>
      <c r="B2328" t="s">
        <v>97</v>
      </c>
      <c r="C2328" t="s">
        <v>219</v>
      </c>
      <c r="D2328" t="s">
        <v>98</v>
      </c>
    </row>
    <row r="2329" spans="1:4" x14ac:dyDescent="0.5">
      <c r="A2329" t="s">
        <v>390</v>
      </c>
      <c r="B2329" t="s">
        <v>97</v>
      </c>
      <c r="C2329" t="s">
        <v>390</v>
      </c>
      <c r="D2329" t="s">
        <v>98</v>
      </c>
    </row>
    <row r="2330" spans="1:4" x14ac:dyDescent="0.5">
      <c r="A2330" t="s">
        <v>1447</v>
      </c>
      <c r="B2330" t="s">
        <v>96</v>
      </c>
      <c r="C2330" t="s">
        <v>1447</v>
      </c>
      <c r="D2330" t="s">
        <v>98</v>
      </c>
    </row>
    <row r="2331" spans="1:4" x14ac:dyDescent="0.5">
      <c r="A2331" t="s">
        <v>271</v>
      </c>
      <c r="B2331" t="s">
        <v>96</v>
      </c>
      <c r="C2331" t="s">
        <v>271</v>
      </c>
    </row>
    <row r="2332" spans="1:4" x14ac:dyDescent="0.5">
      <c r="A2332" t="s">
        <v>155</v>
      </c>
      <c r="B2332" t="s">
        <v>97</v>
      </c>
      <c r="C2332" t="s">
        <v>155</v>
      </c>
      <c r="D2332" t="s">
        <v>739</v>
      </c>
    </row>
    <row r="2333" spans="1:4" x14ac:dyDescent="0.5">
      <c r="A2333" t="s">
        <v>877</v>
      </c>
      <c r="B2333" t="s">
        <v>97</v>
      </c>
      <c r="C2333" t="s">
        <v>877</v>
      </c>
      <c r="D2333" t="s">
        <v>98</v>
      </c>
    </row>
    <row r="2334" spans="1:4" x14ac:dyDescent="0.5">
      <c r="A2334" t="s">
        <v>597</v>
      </c>
      <c r="B2334" t="s">
        <v>97</v>
      </c>
      <c r="C2334" t="s">
        <v>597</v>
      </c>
    </row>
    <row r="2335" spans="1:4" x14ac:dyDescent="0.5">
      <c r="A2335" t="s">
        <v>384</v>
      </c>
      <c r="B2335" t="s">
        <v>97</v>
      </c>
      <c r="C2335" t="s">
        <v>384</v>
      </c>
    </row>
    <row r="2336" spans="1:4" x14ac:dyDescent="0.5">
      <c r="A2336" t="s">
        <v>113</v>
      </c>
      <c r="B2336" t="s">
        <v>97</v>
      </c>
      <c r="C2336" t="s">
        <v>113</v>
      </c>
    </row>
    <row r="2337" spans="1:4" x14ac:dyDescent="0.5">
      <c r="A2337" t="s">
        <v>186</v>
      </c>
      <c r="B2337" t="s">
        <v>97</v>
      </c>
      <c r="C2337" t="s">
        <v>186</v>
      </c>
      <c r="D2337" t="s">
        <v>755</v>
      </c>
    </row>
    <row r="2338" spans="1:4" x14ac:dyDescent="0.5">
      <c r="A2338" t="s">
        <v>515</v>
      </c>
      <c r="B2338" t="s">
        <v>97</v>
      </c>
      <c r="C2338" t="s">
        <v>1448</v>
      </c>
      <c r="D2338" t="s">
        <v>739</v>
      </c>
    </row>
    <row r="2339" spans="1:4" x14ac:dyDescent="0.5">
      <c r="A2339" t="s">
        <v>309</v>
      </c>
      <c r="B2339" t="s">
        <v>97</v>
      </c>
      <c r="C2339" t="s">
        <v>860</v>
      </c>
      <c r="D2339" t="s">
        <v>98</v>
      </c>
    </row>
    <row r="2340" spans="1:4" x14ac:dyDescent="0.5">
      <c r="A2340" t="s">
        <v>308</v>
      </c>
      <c r="B2340" t="s">
        <v>97</v>
      </c>
      <c r="C2340" t="s">
        <v>308</v>
      </c>
      <c r="D2340" t="s">
        <v>98</v>
      </c>
    </row>
    <row r="2341" spans="1:4" x14ac:dyDescent="0.5">
      <c r="A2341" t="s">
        <v>263</v>
      </c>
      <c r="B2341" t="s">
        <v>97</v>
      </c>
      <c r="C2341" t="s">
        <v>826</v>
      </c>
    </row>
    <row r="2342" spans="1:4" x14ac:dyDescent="0.5">
      <c r="A2342" t="s">
        <v>134</v>
      </c>
      <c r="B2342" t="s">
        <v>97</v>
      </c>
      <c r="C2342" t="s">
        <v>134</v>
      </c>
      <c r="D2342" t="s">
        <v>98</v>
      </c>
    </row>
    <row r="2343" spans="1:4" x14ac:dyDescent="0.5">
      <c r="A2343" t="s">
        <v>199</v>
      </c>
      <c r="B2343" t="s">
        <v>97</v>
      </c>
      <c r="C2343" t="s">
        <v>199</v>
      </c>
    </row>
    <row r="2344" spans="1:4" x14ac:dyDescent="0.5">
      <c r="A2344" t="s">
        <v>532</v>
      </c>
      <c r="B2344" t="s">
        <v>97</v>
      </c>
      <c r="C2344" t="s">
        <v>532</v>
      </c>
    </row>
    <row r="2345" spans="1:4" x14ac:dyDescent="0.5">
      <c r="A2345" t="s">
        <v>355</v>
      </c>
      <c r="B2345" t="s">
        <v>97</v>
      </c>
      <c r="C2345" t="s">
        <v>246</v>
      </c>
      <c r="D2345" t="s">
        <v>755</v>
      </c>
    </row>
    <row r="2346" spans="1:4" x14ac:dyDescent="0.5">
      <c r="A2346" t="s">
        <v>1449</v>
      </c>
      <c r="B2346" t="s">
        <v>97</v>
      </c>
      <c r="C2346" t="s">
        <v>1450</v>
      </c>
    </row>
    <row r="2347" spans="1:4" x14ac:dyDescent="0.5">
      <c r="A2347" t="s">
        <v>319</v>
      </c>
      <c r="B2347" t="s">
        <v>97</v>
      </c>
      <c r="C2347" t="s">
        <v>876</v>
      </c>
    </row>
    <row r="2348" spans="1:4" x14ac:dyDescent="0.5">
      <c r="A2348" t="s">
        <v>875</v>
      </c>
      <c r="B2348" t="s">
        <v>97</v>
      </c>
      <c r="C2348" t="s">
        <v>875</v>
      </c>
      <c r="D2348" t="s">
        <v>98</v>
      </c>
    </row>
    <row r="2349" spans="1:4" x14ac:dyDescent="0.5">
      <c r="A2349" t="s">
        <v>841</v>
      </c>
      <c r="B2349" t="s">
        <v>97</v>
      </c>
      <c r="C2349" t="s">
        <v>241</v>
      </c>
      <c r="D2349" t="s">
        <v>98</v>
      </c>
    </row>
    <row r="2350" spans="1:4" x14ac:dyDescent="0.5">
      <c r="A2350" t="s">
        <v>189</v>
      </c>
      <c r="B2350" t="s">
        <v>97</v>
      </c>
      <c r="C2350" t="s">
        <v>189</v>
      </c>
      <c r="D2350" t="s">
        <v>98</v>
      </c>
    </row>
    <row r="2351" spans="1:4" x14ac:dyDescent="0.5">
      <c r="A2351" t="s">
        <v>790</v>
      </c>
      <c r="B2351" t="s">
        <v>97</v>
      </c>
      <c r="C2351" t="s">
        <v>791</v>
      </c>
      <c r="D2351" t="s">
        <v>763</v>
      </c>
    </row>
    <row r="2352" spans="1:4" x14ac:dyDescent="0.5">
      <c r="A2352" t="s">
        <v>407</v>
      </c>
      <c r="B2352" t="s">
        <v>96</v>
      </c>
      <c r="C2352" t="s">
        <v>407</v>
      </c>
    </row>
    <row r="2353" spans="1:4" x14ac:dyDescent="0.5">
      <c r="A2353" t="s">
        <v>144</v>
      </c>
      <c r="B2353" t="s">
        <v>96</v>
      </c>
      <c r="C2353" t="s">
        <v>144</v>
      </c>
    </row>
    <row r="2354" spans="1:4" x14ac:dyDescent="0.5">
      <c r="A2354" t="s">
        <v>1164</v>
      </c>
      <c r="B2354" t="s">
        <v>96</v>
      </c>
      <c r="C2354" t="s">
        <v>1164</v>
      </c>
    </row>
    <row r="2355" spans="1:4" x14ac:dyDescent="0.5">
      <c r="A2355" t="s">
        <v>1451</v>
      </c>
      <c r="B2355" t="s">
        <v>97</v>
      </c>
      <c r="C2355" t="s">
        <v>1451</v>
      </c>
    </row>
    <row r="2356" spans="1:4" x14ac:dyDescent="0.5">
      <c r="A2356" t="s">
        <v>668</v>
      </c>
      <c r="B2356" t="s">
        <v>97</v>
      </c>
      <c r="C2356" t="s">
        <v>668</v>
      </c>
      <c r="D2356" t="s">
        <v>98</v>
      </c>
    </row>
    <row r="2357" spans="1:4" x14ac:dyDescent="0.5">
      <c r="A2357" t="s">
        <v>1151</v>
      </c>
      <c r="B2357" t="s">
        <v>97</v>
      </c>
      <c r="C2357" t="s">
        <v>1151</v>
      </c>
    </row>
    <row r="2358" spans="1:4" x14ac:dyDescent="0.5">
      <c r="A2358" t="s">
        <v>286</v>
      </c>
      <c r="B2358" t="s">
        <v>96</v>
      </c>
      <c r="C2358" t="s">
        <v>286</v>
      </c>
      <c r="D2358" t="s">
        <v>98</v>
      </c>
    </row>
    <row r="2359" spans="1:4" x14ac:dyDescent="0.5">
      <c r="A2359" t="s">
        <v>1416</v>
      </c>
      <c r="B2359" t="s">
        <v>96</v>
      </c>
      <c r="C2359" t="s">
        <v>1416</v>
      </c>
      <c r="D2359" t="s">
        <v>98</v>
      </c>
    </row>
    <row r="2360" spans="1:4" x14ac:dyDescent="0.5">
      <c r="A2360" t="s">
        <v>200</v>
      </c>
      <c r="B2360" t="s">
        <v>97</v>
      </c>
      <c r="C2360" t="s">
        <v>200</v>
      </c>
    </row>
    <row r="2361" spans="1:4" x14ac:dyDescent="0.5">
      <c r="A2361" t="s">
        <v>676</v>
      </c>
      <c r="B2361" t="s">
        <v>97</v>
      </c>
      <c r="C2361" t="s">
        <v>676</v>
      </c>
      <c r="D2361" t="s">
        <v>98</v>
      </c>
    </row>
    <row r="2362" spans="1:4" x14ac:dyDescent="0.5">
      <c r="A2362" t="s">
        <v>616</v>
      </c>
      <c r="B2362" t="s">
        <v>97</v>
      </c>
      <c r="C2362" t="s">
        <v>616</v>
      </c>
    </row>
    <row r="2363" spans="1:4" x14ac:dyDescent="0.5">
      <c r="A2363" t="s">
        <v>306</v>
      </c>
      <c r="B2363" t="s">
        <v>97</v>
      </c>
      <c r="C2363" t="s">
        <v>1201</v>
      </c>
    </row>
    <row r="2364" spans="1:4" x14ac:dyDescent="0.5">
      <c r="A2364" t="s">
        <v>1066</v>
      </c>
      <c r="B2364" t="s">
        <v>97</v>
      </c>
      <c r="C2364" t="s">
        <v>1066</v>
      </c>
    </row>
    <row r="2365" spans="1:4" x14ac:dyDescent="0.5">
      <c r="A2365" t="s">
        <v>1169</v>
      </c>
      <c r="B2365" t="s">
        <v>97</v>
      </c>
      <c r="C2365" t="s">
        <v>1169</v>
      </c>
      <c r="D2365" t="s">
        <v>98</v>
      </c>
    </row>
    <row r="2366" spans="1:4" x14ac:dyDescent="0.5">
      <c r="A2366" t="s">
        <v>453</v>
      </c>
      <c r="B2366" t="s">
        <v>97</v>
      </c>
      <c r="C2366" t="s">
        <v>453</v>
      </c>
    </row>
    <row r="2367" spans="1:4" x14ac:dyDescent="0.5">
      <c r="A2367" t="s">
        <v>496</v>
      </c>
      <c r="B2367" t="s">
        <v>96</v>
      </c>
      <c r="C2367" t="s">
        <v>496</v>
      </c>
      <c r="D2367" t="s">
        <v>98</v>
      </c>
    </row>
    <row r="2368" spans="1:4" x14ac:dyDescent="0.5">
      <c r="A2368" t="s">
        <v>784</v>
      </c>
      <c r="B2368" t="s">
        <v>96</v>
      </c>
      <c r="C2368" t="s">
        <v>784</v>
      </c>
    </row>
    <row r="2369" spans="1:4" x14ac:dyDescent="0.5">
      <c r="A2369" t="s">
        <v>443</v>
      </c>
      <c r="B2369" t="s">
        <v>97</v>
      </c>
      <c r="C2369" t="s">
        <v>443</v>
      </c>
      <c r="D2369" t="s">
        <v>98</v>
      </c>
    </row>
    <row r="2370" spans="1:4" x14ac:dyDescent="0.5">
      <c r="A2370" t="s">
        <v>1287</v>
      </c>
      <c r="B2370" t="s">
        <v>97</v>
      </c>
      <c r="C2370" t="s">
        <v>1288</v>
      </c>
    </row>
    <row r="2371" spans="1:4" x14ac:dyDescent="0.5">
      <c r="A2371" t="s">
        <v>993</v>
      </c>
      <c r="B2371" t="s">
        <v>97</v>
      </c>
      <c r="C2371" t="s">
        <v>993</v>
      </c>
      <c r="D2371" t="s">
        <v>98</v>
      </c>
    </row>
    <row r="2372" spans="1:4" x14ac:dyDescent="0.5">
      <c r="A2372" t="s">
        <v>415</v>
      </c>
      <c r="B2372" t="s">
        <v>97</v>
      </c>
      <c r="C2372" t="s">
        <v>898</v>
      </c>
      <c r="D2372" t="s">
        <v>98</v>
      </c>
    </row>
    <row r="2373" spans="1:4" x14ac:dyDescent="0.5">
      <c r="A2373" t="s">
        <v>200</v>
      </c>
      <c r="B2373" t="s">
        <v>97</v>
      </c>
      <c r="C2373" t="s">
        <v>1452</v>
      </c>
    </row>
    <row r="2374" spans="1:4" x14ac:dyDescent="0.5">
      <c r="A2374" t="s">
        <v>556</v>
      </c>
      <c r="B2374" t="s">
        <v>97</v>
      </c>
      <c r="C2374" t="s">
        <v>556</v>
      </c>
      <c r="D2374" t="s">
        <v>98</v>
      </c>
    </row>
    <row r="2375" spans="1:4" x14ac:dyDescent="0.5">
      <c r="A2375" t="s">
        <v>1171</v>
      </c>
      <c r="B2375" t="s">
        <v>97</v>
      </c>
      <c r="C2375" t="s">
        <v>1453</v>
      </c>
    </row>
    <row r="2376" spans="1:4" x14ac:dyDescent="0.5">
      <c r="A2376" t="s">
        <v>1077</v>
      </c>
      <c r="B2376" t="s">
        <v>96</v>
      </c>
      <c r="C2376" t="s">
        <v>1077</v>
      </c>
      <c r="D2376" t="s">
        <v>98</v>
      </c>
    </row>
    <row r="2377" spans="1:4" x14ac:dyDescent="0.5">
      <c r="A2377" t="s">
        <v>174</v>
      </c>
      <c r="B2377" t="s">
        <v>97</v>
      </c>
      <c r="C2377" t="s">
        <v>174</v>
      </c>
    </row>
    <row r="2378" spans="1:4" x14ac:dyDescent="0.5">
      <c r="A2378" t="s">
        <v>265</v>
      </c>
      <c r="B2378" t="s">
        <v>96</v>
      </c>
      <c r="C2378" t="s">
        <v>265</v>
      </c>
      <c r="D2378" t="s">
        <v>98</v>
      </c>
    </row>
    <row r="2379" spans="1:4" x14ac:dyDescent="0.5">
      <c r="A2379" t="s">
        <v>1197</v>
      </c>
      <c r="B2379" t="s">
        <v>96</v>
      </c>
      <c r="C2379" t="s">
        <v>1197</v>
      </c>
    </row>
    <row r="2380" spans="1:4" x14ac:dyDescent="0.5">
      <c r="A2380" t="s">
        <v>273</v>
      </c>
      <c r="B2380" t="s">
        <v>97</v>
      </c>
      <c r="C2380" t="s">
        <v>273</v>
      </c>
    </row>
    <row r="2381" spans="1:4" x14ac:dyDescent="0.5">
      <c r="A2381" t="s">
        <v>317</v>
      </c>
      <c r="B2381" t="s">
        <v>97</v>
      </c>
      <c r="C2381" t="s">
        <v>317</v>
      </c>
    </row>
    <row r="2382" spans="1:4" x14ac:dyDescent="0.5">
      <c r="A2382" t="s">
        <v>233</v>
      </c>
      <c r="B2382" t="s">
        <v>97</v>
      </c>
      <c r="C2382" t="s">
        <v>233</v>
      </c>
    </row>
    <row r="2383" spans="1:4" x14ac:dyDescent="0.5">
      <c r="A2383" t="s">
        <v>133</v>
      </c>
      <c r="B2383" t="s">
        <v>96</v>
      </c>
      <c r="C2383" t="s">
        <v>133</v>
      </c>
    </row>
    <row r="2384" spans="1:4" x14ac:dyDescent="0.5">
      <c r="A2384" t="s">
        <v>1293</v>
      </c>
      <c r="B2384" t="s">
        <v>97</v>
      </c>
      <c r="C2384" t="s">
        <v>1293</v>
      </c>
    </row>
    <row r="2385" spans="1:4" x14ac:dyDescent="0.5">
      <c r="A2385" t="s">
        <v>1013</v>
      </c>
      <c r="B2385" t="s">
        <v>96</v>
      </c>
      <c r="C2385" t="s">
        <v>1013</v>
      </c>
      <c r="D2385" t="s">
        <v>98</v>
      </c>
    </row>
    <row r="2386" spans="1:4" x14ac:dyDescent="0.5">
      <c r="A2386" t="s">
        <v>441</v>
      </c>
      <c r="B2386" t="s">
        <v>97</v>
      </c>
      <c r="C2386" t="s">
        <v>441</v>
      </c>
    </row>
    <row r="2387" spans="1:4" x14ac:dyDescent="0.5">
      <c r="A2387" t="s">
        <v>249</v>
      </c>
      <c r="B2387" t="s">
        <v>97</v>
      </c>
      <c r="C2387" t="s">
        <v>249</v>
      </c>
      <c r="D2387" t="s">
        <v>98</v>
      </c>
    </row>
    <row r="2388" spans="1:4" x14ac:dyDescent="0.5">
      <c r="A2388" t="s">
        <v>1369</v>
      </c>
      <c r="B2388" t="s">
        <v>97</v>
      </c>
      <c r="C2388" t="s">
        <v>1370</v>
      </c>
    </row>
    <row r="2389" spans="1:4" x14ac:dyDescent="0.5">
      <c r="A2389" t="s">
        <v>355</v>
      </c>
      <c r="B2389" t="s">
        <v>97</v>
      </c>
      <c r="C2389" t="s">
        <v>246</v>
      </c>
      <c r="D2389" t="s">
        <v>755</v>
      </c>
    </row>
    <row r="2390" spans="1:4" x14ac:dyDescent="0.5">
      <c r="A2390" t="s">
        <v>990</v>
      </c>
      <c r="B2390" t="s">
        <v>97</v>
      </c>
      <c r="C2390" t="s">
        <v>991</v>
      </c>
      <c r="D2390" t="s">
        <v>98</v>
      </c>
    </row>
    <row r="2391" spans="1:4" x14ac:dyDescent="0.5">
      <c r="A2391" t="s">
        <v>441</v>
      </c>
      <c r="B2391" t="s">
        <v>97</v>
      </c>
      <c r="C2391" t="s">
        <v>441</v>
      </c>
    </row>
    <row r="2392" spans="1:4" x14ac:dyDescent="0.5">
      <c r="A2392" t="s">
        <v>495</v>
      </c>
      <c r="B2392" t="s">
        <v>97</v>
      </c>
      <c r="C2392" t="s">
        <v>897</v>
      </c>
    </row>
    <row r="2393" spans="1:4" x14ac:dyDescent="0.5">
      <c r="A2393" t="s">
        <v>443</v>
      </c>
      <c r="B2393" t="s">
        <v>97</v>
      </c>
      <c r="C2393" t="s">
        <v>443</v>
      </c>
      <c r="D2393" t="s">
        <v>98</v>
      </c>
    </row>
    <row r="2394" spans="1:4" x14ac:dyDescent="0.5">
      <c r="A2394" t="s">
        <v>317</v>
      </c>
      <c r="B2394" t="s">
        <v>97</v>
      </c>
      <c r="C2394" t="s">
        <v>317</v>
      </c>
    </row>
    <row r="2395" spans="1:4" x14ac:dyDescent="0.5">
      <c r="A2395" t="s">
        <v>408</v>
      </c>
      <c r="B2395" t="s">
        <v>97</v>
      </c>
      <c r="C2395" t="s">
        <v>408</v>
      </c>
      <c r="D2395" t="s">
        <v>739</v>
      </c>
    </row>
    <row r="2396" spans="1:4" x14ac:dyDescent="0.5">
      <c r="A2396" t="s">
        <v>603</v>
      </c>
      <c r="B2396" t="s">
        <v>97</v>
      </c>
      <c r="C2396" t="s">
        <v>1354</v>
      </c>
      <c r="D2396" t="s">
        <v>98</v>
      </c>
    </row>
    <row r="2397" spans="1:4" x14ac:dyDescent="0.5">
      <c r="A2397" t="s">
        <v>581</v>
      </c>
      <c r="B2397" t="s">
        <v>97</v>
      </c>
      <c r="C2397" t="s">
        <v>581</v>
      </c>
    </row>
    <row r="2398" spans="1:4" x14ac:dyDescent="0.5">
      <c r="A2398" t="s">
        <v>571</v>
      </c>
      <c r="B2398" t="s">
        <v>97</v>
      </c>
      <c r="C2398" t="s">
        <v>313</v>
      </c>
      <c r="D2398" t="s">
        <v>98</v>
      </c>
    </row>
    <row r="2399" spans="1:4" x14ac:dyDescent="0.5">
      <c r="A2399" t="s">
        <v>263</v>
      </c>
      <c r="B2399" t="s">
        <v>97</v>
      </c>
      <c r="C2399" t="s">
        <v>826</v>
      </c>
    </row>
    <row r="2400" spans="1:4" x14ac:dyDescent="0.5">
      <c r="A2400" t="s">
        <v>1042</v>
      </c>
      <c r="B2400" t="s">
        <v>97</v>
      </c>
      <c r="C2400" t="s">
        <v>1042</v>
      </c>
    </row>
    <row r="2401" spans="1:4" x14ac:dyDescent="0.5">
      <c r="A2401" t="s">
        <v>155</v>
      </c>
      <c r="B2401" t="s">
        <v>97</v>
      </c>
      <c r="C2401" t="s">
        <v>155</v>
      </c>
      <c r="D2401" t="s">
        <v>739</v>
      </c>
    </row>
    <row r="2402" spans="1:4" x14ac:dyDescent="0.5">
      <c r="A2402" t="s">
        <v>512</v>
      </c>
      <c r="B2402" t="s">
        <v>97</v>
      </c>
      <c r="C2402" t="s">
        <v>512</v>
      </c>
    </row>
    <row r="2403" spans="1:4" x14ac:dyDescent="0.5">
      <c r="A2403" t="s">
        <v>437</v>
      </c>
      <c r="B2403" t="s">
        <v>97</v>
      </c>
      <c r="C2403" t="s">
        <v>925</v>
      </c>
      <c r="D2403" t="s">
        <v>98</v>
      </c>
    </row>
    <row r="2404" spans="1:4" x14ac:dyDescent="0.5">
      <c r="A2404" t="s">
        <v>113</v>
      </c>
      <c r="B2404" t="s">
        <v>97</v>
      </c>
      <c r="C2404" t="s">
        <v>113</v>
      </c>
    </row>
    <row r="2405" spans="1:4" x14ac:dyDescent="0.5">
      <c r="A2405" t="s">
        <v>379</v>
      </c>
      <c r="B2405" t="s">
        <v>96</v>
      </c>
      <c r="C2405" t="s">
        <v>379</v>
      </c>
      <c r="D2405" t="s">
        <v>98</v>
      </c>
    </row>
    <row r="2406" spans="1:4" x14ac:dyDescent="0.5">
      <c r="A2406" t="s">
        <v>1404</v>
      </c>
      <c r="B2406" t="s">
        <v>96</v>
      </c>
      <c r="C2406" t="s">
        <v>1404</v>
      </c>
      <c r="D2406" t="s">
        <v>98</v>
      </c>
    </row>
    <row r="2407" spans="1:4" x14ac:dyDescent="0.5">
      <c r="A2407" t="s">
        <v>828</v>
      </c>
      <c r="B2407" t="s">
        <v>97</v>
      </c>
      <c r="C2407" t="s">
        <v>164</v>
      </c>
      <c r="D2407" t="s">
        <v>98</v>
      </c>
    </row>
    <row r="2408" spans="1:4" x14ac:dyDescent="0.5">
      <c r="A2408" t="s">
        <v>334</v>
      </c>
      <c r="B2408" t="s">
        <v>96</v>
      </c>
      <c r="C2408" t="s">
        <v>257</v>
      </c>
    </row>
    <row r="2409" spans="1:4" x14ac:dyDescent="0.5">
      <c r="A2409" t="s">
        <v>1309</v>
      </c>
      <c r="B2409" t="s">
        <v>97</v>
      </c>
      <c r="C2409" t="s">
        <v>1310</v>
      </c>
      <c r="D2409" t="s">
        <v>98</v>
      </c>
    </row>
    <row r="2410" spans="1:4" x14ac:dyDescent="0.5">
      <c r="A2410" t="s">
        <v>189</v>
      </c>
      <c r="B2410" t="s">
        <v>97</v>
      </c>
      <c r="C2410" t="s">
        <v>189</v>
      </c>
      <c r="D2410" t="s">
        <v>98</v>
      </c>
    </row>
    <row r="2411" spans="1:4" x14ac:dyDescent="0.5">
      <c r="A2411" t="s">
        <v>514</v>
      </c>
      <c r="B2411" t="s">
        <v>97</v>
      </c>
      <c r="C2411" t="s">
        <v>514</v>
      </c>
      <c r="D2411" t="s">
        <v>98</v>
      </c>
    </row>
    <row r="2412" spans="1:4" x14ac:dyDescent="0.5">
      <c r="A2412" t="s">
        <v>219</v>
      </c>
      <c r="B2412" t="s">
        <v>97</v>
      </c>
      <c r="C2412" t="s">
        <v>219</v>
      </c>
      <c r="D2412" t="s">
        <v>98</v>
      </c>
    </row>
    <row r="2413" spans="1:4" x14ac:dyDescent="0.5">
      <c r="A2413" t="s">
        <v>1209</v>
      </c>
      <c r="B2413" t="s">
        <v>97</v>
      </c>
      <c r="C2413" t="s">
        <v>1209</v>
      </c>
    </row>
    <row r="2414" spans="1:4" x14ac:dyDescent="0.5">
      <c r="A2414" t="s">
        <v>1454</v>
      </c>
      <c r="B2414" t="s">
        <v>97</v>
      </c>
      <c r="C2414" t="s">
        <v>1454</v>
      </c>
      <c r="D2414" t="s">
        <v>98</v>
      </c>
    </row>
    <row r="2415" spans="1:4" x14ac:dyDescent="0.5">
      <c r="A2415" t="s">
        <v>1042</v>
      </c>
      <c r="B2415" t="s">
        <v>97</v>
      </c>
      <c r="C2415" t="s">
        <v>1042</v>
      </c>
    </row>
    <row r="2416" spans="1:4" x14ac:dyDescent="0.5">
      <c r="A2416" t="s">
        <v>1455</v>
      </c>
      <c r="B2416" t="s">
        <v>97</v>
      </c>
      <c r="C2416" t="s">
        <v>1455</v>
      </c>
    </row>
    <row r="2417" spans="1:4" x14ac:dyDescent="0.5">
      <c r="A2417" t="s">
        <v>926</v>
      </c>
      <c r="B2417" t="s">
        <v>97</v>
      </c>
      <c r="C2417" t="s">
        <v>1456</v>
      </c>
    </row>
    <row r="2418" spans="1:4" x14ac:dyDescent="0.5">
      <c r="A2418" t="s">
        <v>220</v>
      </c>
      <c r="B2418" t="s">
        <v>97</v>
      </c>
      <c r="C2418" t="s">
        <v>220</v>
      </c>
      <c r="D2418" t="s">
        <v>98</v>
      </c>
    </row>
    <row r="2419" spans="1:4" x14ac:dyDescent="0.5">
      <c r="A2419" t="s">
        <v>797</v>
      </c>
      <c r="B2419" t="s">
        <v>97</v>
      </c>
      <c r="C2419" t="s">
        <v>203</v>
      </c>
      <c r="D2419" t="s">
        <v>98</v>
      </c>
    </row>
    <row r="2420" spans="1:4" x14ac:dyDescent="0.5">
      <c r="A2420" t="s">
        <v>378</v>
      </c>
      <c r="B2420" t="s">
        <v>97</v>
      </c>
      <c r="C2420" t="s">
        <v>378</v>
      </c>
      <c r="D2420" t="s">
        <v>98</v>
      </c>
    </row>
    <row r="2421" spans="1:4" x14ac:dyDescent="0.5">
      <c r="A2421" t="s">
        <v>113</v>
      </c>
      <c r="B2421" t="s">
        <v>97</v>
      </c>
      <c r="C2421" t="s">
        <v>113</v>
      </c>
    </row>
    <row r="2422" spans="1:4" x14ac:dyDescent="0.5">
      <c r="A2422" t="s">
        <v>263</v>
      </c>
      <c r="B2422" t="s">
        <v>97</v>
      </c>
      <c r="C2422" t="s">
        <v>826</v>
      </c>
    </row>
    <row r="2423" spans="1:4" x14ac:dyDescent="0.5">
      <c r="A2423" t="s">
        <v>154</v>
      </c>
      <c r="B2423" t="s">
        <v>97</v>
      </c>
      <c r="C2423" t="s">
        <v>154</v>
      </c>
    </row>
    <row r="2424" spans="1:4" x14ac:dyDescent="0.5">
      <c r="A2424" t="s">
        <v>155</v>
      </c>
      <c r="B2424" t="s">
        <v>97</v>
      </c>
      <c r="C2424" t="s">
        <v>155</v>
      </c>
      <c r="D2424" t="s">
        <v>739</v>
      </c>
    </row>
    <row r="2425" spans="1:4" x14ac:dyDescent="0.5">
      <c r="A2425" t="s">
        <v>443</v>
      </c>
      <c r="B2425" t="s">
        <v>97</v>
      </c>
      <c r="C2425" t="s">
        <v>443</v>
      </c>
      <c r="D2425" t="s">
        <v>98</v>
      </c>
    </row>
    <row r="2426" spans="1:4" x14ac:dyDescent="0.5">
      <c r="A2426" t="s">
        <v>744</v>
      </c>
      <c r="B2426" t="s">
        <v>97</v>
      </c>
      <c r="C2426" t="s">
        <v>94</v>
      </c>
      <c r="D2426" t="s">
        <v>98</v>
      </c>
    </row>
    <row r="2427" spans="1:4" x14ac:dyDescent="0.5">
      <c r="A2427" t="s">
        <v>248</v>
      </c>
      <c r="B2427" t="s">
        <v>97</v>
      </c>
      <c r="C2427" t="s">
        <v>248</v>
      </c>
    </row>
    <row r="2428" spans="1:4" x14ac:dyDescent="0.5">
      <c r="A2428" t="s">
        <v>1393</v>
      </c>
      <c r="B2428" t="s">
        <v>97</v>
      </c>
      <c r="C2428" t="s">
        <v>316</v>
      </c>
    </row>
    <row r="2429" spans="1:4" x14ac:dyDescent="0.5">
      <c r="A2429" t="s">
        <v>239</v>
      </c>
      <c r="B2429" t="s">
        <v>97</v>
      </c>
      <c r="C2429" t="s">
        <v>239</v>
      </c>
      <c r="D2429" t="s">
        <v>98</v>
      </c>
    </row>
    <row r="2430" spans="1:4" x14ac:dyDescent="0.5">
      <c r="A2430" t="s">
        <v>355</v>
      </c>
      <c r="B2430" t="s">
        <v>97</v>
      </c>
      <c r="C2430" t="s">
        <v>246</v>
      </c>
      <c r="D2430" t="s">
        <v>755</v>
      </c>
    </row>
    <row r="2431" spans="1:4" x14ac:dyDescent="0.5">
      <c r="A2431" t="s">
        <v>1223</v>
      </c>
      <c r="B2431" t="s">
        <v>97</v>
      </c>
      <c r="C2431" t="s">
        <v>1224</v>
      </c>
      <c r="D2431" t="s">
        <v>98</v>
      </c>
    </row>
    <row r="2432" spans="1:4" x14ac:dyDescent="0.5">
      <c r="A2432" t="s">
        <v>155</v>
      </c>
      <c r="B2432" t="s">
        <v>97</v>
      </c>
      <c r="C2432" t="s">
        <v>155</v>
      </c>
      <c r="D2432" t="s">
        <v>739</v>
      </c>
    </row>
    <row r="2433" spans="1:4" x14ac:dyDescent="0.5">
      <c r="A2433" t="s">
        <v>134</v>
      </c>
      <c r="B2433" t="s">
        <v>97</v>
      </c>
      <c r="C2433" t="s">
        <v>134</v>
      </c>
      <c r="D2433" t="s">
        <v>98</v>
      </c>
    </row>
    <row r="2434" spans="1:4" x14ac:dyDescent="0.5">
      <c r="A2434" t="s">
        <v>1301</v>
      </c>
      <c r="B2434" t="s">
        <v>97</v>
      </c>
      <c r="C2434" t="s">
        <v>1301</v>
      </c>
      <c r="D2434" t="s">
        <v>98</v>
      </c>
    </row>
    <row r="2435" spans="1:4" x14ac:dyDescent="0.5">
      <c r="A2435" t="s">
        <v>573</v>
      </c>
      <c r="B2435" t="s">
        <v>97</v>
      </c>
      <c r="C2435" t="s">
        <v>573</v>
      </c>
      <c r="D2435" t="s">
        <v>98</v>
      </c>
    </row>
    <row r="2436" spans="1:4" x14ac:dyDescent="0.5">
      <c r="A2436" t="s">
        <v>1415</v>
      </c>
      <c r="B2436" t="s">
        <v>96</v>
      </c>
      <c r="C2436" t="s">
        <v>1415</v>
      </c>
    </row>
    <row r="2437" spans="1:4" x14ac:dyDescent="0.5">
      <c r="A2437" t="s">
        <v>271</v>
      </c>
      <c r="B2437" t="s">
        <v>96</v>
      </c>
      <c r="C2437" t="s">
        <v>271</v>
      </c>
    </row>
    <row r="2438" spans="1:4" x14ac:dyDescent="0.5">
      <c r="A2438" t="s">
        <v>1457</v>
      </c>
      <c r="B2438" t="s">
        <v>96</v>
      </c>
      <c r="C2438" t="s">
        <v>1457</v>
      </c>
    </row>
    <row r="2439" spans="1:4" x14ac:dyDescent="0.5">
      <c r="A2439" t="s">
        <v>835</v>
      </c>
      <c r="B2439" t="s">
        <v>97</v>
      </c>
      <c r="C2439" t="s">
        <v>836</v>
      </c>
    </row>
    <row r="2440" spans="1:4" x14ac:dyDescent="0.5">
      <c r="A2440" t="s">
        <v>159</v>
      </c>
      <c r="B2440" t="s">
        <v>97</v>
      </c>
      <c r="C2440" t="s">
        <v>159</v>
      </c>
    </row>
    <row r="2441" spans="1:4" x14ac:dyDescent="0.5">
      <c r="A2441" t="s">
        <v>637</v>
      </c>
      <c r="B2441" t="s">
        <v>97</v>
      </c>
      <c r="C2441" t="s">
        <v>892</v>
      </c>
      <c r="D2441" t="s">
        <v>98</v>
      </c>
    </row>
    <row r="2442" spans="1:4" x14ac:dyDescent="0.5">
      <c r="A2442" t="s">
        <v>1067</v>
      </c>
      <c r="B2442" t="s">
        <v>97</v>
      </c>
      <c r="C2442" t="s">
        <v>1068</v>
      </c>
      <c r="D2442" t="s">
        <v>98</v>
      </c>
    </row>
    <row r="2443" spans="1:4" x14ac:dyDescent="0.5">
      <c r="A2443" t="s">
        <v>146</v>
      </c>
      <c r="B2443" t="s">
        <v>97</v>
      </c>
      <c r="C2443" t="s">
        <v>146</v>
      </c>
      <c r="D2443" t="s">
        <v>98</v>
      </c>
    </row>
    <row r="2444" spans="1:4" x14ac:dyDescent="0.5">
      <c r="A2444" t="s">
        <v>936</v>
      </c>
      <c r="B2444" t="s">
        <v>97</v>
      </c>
      <c r="C2444" t="s">
        <v>937</v>
      </c>
      <c r="D2444" t="s">
        <v>98</v>
      </c>
    </row>
    <row r="2445" spans="1:4" x14ac:dyDescent="0.5">
      <c r="A2445" t="s">
        <v>522</v>
      </c>
      <c r="B2445" t="s">
        <v>97</v>
      </c>
      <c r="C2445" t="s">
        <v>522</v>
      </c>
    </row>
    <row r="2446" spans="1:4" x14ac:dyDescent="0.5">
      <c r="A2446" t="s">
        <v>458</v>
      </c>
      <c r="B2446" t="s">
        <v>97</v>
      </c>
      <c r="C2446" t="s">
        <v>793</v>
      </c>
    </row>
    <row r="2447" spans="1:4" x14ac:dyDescent="0.5">
      <c r="A2447" t="s">
        <v>1458</v>
      </c>
      <c r="B2447" t="s">
        <v>97</v>
      </c>
      <c r="C2447" t="s">
        <v>1459</v>
      </c>
    </row>
    <row r="2448" spans="1:4" x14ac:dyDescent="0.5">
      <c r="A2448" t="s">
        <v>766</v>
      </c>
      <c r="B2448" t="s">
        <v>97</v>
      </c>
      <c r="C2448" t="s">
        <v>1460</v>
      </c>
      <c r="D2448" t="s">
        <v>98</v>
      </c>
    </row>
    <row r="2449" spans="1:4" x14ac:dyDescent="0.5">
      <c r="A2449" t="s">
        <v>709</v>
      </c>
      <c r="B2449" t="s">
        <v>97</v>
      </c>
      <c r="C2449" t="s">
        <v>709</v>
      </c>
      <c r="D2449" t="s">
        <v>98</v>
      </c>
    </row>
    <row r="2450" spans="1:4" x14ac:dyDescent="0.5">
      <c r="A2450" t="s">
        <v>189</v>
      </c>
      <c r="B2450" t="s">
        <v>97</v>
      </c>
      <c r="C2450" t="s">
        <v>189</v>
      </c>
      <c r="D2450" t="s">
        <v>98</v>
      </c>
    </row>
    <row r="2451" spans="1:4" x14ac:dyDescent="0.5">
      <c r="A2451" t="s">
        <v>493</v>
      </c>
      <c r="B2451" t="s">
        <v>97</v>
      </c>
      <c r="C2451" t="s">
        <v>493</v>
      </c>
    </row>
    <row r="2452" spans="1:4" x14ac:dyDescent="0.5">
      <c r="A2452" t="s">
        <v>239</v>
      </c>
      <c r="B2452" t="s">
        <v>97</v>
      </c>
      <c r="C2452" t="s">
        <v>239</v>
      </c>
      <c r="D2452" t="s">
        <v>98</v>
      </c>
    </row>
    <row r="2453" spans="1:4" x14ac:dyDescent="0.5">
      <c r="A2453" t="s">
        <v>286</v>
      </c>
      <c r="B2453" t="s">
        <v>96</v>
      </c>
      <c r="C2453" t="s">
        <v>286</v>
      </c>
      <c r="D2453" t="s">
        <v>98</v>
      </c>
    </row>
    <row r="2454" spans="1:4" x14ac:dyDescent="0.5">
      <c r="A2454" t="s">
        <v>200</v>
      </c>
      <c r="B2454" t="s">
        <v>97</v>
      </c>
      <c r="C2454" t="s">
        <v>244</v>
      </c>
    </row>
    <row r="2455" spans="1:4" x14ac:dyDescent="0.5">
      <c r="A2455" t="s">
        <v>131</v>
      </c>
      <c r="B2455" t="s">
        <v>97</v>
      </c>
      <c r="C2455" t="s">
        <v>131</v>
      </c>
    </row>
    <row r="2456" spans="1:4" x14ac:dyDescent="0.5">
      <c r="A2456" t="s">
        <v>155</v>
      </c>
      <c r="B2456" t="s">
        <v>97</v>
      </c>
      <c r="C2456" t="s">
        <v>155</v>
      </c>
      <c r="D2456" t="s">
        <v>739</v>
      </c>
    </row>
    <row r="2457" spans="1:4" x14ac:dyDescent="0.5">
      <c r="A2457" t="s">
        <v>1461</v>
      </c>
      <c r="B2457" t="s">
        <v>97</v>
      </c>
      <c r="C2457" t="s">
        <v>1461</v>
      </c>
      <c r="D2457" t="s">
        <v>739</v>
      </c>
    </row>
    <row r="2458" spans="1:4" x14ac:dyDescent="0.5">
      <c r="A2458" t="s">
        <v>372</v>
      </c>
      <c r="B2458" t="s">
        <v>97</v>
      </c>
      <c r="C2458" t="s">
        <v>1462</v>
      </c>
      <c r="D2458" t="s">
        <v>98</v>
      </c>
    </row>
    <row r="2459" spans="1:4" x14ac:dyDescent="0.5">
      <c r="A2459" t="s">
        <v>146</v>
      </c>
      <c r="B2459" t="s">
        <v>97</v>
      </c>
      <c r="C2459" t="s">
        <v>146</v>
      </c>
      <c r="D2459" t="s">
        <v>98</v>
      </c>
    </row>
    <row r="2460" spans="1:4" x14ac:dyDescent="0.5">
      <c r="A2460" t="s">
        <v>154</v>
      </c>
      <c r="B2460" t="s">
        <v>97</v>
      </c>
      <c r="C2460" t="s">
        <v>154</v>
      </c>
    </row>
    <row r="2461" spans="1:4" x14ac:dyDescent="0.5">
      <c r="A2461" t="s">
        <v>319</v>
      </c>
      <c r="B2461" t="s">
        <v>97</v>
      </c>
      <c r="C2461" t="s">
        <v>876</v>
      </c>
    </row>
    <row r="2462" spans="1:4" x14ac:dyDescent="0.5">
      <c r="A2462" t="s">
        <v>155</v>
      </c>
      <c r="B2462" t="s">
        <v>97</v>
      </c>
      <c r="C2462" t="s">
        <v>155</v>
      </c>
      <c r="D2462" t="s">
        <v>739</v>
      </c>
    </row>
    <row r="2463" spans="1:4" x14ac:dyDescent="0.5">
      <c r="A2463" t="s">
        <v>515</v>
      </c>
      <c r="B2463" t="s">
        <v>97</v>
      </c>
      <c r="C2463" t="s">
        <v>1448</v>
      </c>
      <c r="D2463" t="s">
        <v>739</v>
      </c>
    </row>
    <row r="2464" spans="1:4" x14ac:dyDescent="0.5">
      <c r="A2464" t="s">
        <v>1463</v>
      </c>
      <c r="B2464" t="s">
        <v>97</v>
      </c>
      <c r="C2464" t="s">
        <v>1463</v>
      </c>
      <c r="D2464" t="s">
        <v>98</v>
      </c>
    </row>
    <row r="2465" spans="1:4" x14ac:dyDescent="0.5">
      <c r="A2465" t="s">
        <v>1111</v>
      </c>
      <c r="B2465" t="s">
        <v>97</v>
      </c>
      <c r="C2465" t="s">
        <v>1111</v>
      </c>
      <c r="D2465" t="s">
        <v>98</v>
      </c>
    </row>
    <row r="2466" spans="1:4" x14ac:dyDescent="0.5">
      <c r="A2466" t="s">
        <v>355</v>
      </c>
      <c r="B2466" t="s">
        <v>97</v>
      </c>
      <c r="C2466" t="s">
        <v>246</v>
      </c>
      <c r="D2466" t="s">
        <v>755</v>
      </c>
    </row>
    <row r="2467" spans="1:4" x14ac:dyDescent="0.5">
      <c r="A2467" t="s">
        <v>571</v>
      </c>
      <c r="B2467" t="s">
        <v>97</v>
      </c>
      <c r="C2467" t="s">
        <v>313</v>
      </c>
      <c r="D2467" t="s">
        <v>98</v>
      </c>
    </row>
    <row r="2468" spans="1:4" x14ac:dyDescent="0.5">
      <c r="A2468" t="s">
        <v>612</v>
      </c>
      <c r="B2468" t="s">
        <v>96</v>
      </c>
      <c r="C2468" t="s">
        <v>612</v>
      </c>
    </row>
    <row r="2469" spans="1:4" x14ac:dyDescent="0.5">
      <c r="A2469" t="s">
        <v>1433</v>
      </c>
      <c r="B2469" t="s">
        <v>97</v>
      </c>
      <c r="C2469" t="s">
        <v>1464</v>
      </c>
    </row>
    <row r="2470" spans="1:4" x14ac:dyDescent="0.5">
      <c r="A2470" t="s">
        <v>841</v>
      </c>
      <c r="B2470" t="s">
        <v>97</v>
      </c>
      <c r="C2470" t="s">
        <v>241</v>
      </c>
      <c r="D2470" t="s">
        <v>98</v>
      </c>
    </row>
    <row r="2471" spans="1:4" x14ac:dyDescent="0.5">
      <c r="A2471" t="s">
        <v>182</v>
      </c>
      <c r="B2471" t="s">
        <v>96</v>
      </c>
      <c r="C2471" t="s">
        <v>182</v>
      </c>
      <c r="D2471" t="s">
        <v>98</v>
      </c>
    </row>
    <row r="2472" spans="1:4" x14ac:dyDescent="0.5">
      <c r="A2472" t="s">
        <v>1465</v>
      </c>
      <c r="B2472" t="s">
        <v>97</v>
      </c>
      <c r="C2472" t="s">
        <v>1465</v>
      </c>
    </row>
    <row r="2473" spans="1:4" x14ac:dyDescent="0.5">
      <c r="A2473" t="s">
        <v>317</v>
      </c>
      <c r="B2473" t="s">
        <v>97</v>
      </c>
      <c r="C2473" t="s">
        <v>317</v>
      </c>
    </row>
    <row r="2474" spans="1:4" x14ac:dyDescent="0.5">
      <c r="A2474" t="s">
        <v>144</v>
      </c>
      <c r="B2474" t="s">
        <v>96</v>
      </c>
      <c r="C2474" t="s">
        <v>144</v>
      </c>
    </row>
    <row r="2475" spans="1:4" x14ac:dyDescent="0.5">
      <c r="A2475" t="s">
        <v>1197</v>
      </c>
      <c r="B2475" t="s">
        <v>96</v>
      </c>
      <c r="C2475" t="s">
        <v>1197</v>
      </c>
    </row>
    <row r="2476" spans="1:4" x14ac:dyDescent="0.5">
      <c r="A2476" t="s">
        <v>942</v>
      </c>
      <c r="B2476" t="s">
        <v>97</v>
      </c>
      <c r="C2476" t="s">
        <v>942</v>
      </c>
    </row>
    <row r="2477" spans="1:4" x14ac:dyDescent="0.5">
      <c r="A2477" t="s">
        <v>1013</v>
      </c>
      <c r="B2477" t="s">
        <v>96</v>
      </c>
      <c r="C2477" t="s">
        <v>1013</v>
      </c>
      <c r="D2477" t="s">
        <v>98</v>
      </c>
    </row>
    <row r="2478" spans="1:4" x14ac:dyDescent="0.5">
      <c r="A2478" t="s">
        <v>1392</v>
      </c>
      <c r="B2478" t="s">
        <v>97</v>
      </c>
      <c r="C2478" t="s">
        <v>1392</v>
      </c>
    </row>
    <row r="2479" spans="1:4" x14ac:dyDescent="0.5">
      <c r="A2479" t="s">
        <v>1317</v>
      </c>
      <c r="B2479" t="s">
        <v>96</v>
      </c>
      <c r="C2479" t="s">
        <v>1317</v>
      </c>
      <c r="D2479" t="s">
        <v>98</v>
      </c>
    </row>
    <row r="2480" spans="1:4" x14ac:dyDescent="0.5">
      <c r="A2480" t="s">
        <v>453</v>
      </c>
      <c r="B2480" t="s">
        <v>97</v>
      </c>
      <c r="C2480" t="s">
        <v>453</v>
      </c>
    </row>
    <row r="2481" spans="1:4" x14ac:dyDescent="0.5">
      <c r="A2481" t="s">
        <v>606</v>
      </c>
      <c r="B2481" t="s">
        <v>97</v>
      </c>
      <c r="C2481" t="s">
        <v>606</v>
      </c>
    </row>
    <row r="2482" spans="1:4" x14ac:dyDescent="0.5">
      <c r="A2482" t="s">
        <v>1101</v>
      </c>
      <c r="B2482" t="s">
        <v>97</v>
      </c>
      <c r="C2482" t="s">
        <v>1101</v>
      </c>
    </row>
    <row r="2483" spans="1:4" x14ac:dyDescent="0.5">
      <c r="A2483" t="s">
        <v>744</v>
      </c>
      <c r="B2483" t="s">
        <v>97</v>
      </c>
      <c r="C2483" t="s">
        <v>94</v>
      </c>
      <c r="D2483" t="s">
        <v>98</v>
      </c>
    </row>
    <row r="2484" spans="1:4" x14ac:dyDescent="0.5">
      <c r="A2484" t="s">
        <v>657</v>
      </c>
      <c r="B2484" t="s">
        <v>97</v>
      </c>
      <c r="C2484" t="s">
        <v>657</v>
      </c>
    </row>
    <row r="2485" spans="1:4" x14ac:dyDescent="0.5">
      <c r="A2485" t="s">
        <v>144</v>
      </c>
      <c r="B2485" t="s">
        <v>96</v>
      </c>
      <c r="C2485" t="s">
        <v>144</v>
      </c>
    </row>
    <row r="2486" spans="1:4" x14ac:dyDescent="0.5">
      <c r="A2486" t="s">
        <v>841</v>
      </c>
      <c r="B2486" t="s">
        <v>97</v>
      </c>
      <c r="C2486" t="s">
        <v>241</v>
      </c>
      <c r="D2486" t="s">
        <v>98</v>
      </c>
    </row>
    <row r="2487" spans="1:4" x14ac:dyDescent="0.5">
      <c r="A2487" t="s">
        <v>1005</v>
      </c>
      <c r="B2487" t="s">
        <v>97</v>
      </c>
      <c r="C2487" t="s">
        <v>1005</v>
      </c>
      <c r="D2487" t="s">
        <v>98</v>
      </c>
    </row>
    <row r="2488" spans="1:4" x14ac:dyDescent="0.5">
      <c r="A2488" t="s">
        <v>122</v>
      </c>
      <c r="B2488" t="s">
        <v>97</v>
      </c>
      <c r="C2488" t="s">
        <v>122</v>
      </c>
      <c r="D2488" t="s">
        <v>98</v>
      </c>
    </row>
    <row r="2489" spans="1:4" x14ac:dyDescent="0.5">
      <c r="A2489" t="s">
        <v>115</v>
      </c>
      <c r="B2489" t="s">
        <v>97</v>
      </c>
      <c r="C2489" t="s">
        <v>1466</v>
      </c>
    </row>
    <row r="2490" spans="1:4" x14ac:dyDescent="0.5">
      <c r="A2490" t="s">
        <v>913</v>
      </c>
      <c r="B2490" t="s">
        <v>96</v>
      </c>
      <c r="C2490" t="s">
        <v>914</v>
      </c>
    </row>
    <row r="2491" spans="1:4" x14ac:dyDescent="0.5">
      <c r="A2491" t="s">
        <v>239</v>
      </c>
      <c r="B2491" t="s">
        <v>97</v>
      </c>
      <c r="C2491" t="s">
        <v>239</v>
      </c>
      <c r="D2491" t="s">
        <v>98</v>
      </c>
    </row>
    <row r="2492" spans="1:4" x14ac:dyDescent="0.5">
      <c r="A2492" t="s">
        <v>1225</v>
      </c>
      <c r="B2492" t="s">
        <v>96</v>
      </c>
      <c r="C2492" t="s">
        <v>1225</v>
      </c>
    </row>
    <row r="2493" spans="1:4" x14ac:dyDescent="0.5">
      <c r="A2493" t="s">
        <v>265</v>
      </c>
      <c r="B2493" t="s">
        <v>96</v>
      </c>
      <c r="C2493" t="s">
        <v>265</v>
      </c>
      <c r="D2493" t="s">
        <v>98</v>
      </c>
    </row>
    <row r="2494" spans="1:4" x14ac:dyDescent="0.5">
      <c r="A2494" t="s">
        <v>1273</v>
      </c>
      <c r="B2494" t="s">
        <v>97</v>
      </c>
      <c r="C2494" t="s">
        <v>1274</v>
      </c>
      <c r="D2494" t="s">
        <v>98</v>
      </c>
    </row>
    <row r="2495" spans="1:4" x14ac:dyDescent="0.5">
      <c r="A2495" t="s">
        <v>1077</v>
      </c>
      <c r="B2495" t="s">
        <v>97</v>
      </c>
      <c r="C2495" t="s">
        <v>1078</v>
      </c>
      <c r="D2495" t="s">
        <v>98</v>
      </c>
    </row>
    <row r="2496" spans="1:4" x14ac:dyDescent="0.5">
      <c r="A2496" t="s">
        <v>544</v>
      </c>
      <c r="B2496" t="s">
        <v>96</v>
      </c>
      <c r="C2496" t="s">
        <v>479</v>
      </c>
      <c r="D2496" t="s">
        <v>98</v>
      </c>
    </row>
    <row r="2497" spans="1:4" x14ac:dyDescent="0.5">
      <c r="A2497" t="s">
        <v>495</v>
      </c>
      <c r="B2497" t="s">
        <v>97</v>
      </c>
      <c r="C2497" t="s">
        <v>897</v>
      </c>
    </row>
    <row r="2498" spans="1:4" x14ac:dyDescent="0.5">
      <c r="A2498" t="s">
        <v>1057</v>
      </c>
      <c r="B2498" t="s">
        <v>97</v>
      </c>
      <c r="C2498" t="s">
        <v>1058</v>
      </c>
      <c r="D2498" t="s">
        <v>98</v>
      </c>
    </row>
    <row r="2499" spans="1:4" x14ac:dyDescent="0.5">
      <c r="A2499" t="s">
        <v>351</v>
      </c>
      <c r="B2499" t="s">
        <v>96</v>
      </c>
      <c r="C2499" t="s">
        <v>351</v>
      </c>
      <c r="D2499" t="s">
        <v>98</v>
      </c>
    </row>
    <row r="2500" spans="1:4" x14ac:dyDescent="0.5">
      <c r="A2500" t="s">
        <v>1467</v>
      </c>
      <c r="B2500" t="s">
        <v>97</v>
      </c>
      <c r="C2500" t="s">
        <v>1467</v>
      </c>
      <c r="D2500" t="s">
        <v>98</v>
      </c>
    </row>
    <row r="2501" spans="1:4" x14ac:dyDescent="0.5">
      <c r="A2501" t="s">
        <v>784</v>
      </c>
      <c r="B2501" t="s">
        <v>96</v>
      </c>
      <c r="C2501" t="s">
        <v>784</v>
      </c>
    </row>
    <row r="2502" spans="1:4" x14ac:dyDescent="0.5">
      <c r="A2502" t="s">
        <v>1468</v>
      </c>
      <c r="B2502" t="s">
        <v>97</v>
      </c>
      <c r="C2502" t="s">
        <v>1469</v>
      </c>
    </row>
    <row r="2503" spans="1:4" x14ac:dyDescent="0.5">
      <c r="A2503" t="s">
        <v>790</v>
      </c>
      <c r="B2503" t="s">
        <v>97</v>
      </c>
      <c r="C2503" t="s">
        <v>791</v>
      </c>
      <c r="D2503" t="s">
        <v>763</v>
      </c>
    </row>
    <row r="2504" spans="1:4" x14ac:dyDescent="0.5">
      <c r="A2504" t="s">
        <v>1433</v>
      </c>
      <c r="B2504" t="s">
        <v>97</v>
      </c>
      <c r="C2504" t="s">
        <v>1470</v>
      </c>
    </row>
    <row r="2505" spans="1:4" x14ac:dyDescent="0.5">
      <c r="A2505" t="s">
        <v>973</v>
      </c>
      <c r="B2505" t="s">
        <v>97</v>
      </c>
      <c r="C2505" t="s">
        <v>973</v>
      </c>
    </row>
    <row r="2506" spans="1:4" x14ac:dyDescent="0.5">
      <c r="A2506" t="s">
        <v>219</v>
      </c>
      <c r="B2506" t="s">
        <v>97</v>
      </c>
      <c r="C2506" t="s">
        <v>219</v>
      </c>
      <c r="D2506" t="s">
        <v>98</v>
      </c>
    </row>
    <row r="2507" spans="1:4" x14ac:dyDescent="0.5">
      <c r="A2507" t="s">
        <v>217</v>
      </c>
      <c r="B2507" t="s">
        <v>97</v>
      </c>
      <c r="C2507" t="s">
        <v>217</v>
      </c>
    </row>
    <row r="2508" spans="1:4" x14ac:dyDescent="0.5">
      <c r="A2508" t="s">
        <v>1471</v>
      </c>
      <c r="B2508" t="s">
        <v>97</v>
      </c>
      <c r="C2508" t="s">
        <v>1471</v>
      </c>
    </row>
    <row r="2509" spans="1:4" x14ac:dyDescent="0.5">
      <c r="A2509" t="s">
        <v>1472</v>
      </c>
      <c r="B2509" t="s">
        <v>97</v>
      </c>
      <c r="C2509" t="s">
        <v>1473</v>
      </c>
      <c r="D2509" t="s">
        <v>98</v>
      </c>
    </row>
    <row r="2510" spans="1:4" x14ac:dyDescent="0.5">
      <c r="A2510" t="s">
        <v>372</v>
      </c>
      <c r="B2510" t="s">
        <v>97</v>
      </c>
      <c r="C2510" t="s">
        <v>1203</v>
      </c>
      <c r="D2510" t="s">
        <v>98</v>
      </c>
    </row>
    <row r="2511" spans="1:4" x14ac:dyDescent="0.5">
      <c r="A2511" t="s">
        <v>1465</v>
      </c>
      <c r="B2511" t="s">
        <v>97</v>
      </c>
      <c r="C2511" t="s">
        <v>1465</v>
      </c>
    </row>
    <row r="2512" spans="1:4" x14ac:dyDescent="0.5">
      <c r="A2512" t="s">
        <v>140</v>
      </c>
      <c r="B2512" t="s">
        <v>97</v>
      </c>
      <c r="C2512" t="s">
        <v>140</v>
      </c>
      <c r="D2512" t="s">
        <v>763</v>
      </c>
    </row>
    <row r="2513" spans="1:4" x14ac:dyDescent="0.5">
      <c r="A2513" t="s">
        <v>1474</v>
      </c>
      <c r="B2513" t="s">
        <v>97</v>
      </c>
      <c r="C2513" t="s">
        <v>1474</v>
      </c>
    </row>
    <row r="2514" spans="1:4" x14ac:dyDescent="0.5">
      <c r="A2514" t="s">
        <v>1443</v>
      </c>
      <c r="B2514" t="s">
        <v>97</v>
      </c>
      <c r="C2514" t="s">
        <v>1443</v>
      </c>
    </row>
    <row r="2515" spans="1:4" x14ac:dyDescent="0.5">
      <c r="A2515" t="s">
        <v>841</v>
      </c>
      <c r="B2515" t="s">
        <v>97</v>
      </c>
      <c r="C2515" t="s">
        <v>241</v>
      </c>
      <c r="D2515" t="s">
        <v>98</v>
      </c>
    </row>
    <row r="2516" spans="1:4" x14ac:dyDescent="0.5">
      <c r="A2516" t="s">
        <v>1475</v>
      </c>
      <c r="B2516" t="s">
        <v>97</v>
      </c>
      <c r="C2516" t="s">
        <v>1475</v>
      </c>
      <c r="D2516" t="s">
        <v>98</v>
      </c>
    </row>
    <row r="2517" spans="1:4" x14ac:dyDescent="0.5">
      <c r="A2517" t="s">
        <v>249</v>
      </c>
      <c r="B2517" t="s">
        <v>97</v>
      </c>
      <c r="C2517" t="s">
        <v>249</v>
      </c>
      <c r="D2517" t="s">
        <v>98</v>
      </c>
    </row>
    <row r="2518" spans="1:4" x14ac:dyDescent="0.5">
      <c r="A2518" t="s">
        <v>174</v>
      </c>
      <c r="B2518" t="s">
        <v>97</v>
      </c>
      <c r="C2518" t="s">
        <v>174</v>
      </c>
    </row>
    <row r="2519" spans="1:4" x14ac:dyDescent="0.5">
      <c r="A2519" t="s">
        <v>154</v>
      </c>
      <c r="B2519" t="s">
        <v>97</v>
      </c>
      <c r="C2519" t="s">
        <v>154</v>
      </c>
    </row>
    <row r="2520" spans="1:4" x14ac:dyDescent="0.5">
      <c r="A2520" t="s">
        <v>251</v>
      </c>
      <c r="B2520" t="s">
        <v>97</v>
      </c>
      <c r="C2520" t="s">
        <v>251</v>
      </c>
      <c r="D2520" t="s">
        <v>98</v>
      </c>
    </row>
    <row r="2521" spans="1:4" x14ac:dyDescent="0.5">
      <c r="A2521" t="s">
        <v>234</v>
      </c>
      <c r="B2521" t="s">
        <v>97</v>
      </c>
      <c r="C2521" t="s">
        <v>840</v>
      </c>
      <c r="D2521" t="s">
        <v>98</v>
      </c>
    </row>
    <row r="2522" spans="1:4" x14ac:dyDescent="0.5">
      <c r="A2522" t="s">
        <v>950</v>
      </c>
      <c r="B2522" t="s">
        <v>97</v>
      </c>
      <c r="C2522" t="s">
        <v>950</v>
      </c>
    </row>
    <row r="2523" spans="1:4" x14ac:dyDescent="0.5">
      <c r="A2523" t="s">
        <v>390</v>
      </c>
      <c r="B2523" t="s">
        <v>97</v>
      </c>
      <c r="C2523" t="s">
        <v>390</v>
      </c>
      <c r="D2523" t="s">
        <v>98</v>
      </c>
    </row>
    <row r="2524" spans="1:4" x14ac:dyDescent="0.5">
      <c r="A2524" t="s">
        <v>1476</v>
      </c>
      <c r="B2524" t="s">
        <v>97</v>
      </c>
      <c r="C2524" t="s">
        <v>1476</v>
      </c>
    </row>
    <row r="2525" spans="1:4" x14ac:dyDescent="0.5">
      <c r="A2525" t="s">
        <v>441</v>
      </c>
      <c r="B2525" t="s">
        <v>97</v>
      </c>
      <c r="C2525" t="s">
        <v>441</v>
      </c>
    </row>
    <row r="2526" spans="1:4" x14ac:dyDescent="0.5">
      <c r="A2526" t="s">
        <v>1133</v>
      </c>
      <c r="B2526" t="s">
        <v>97</v>
      </c>
      <c r="C2526" t="s">
        <v>1133</v>
      </c>
    </row>
    <row r="2527" spans="1:4" x14ac:dyDescent="0.5">
      <c r="A2527" t="s">
        <v>355</v>
      </c>
      <c r="B2527" t="s">
        <v>97</v>
      </c>
      <c r="C2527" t="s">
        <v>246</v>
      </c>
      <c r="D2527" t="s">
        <v>755</v>
      </c>
    </row>
    <row r="2528" spans="1:4" x14ac:dyDescent="0.5">
      <c r="A2528" t="s">
        <v>144</v>
      </c>
      <c r="B2528" t="s">
        <v>96</v>
      </c>
      <c r="C2528" t="s">
        <v>144</v>
      </c>
    </row>
    <row r="2529" spans="1:4" x14ac:dyDescent="0.5">
      <c r="A2529" t="s">
        <v>543</v>
      </c>
      <c r="B2529" t="s">
        <v>97</v>
      </c>
      <c r="C2529" t="s">
        <v>752</v>
      </c>
    </row>
    <row r="2530" spans="1:4" x14ac:dyDescent="0.5">
      <c r="A2530" t="s">
        <v>1071</v>
      </c>
      <c r="B2530" t="s">
        <v>97</v>
      </c>
      <c r="C2530" t="s">
        <v>1072</v>
      </c>
    </row>
    <row r="2531" spans="1:4" x14ac:dyDescent="0.5">
      <c r="A2531" t="s">
        <v>875</v>
      </c>
      <c r="B2531" t="s">
        <v>97</v>
      </c>
      <c r="C2531" t="s">
        <v>875</v>
      </c>
      <c r="D2531" t="s">
        <v>98</v>
      </c>
    </row>
    <row r="2532" spans="1:4" x14ac:dyDescent="0.5">
      <c r="A2532" t="s">
        <v>1405</v>
      </c>
      <c r="B2532" t="s">
        <v>97</v>
      </c>
      <c r="C2532" t="s">
        <v>1406</v>
      </c>
      <c r="D2532" t="s">
        <v>98</v>
      </c>
    </row>
    <row r="2533" spans="1:4" x14ac:dyDescent="0.5">
      <c r="A2533" t="s">
        <v>523</v>
      </c>
      <c r="B2533" t="s">
        <v>97</v>
      </c>
      <c r="C2533" t="s">
        <v>523</v>
      </c>
      <c r="D2533" t="s">
        <v>98</v>
      </c>
    </row>
    <row r="2534" spans="1:4" x14ac:dyDescent="0.5">
      <c r="A2534" t="s">
        <v>553</v>
      </c>
      <c r="B2534" t="s">
        <v>97</v>
      </c>
      <c r="C2534" t="s">
        <v>553</v>
      </c>
      <c r="D2534" t="s">
        <v>98</v>
      </c>
    </row>
    <row r="2535" spans="1:4" x14ac:dyDescent="0.5">
      <c r="A2535" t="s">
        <v>502</v>
      </c>
      <c r="B2535" t="s">
        <v>97</v>
      </c>
      <c r="C2535" t="s">
        <v>502</v>
      </c>
    </row>
    <row r="2536" spans="1:4" x14ac:dyDescent="0.5">
      <c r="A2536" t="s">
        <v>835</v>
      </c>
      <c r="B2536" t="s">
        <v>97</v>
      </c>
      <c r="C2536" t="s">
        <v>836</v>
      </c>
    </row>
    <row r="2537" spans="1:4" x14ac:dyDescent="0.5">
      <c r="A2537" t="s">
        <v>309</v>
      </c>
      <c r="B2537" t="s">
        <v>97</v>
      </c>
      <c r="C2537" t="s">
        <v>309</v>
      </c>
      <c r="D2537" t="s">
        <v>98</v>
      </c>
    </row>
    <row r="2538" spans="1:4" x14ac:dyDescent="0.5">
      <c r="A2538" t="s">
        <v>790</v>
      </c>
      <c r="B2538" t="s">
        <v>97</v>
      </c>
      <c r="C2538" t="s">
        <v>791</v>
      </c>
      <c r="D2538" t="s">
        <v>763</v>
      </c>
    </row>
    <row r="2539" spans="1:4" x14ac:dyDescent="0.5">
      <c r="A2539" t="s">
        <v>263</v>
      </c>
      <c r="B2539" t="s">
        <v>97</v>
      </c>
      <c r="C2539" t="s">
        <v>826</v>
      </c>
    </row>
    <row r="2540" spans="1:4" x14ac:dyDescent="0.5">
      <c r="A2540" t="s">
        <v>928</v>
      </c>
      <c r="B2540" t="s">
        <v>97</v>
      </c>
      <c r="C2540" t="s">
        <v>929</v>
      </c>
      <c r="D2540" t="s">
        <v>98</v>
      </c>
    </row>
    <row r="2541" spans="1:4" x14ac:dyDescent="0.5">
      <c r="A2541" t="s">
        <v>1273</v>
      </c>
      <c r="B2541" t="s">
        <v>97</v>
      </c>
      <c r="C2541" t="s">
        <v>1364</v>
      </c>
      <c r="D2541" t="s">
        <v>98</v>
      </c>
    </row>
    <row r="2542" spans="1:4" x14ac:dyDescent="0.5">
      <c r="A2542" t="s">
        <v>476</v>
      </c>
      <c r="B2542" t="s">
        <v>96</v>
      </c>
      <c r="C2542" t="s">
        <v>476</v>
      </c>
      <c r="D2542" t="s">
        <v>98</v>
      </c>
    </row>
    <row r="2543" spans="1:4" x14ac:dyDescent="0.5">
      <c r="A2543" t="s">
        <v>287</v>
      </c>
      <c r="B2543" t="s">
        <v>97</v>
      </c>
      <c r="C2543" t="s">
        <v>287</v>
      </c>
    </row>
    <row r="2544" spans="1:4" x14ac:dyDescent="0.5">
      <c r="A2544" t="s">
        <v>1005</v>
      </c>
      <c r="B2544" t="s">
        <v>97</v>
      </c>
      <c r="C2544" t="s">
        <v>1005</v>
      </c>
      <c r="D2544" t="s">
        <v>98</v>
      </c>
    </row>
    <row r="2545" spans="1:4" x14ac:dyDescent="0.5">
      <c r="A2545" t="s">
        <v>1391</v>
      </c>
      <c r="B2545" t="s">
        <v>97</v>
      </c>
      <c r="C2545" t="s">
        <v>1391</v>
      </c>
      <c r="D2545" t="s">
        <v>98</v>
      </c>
    </row>
    <row r="2546" spans="1:4" x14ac:dyDescent="0.5">
      <c r="A2546" t="s">
        <v>1083</v>
      </c>
      <c r="B2546" t="s">
        <v>97</v>
      </c>
      <c r="C2546" t="s">
        <v>1083</v>
      </c>
    </row>
    <row r="2547" spans="1:4" x14ac:dyDescent="0.5">
      <c r="A2547" t="s">
        <v>467</v>
      </c>
      <c r="B2547" t="s">
        <v>97</v>
      </c>
      <c r="C2547" t="s">
        <v>844</v>
      </c>
    </row>
    <row r="2548" spans="1:4" x14ac:dyDescent="0.5">
      <c r="A2548" t="s">
        <v>543</v>
      </c>
      <c r="B2548" t="s">
        <v>97</v>
      </c>
      <c r="C2548" t="s">
        <v>618</v>
      </c>
    </row>
    <row r="2549" spans="1:4" x14ac:dyDescent="0.5">
      <c r="A2549" t="s">
        <v>186</v>
      </c>
      <c r="B2549" t="s">
        <v>97</v>
      </c>
      <c r="C2549" t="s">
        <v>186</v>
      </c>
      <c r="D2549" t="s">
        <v>755</v>
      </c>
    </row>
    <row r="2550" spans="1:4" x14ac:dyDescent="0.5">
      <c r="A2550" t="s">
        <v>217</v>
      </c>
      <c r="B2550" t="s">
        <v>97</v>
      </c>
      <c r="C2550" t="s">
        <v>217</v>
      </c>
    </row>
    <row r="2551" spans="1:4" x14ac:dyDescent="0.5">
      <c r="A2551" t="s">
        <v>144</v>
      </c>
      <c r="B2551" t="s">
        <v>96</v>
      </c>
      <c r="C2551" t="s">
        <v>144</v>
      </c>
    </row>
    <row r="2552" spans="1:4" x14ac:dyDescent="0.5">
      <c r="A2552" t="s">
        <v>512</v>
      </c>
      <c r="B2552" t="s">
        <v>97</v>
      </c>
      <c r="C2552" t="s">
        <v>512</v>
      </c>
    </row>
    <row r="2553" spans="1:4" x14ac:dyDescent="0.5">
      <c r="A2553" t="s">
        <v>496</v>
      </c>
      <c r="B2553" t="s">
        <v>96</v>
      </c>
      <c r="C2553" t="s">
        <v>496</v>
      </c>
      <c r="D2553" t="s">
        <v>98</v>
      </c>
    </row>
    <row r="2554" spans="1:4" x14ac:dyDescent="0.5">
      <c r="A2554" t="s">
        <v>943</v>
      </c>
      <c r="B2554" t="s">
        <v>97</v>
      </c>
      <c r="C2554" t="s">
        <v>944</v>
      </c>
    </row>
    <row r="2555" spans="1:4" x14ac:dyDescent="0.5">
      <c r="A2555" t="s">
        <v>219</v>
      </c>
      <c r="B2555" t="s">
        <v>97</v>
      </c>
      <c r="C2555" t="s">
        <v>219</v>
      </c>
      <c r="D2555" t="s">
        <v>98</v>
      </c>
    </row>
    <row r="2556" spans="1:4" x14ac:dyDescent="0.5">
      <c r="A2556" t="s">
        <v>1477</v>
      </c>
      <c r="B2556" t="s">
        <v>97</v>
      </c>
      <c r="C2556" t="s">
        <v>1477</v>
      </c>
      <c r="D2556" t="s">
        <v>98</v>
      </c>
    </row>
    <row r="2557" spans="1:4" x14ac:dyDescent="0.5">
      <c r="A2557" t="s">
        <v>374</v>
      </c>
      <c r="B2557" t="s">
        <v>97</v>
      </c>
      <c r="C2557" t="s">
        <v>930</v>
      </c>
    </row>
    <row r="2558" spans="1:4" x14ac:dyDescent="0.5">
      <c r="A2558" t="s">
        <v>1478</v>
      </c>
      <c r="B2558" t="s">
        <v>96</v>
      </c>
      <c r="C2558" t="s">
        <v>1478</v>
      </c>
    </row>
    <row r="2559" spans="1:4" x14ac:dyDescent="0.5">
      <c r="A2559" t="s">
        <v>1447</v>
      </c>
      <c r="B2559" t="s">
        <v>96</v>
      </c>
      <c r="C2559" t="s">
        <v>1447</v>
      </c>
      <c r="D2559" t="s">
        <v>98</v>
      </c>
    </row>
    <row r="2560" spans="1:4" x14ac:dyDescent="0.5">
      <c r="A2560" t="s">
        <v>509</v>
      </c>
      <c r="B2560" t="s">
        <v>97</v>
      </c>
      <c r="C2560" t="s">
        <v>509</v>
      </c>
      <c r="D2560" t="s">
        <v>98</v>
      </c>
    </row>
    <row r="2561" spans="1:4" x14ac:dyDescent="0.5">
      <c r="A2561" t="s">
        <v>155</v>
      </c>
      <c r="B2561" t="s">
        <v>97</v>
      </c>
      <c r="C2561" t="s">
        <v>155</v>
      </c>
      <c r="D2561" t="s">
        <v>739</v>
      </c>
    </row>
    <row r="2562" spans="1:4" x14ac:dyDescent="0.5">
      <c r="A2562" t="s">
        <v>199</v>
      </c>
      <c r="B2562" t="s">
        <v>97</v>
      </c>
      <c r="C2562" t="s">
        <v>199</v>
      </c>
    </row>
    <row r="2563" spans="1:4" x14ac:dyDescent="0.5">
      <c r="A2563" t="s">
        <v>1479</v>
      </c>
      <c r="B2563" t="s">
        <v>97</v>
      </c>
      <c r="C2563" t="s">
        <v>1479</v>
      </c>
    </row>
    <row r="2564" spans="1:4" x14ac:dyDescent="0.5">
      <c r="A2564" t="s">
        <v>382</v>
      </c>
      <c r="B2564" t="s">
        <v>97</v>
      </c>
      <c r="C2564" t="s">
        <v>382</v>
      </c>
    </row>
    <row r="2565" spans="1:4" x14ac:dyDescent="0.5">
      <c r="A2565" t="s">
        <v>200</v>
      </c>
      <c r="B2565" t="s">
        <v>97</v>
      </c>
      <c r="C2565" t="s">
        <v>200</v>
      </c>
    </row>
    <row r="2566" spans="1:4" x14ac:dyDescent="0.5">
      <c r="A2566" t="s">
        <v>1264</v>
      </c>
      <c r="B2566" t="s">
        <v>96</v>
      </c>
      <c r="C2566" t="s">
        <v>1264</v>
      </c>
      <c r="D2566" t="s">
        <v>98</v>
      </c>
    </row>
    <row r="2567" spans="1:4" x14ac:dyDescent="0.5">
      <c r="A2567" t="s">
        <v>543</v>
      </c>
      <c r="B2567" t="s">
        <v>97</v>
      </c>
      <c r="C2567" t="s">
        <v>1152</v>
      </c>
    </row>
    <row r="2568" spans="1:4" x14ac:dyDescent="0.5">
      <c r="A2568" t="s">
        <v>589</v>
      </c>
      <c r="B2568" t="s">
        <v>97</v>
      </c>
      <c r="C2568" t="s">
        <v>589</v>
      </c>
    </row>
    <row r="2569" spans="1:4" x14ac:dyDescent="0.5">
      <c r="A2569" t="s">
        <v>1111</v>
      </c>
      <c r="B2569" t="s">
        <v>97</v>
      </c>
      <c r="C2569" t="s">
        <v>1111</v>
      </c>
      <c r="D2569" t="s">
        <v>98</v>
      </c>
    </row>
    <row r="2570" spans="1:4" x14ac:dyDescent="0.5">
      <c r="A2570" t="s">
        <v>514</v>
      </c>
      <c r="B2570" t="s">
        <v>97</v>
      </c>
      <c r="C2570" t="s">
        <v>514</v>
      </c>
      <c r="D2570" t="s">
        <v>98</v>
      </c>
    </row>
    <row r="2571" spans="1:4" x14ac:dyDescent="0.5">
      <c r="A2571" t="s">
        <v>1416</v>
      </c>
      <c r="B2571" t="s">
        <v>96</v>
      </c>
      <c r="C2571" t="s">
        <v>1416</v>
      </c>
      <c r="D2571" t="s">
        <v>98</v>
      </c>
    </row>
    <row r="2572" spans="1:4" x14ac:dyDescent="0.5">
      <c r="A2572" t="s">
        <v>359</v>
      </c>
      <c r="B2572" t="s">
        <v>97</v>
      </c>
      <c r="C2572" t="s">
        <v>359</v>
      </c>
    </row>
    <row r="2573" spans="1:4" x14ac:dyDescent="0.5">
      <c r="A2573" t="s">
        <v>248</v>
      </c>
      <c r="B2573" t="s">
        <v>97</v>
      </c>
      <c r="C2573" t="s">
        <v>248</v>
      </c>
    </row>
    <row r="2574" spans="1:4" x14ac:dyDescent="0.5">
      <c r="A2574" t="s">
        <v>544</v>
      </c>
      <c r="B2574" t="s">
        <v>96</v>
      </c>
      <c r="C2574" t="s">
        <v>479</v>
      </c>
      <c r="D2574" t="s">
        <v>98</v>
      </c>
    </row>
    <row r="2575" spans="1:4" x14ac:dyDescent="0.5">
      <c r="A2575" t="s">
        <v>495</v>
      </c>
      <c r="B2575" t="s">
        <v>97</v>
      </c>
      <c r="C2575" t="s">
        <v>897</v>
      </c>
    </row>
    <row r="2576" spans="1:4" x14ac:dyDescent="0.5">
      <c r="A2576" t="s">
        <v>1480</v>
      </c>
      <c r="B2576" t="s">
        <v>96</v>
      </c>
      <c r="C2576" t="s">
        <v>1480</v>
      </c>
      <c r="D2576" t="s">
        <v>755</v>
      </c>
    </row>
    <row r="2577" spans="1:4" x14ac:dyDescent="0.5">
      <c r="A2577" t="s">
        <v>351</v>
      </c>
      <c r="B2577" t="s">
        <v>96</v>
      </c>
      <c r="C2577" t="s">
        <v>351</v>
      </c>
      <c r="D2577" t="s">
        <v>98</v>
      </c>
    </row>
    <row r="2578" spans="1:4" x14ac:dyDescent="0.5">
      <c r="A2578" t="s">
        <v>1481</v>
      </c>
      <c r="B2578" t="s">
        <v>96</v>
      </c>
      <c r="C2578" t="s">
        <v>1481</v>
      </c>
    </row>
    <row r="2579" spans="1:4" x14ac:dyDescent="0.5">
      <c r="A2579" t="s">
        <v>168</v>
      </c>
      <c r="B2579" t="s">
        <v>97</v>
      </c>
      <c r="C2579" t="s">
        <v>168</v>
      </c>
    </row>
    <row r="2580" spans="1:4" x14ac:dyDescent="0.5">
      <c r="A2580" t="s">
        <v>265</v>
      </c>
      <c r="B2580" t="s">
        <v>96</v>
      </c>
      <c r="C2580" t="s">
        <v>265</v>
      </c>
      <c r="D2580" t="s">
        <v>98</v>
      </c>
    </row>
    <row r="2581" spans="1:4" x14ac:dyDescent="0.5">
      <c r="A2581" t="s">
        <v>114</v>
      </c>
      <c r="B2581" t="s">
        <v>97</v>
      </c>
      <c r="C2581" t="s">
        <v>114</v>
      </c>
      <c r="D2581" t="s">
        <v>98</v>
      </c>
    </row>
    <row r="2582" spans="1:4" x14ac:dyDescent="0.5">
      <c r="A2582" t="s">
        <v>993</v>
      </c>
      <c r="B2582" t="s">
        <v>97</v>
      </c>
      <c r="C2582" t="s">
        <v>993</v>
      </c>
      <c r="D2582" t="s">
        <v>98</v>
      </c>
    </row>
    <row r="2583" spans="1:4" x14ac:dyDescent="0.5">
      <c r="A2583" t="s">
        <v>407</v>
      </c>
      <c r="B2583" t="s">
        <v>96</v>
      </c>
      <c r="C2583" t="s">
        <v>407</v>
      </c>
    </row>
    <row r="2584" spans="1:4" x14ac:dyDescent="0.5">
      <c r="A2584" t="s">
        <v>317</v>
      </c>
      <c r="B2584" t="s">
        <v>97</v>
      </c>
      <c r="C2584" t="s">
        <v>317</v>
      </c>
    </row>
    <row r="2585" spans="1:4" x14ac:dyDescent="0.5">
      <c r="A2585" t="s">
        <v>179</v>
      </c>
      <c r="B2585" t="s">
        <v>97</v>
      </c>
      <c r="C2585" t="s">
        <v>179</v>
      </c>
    </row>
    <row r="2586" spans="1:4" x14ac:dyDescent="0.5">
      <c r="A2586" t="s">
        <v>1396</v>
      </c>
      <c r="B2586" t="s">
        <v>97</v>
      </c>
      <c r="C2586" t="s">
        <v>1396</v>
      </c>
    </row>
    <row r="2587" spans="1:4" x14ac:dyDescent="0.5">
      <c r="A2587" t="s">
        <v>1164</v>
      </c>
      <c r="B2587" t="s">
        <v>96</v>
      </c>
      <c r="C2587" t="s">
        <v>1164</v>
      </c>
    </row>
    <row r="2588" spans="1:4" x14ac:dyDescent="0.5">
      <c r="A2588" t="s">
        <v>355</v>
      </c>
      <c r="B2588" t="s">
        <v>97</v>
      </c>
      <c r="C2588" t="s">
        <v>246</v>
      </c>
      <c r="D2588" t="s">
        <v>755</v>
      </c>
    </row>
    <row r="2589" spans="1:4" x14ac:dyDescent="0.5">
      <c r="A2589" t="s">
        <v>487</v>
      </c>
      <c r="B2589" t="s">
        <v>97</v>
      </c>
      <c r="C2589" t="s">
        <v>1482</v>
      </c>
      <c r="D2589" t="s">
        <v>739</v>
      </c>
    </row>
    <row r="2590" spans="1:4" x14ac:dyDescent="0.5">
      <c r="A2590" t="s">
        <v>367</v>
      </c>
      <c r="B2590" t="s">
        <v>97</v>
      </c>
      <c r="C2590" t="s">
        <v>367</v>
      </c>
    </row>
    <row r="2591" spans="1:4" x14ac:dyDescent="0.5">
      <c r="A2591" t="s">
        <v>923</v>
      </c>
      <c r="B2591" t="s">
        <v>97</v>
      </c>
      <c r="C2591" t="s">
        <v>923</v>
      </c>
      <c r="D2591" t="s">
        <v>763</v>
      </c>
    </row>
    <row r="2592" spans="1:4" x14ac:dyDescent="0.5">
      <c r="A2592" t="s">
        <v>319</v>
      </c>
      <c r="B2592" t="s">
        <v>97</v>
      </c>
      <c r="C2592" t="s">
        <v>876</v>
      </c>
    </row>
    <row r="2593" spans="1:4" x14ac:dyDescent="0.5">
      <c r="A2593" t="s">
        <v>1296</v>
      </c>
      <c r="B2593" t="s">
        <v>97</v>
      </c>
      <c r="C2593" t="s">
        <v>1296</v>
      </c>
    </row>
    <row r="2594" spans="1:4" x14ac:dyDescent="0.5">
      <c r="A2594" t="s">
        <v>215</v>
      </c>
      <c r="B2594" t="s">
        <v>96</v>
      </c>
      <c r="C2594" t="s">
        <v>215</v>
      </c>
      <c r="D2594" t="s">
        <v>98</v>
      </c>
    </row>
    <row r="2595" spans="1:4" x14ac:dyDescent="0.5">
      <c r="A2595" t="s">
        <v>1356</v>
      </c>
      <c r="B2595" t="s">
        <v>97</v>
      </c>
      <c r="C2595" t="s">
        <v>1356</v>
      </c>
    </row>
    <row r="2596" spans="1:4" x14ac:dyDescent="0.5">
      <c r="A2596" t="s">
        <v>1038</v>
      </c>
      <c r="B2596" t="s">
        <v>96</v>
      </c>
      <c r="C2596" t="s">
        <v>1039</v>
      </c>
      <c r="D2596" t="s">
        <v>98</v>
      </c>
    </row>
    <row r="2597" spans="1:4" x14ac:dyDescent="0.5">
      <c r="A2597" t="s">
        <v>1383</v>
      </c>
      <c r="B2597" t="s">
        <v>97</v>
      </c>
      <c r="C2597" t="s">
        <v>1383</v>
      </c>
      <c r="D2597" t="s">
        <v>755</v>
      </c>
    </row>
    <row r="2598" spans="1:4" x14ac:dyDescent="0.5">
      <c r="A2598" t="s">
        <v>478</v>
      </c>
      <c r="B2598" t="s">
        <v>97</v>
      </c>
      <c r="C2598" t="s">
        <v>478</v>
      </c>
    </row>
    <row r="2599" spans="1:4" x14ac:dyDescent="0.5">
      <c r="A2599" t="s">
        <v>522</v>
      </c>
      <c r="B2599" t="s">
        <v>97</v>
      </c>
      <c r="C2599" t="s">
        <v>522</v>
      </c>
    </row>
    <row r="2600" spans="1:4" x14ac:dyDescent="0.5">
      <c r="A2600" t="s">
        <v>657</v>
      </c>
      <c r="B2600" t="s">
        <v>97</v>
      </c>
      <c r="C2600" t="s">
        <v>657</v>
      </c>
    </row>
    <row r="2601" spans="1:4" x14ac:dyDescent="0.5">
      <c r="A2601" t="s">
        <v>143</v>
      </c>
      <c r="B2601" t="s">
        <v>97</v>
      </c>
      <c r="C2601" t="s">
        <v>143</v>
      </c>
      <c r="D2601" t="s">
        <v>98</v>
      </c>
    </row>
    <row r="2602" spans="1:4" x14ac:dyDescent="0.5">
      <c r="A2602" t="s">
        <v>134</v>
      </c>
      <c r="B2602" t="s">
        <v>97</v>
      </c>
      <c r="C2602" t="s">
        <v>134</v>
      </c>
      <c r="D2602" t="s">
        <v>98</v>
      </c>
    </row>
    <row r="2603" spans="1:4" x14ac:dyDescent="0.5">
      <c r="A2603" t="s">
        <v>140</v>
      </c>
      <c r="B2603" t="s">
        <v>97</v>
      </c>
      <c r="C2603" t="s">
        <v>140</v>
      </c>
      <c r="D2603" t="s">
        <v>763</v>
      </c>
    </row>
    <row r="2604" spans="1:4" x14ac:dyDescent="0.5">
      <c r="A2604" t="s">
        <v>838</v>
      </c>
      <c r="B2604" t="s">
        <v>97</v>
      </c>
      <c r="C2604" t="s">
        <v>838</v>
      </c>
    </row>
    <row r="2605" spans="1:4" x14ac:dyDescent="0.5">
      <c r="A2605" t="s">
        <v>390</v>
      </c>
      <c r="B2605" t="s">
        <v>97</v>
      </c>
      <c r="C2605" t="s">
        <v>390</v>
      </c>
      <c r="D2605" t="s">
        <v>98</v>
      </c>
    </row>
    <row r="2606" spans="1:4" x14ac:dyDescent="0.5">
      <c r="A2606" t="s">
        <v>364</v>
      </c>
      <c r="B2606" t="s">
        <v>97</v>
      </c>
      <c r="C2606" t="s">
        <v>1243</v>
      </c>
      <c r="D2606" t="s">
        <v>98</v>
      </c>
    </row>
    <row r="2607" spans="1:4" x14ac:dyDescent="0.5">
      <c r="A2607" t="s">
        <v>1443</v>
      </c>
      <c r="B2607" t="s">
        <v>97</v>
      </c>
      <c r="C2607" t="s">
        <v>1443</v>
      </c>
    </row>
    <row r="2608" spans="1:4" x14ac:dyDescent="0.5">
      <c r="A2608" t="s">
        <v>1099</v>
      </c>
      <c r="B2608" t="s">
        <v>97</v>
      </c>
      <c r="C2608" t="s">
        <v>1099</v>
      </c>
    </row>
    <row r="2609" spans="1:4" x14ac:dyDescent="0.5">
      <c r="A2609" t="s">
        <v>471</v>
      </c>
      <c r="B2609" t="s">
        <v>97</v>
      </c>
      <c r="C2609" t="s">
        <v>874</v>
      </c>
    </row>
    <row r="2610" spans="1:4" x14ac:dyDescent="0.5">
      <c r="A2610" t="s">
        <v>1311</v>
      </c>
      <c r="B2610" t="s">
        <v>97</v>
      </c>
      <c r="C2610" t="s">
        <v>1311</v>
      </c>
    </row>
    <row r="2611" spans="1:4" x14ac:dyDescent="0.5">
      <c r="A2611" t="s">
        <v>137</v>
      </c>
      <c r="B2611" t="s">
        <v>97</v>
      </c>
      <c r="C2611" t="s">
        <v>137</v>
      </c>
    </row>
    <row r="2612" spans="1:4" x14ac:dyDescent="0.5">
      <c r="A2612" t="s">
        <v>154</v>
      </c>
      <c r="B2612" t="s">
        <v>97</v>
      </c>
      <c r="C2612" t="s">
        <v>154</v>
      </c>
    </row>
    <row r="2613" spans="1:4" x14ac:dyDescent="0.5">
      <c r="A2613" t="s">
        <v>251</v>
      </c>
      <c r="B2613" t="s">
        <v>97</v>
      </c>
      <c r="C2613" t="s">
        <v>251</v>
      </c>
      <c r="D2613" t="s">
        <v>98</v>
      </c>
    </row>
    <row r="2614" spans="1:4" x14ac:dyDescent="0.5">
      <c r="A2614" t="s">
        <v>119</v>
      </c>
      <c r="B2614" t="s">
        <v>97</v>
      </c>
      <c r="C2614" t="s">
        <v>1483</v>
      </c>
    </row>
    <row r="2615" spans="1:4" x14ac:dyDescent="0.5">
      <c r="A2615" t="s">
        <v>1179</v>
      </c>
      <c r="B2615" t="s">
        <v>97</v>
      </c>
      <c r="C2615" t="s">
        <v>1179</v>
      </c>
      <c r="D2615" t="s">
        <v>98</v>
      </c>
    </row>
    <row r="2616" spans="1:4" x14ac:dyDescent="0.5">
      <c r="A2616" t="s">
        <v>973</v>
      </c>
      <c r="B2616" t="s">
        <v>97</v>
      </c>
      <c r="C2616" t="s">
        <v>973</v>
      </c>
    </row>
    <row r="2617" spans="1:4" x14ac:dyDescent="0.5">
      <c r="A2617" t="s">
        <v>339</v>
      </c>
      <c r="B2617" t="s">
        <v>97</v>
      </c>
      <c r="C2617" t="s">
        <v>339</v>
      </c>
    </row>
    <row r="2618" spans="1:4" x14ac:dyDescent="0.5">
      <c r="A2618" t="s">
        <v>146</v>
      </c>
      <c r="B2618" t="s">
        <v>97</v>
      </c>
      <c r="C2618" t="s">
        <v>146</v>
      </c>
      <c r="D2618" t="s">
        <v>98</v>
      </c>
    </row>
    <row r="2619" spans="1:4" x14ac:dyDescent="0.5">
      <c r="A2619" t="s">
        <v>372</v>
      </c>
      <c r="B2619" t="s">
        <v>97</v>
      </c>
      <c r="C2619" t="s">
        <v>1203</v>
      </c>
      <c r="D2619" t="s">
        <v>98</v>
      </c>
    </row>
    <row r="2620" spans="1:4" x14ac:dyDescent="0.5">
      <c r="A2620" t="s">
        <v>548</v>
      </c>
      <c r="B2620" t="s">
        <v>97</v>
      </c>
      <c r="C2620" t="s">
        <v>548</v>
      </c>
    </row>
    <row r="2621" spans="1:4" x14ac:dyDescent="0.5">
      <c r="A2621" t="s">
        <v>328</v>
      </c>
      <c r="B2621" t="s">
        <v>97</v>
      </c>
      <c r="C2621" t="s">
        <v>832</v>
      </c>
    </row>
    <row r="2622" spans="1:4" x14ac:dyDescent="0.5">
      <c r="A2622" t="s">
        <v>319</v>
      </c>
      <c r="B2622" t="s">
        <v>97</v>
      </c>
      <c r="C2622" t="s">
        <v>876</v>
      </c>
    </row>
    <row r="2623" spans="1:4" x14ac:dyDescent="0.5">
      <c r="A2623" t="s">
        <v>841</v>
      </c>
      <c r="B2623" t="s">
        <v>97</v>
      </c>
      <c r="C2623" t="s">
        <v>301</v>
      </c>
      <c r="D2623" t="s">
        <v>98</v>
      </c>
    </row>
    <row r="2624" spans="1:4" x14ac:dyDescent="0.5">
      <c r="A2624" t="s">
        <v>933</v>
      </c>
      <c r="B2624" t="s">
        <v>97</v>
      </c>
      <c r="C2624" t="s">
        <v>933</v>
      </c>
      <c r="D2624" t="s">
        <v>98</v>
      </c>
    </row>
    <row r="2625" spans="1:4" x14ac:dyDescent="0.5">
      <c r="A2625" t="s">
        <v>515</v>
      </c>
      <c r="B2625" t="s">
        <v>97</v>
      </c>
      <c r="C2625" t="s">
        <v>1448</v>
      </c>
      <c r="D2625" t="s">
        <v>739</v>
      </c>
    </row>
    <row r="2626" spans="1:4" x14ac:dyDescent="0.5">
      <c r="A2626" t="s">
        <v>1065</v>
      </c>
      <c r="B2626" t="s">
        <v>97</v>
      </c>
      <c r="C2626" t="s">
        <v>1065</v>
      </c>
    </row>
    <row r="2627" spans="1:4" x14ac:dyDescent="0.5">
      <c r="A2627" t="s">
        <v>220</v>
      </c>
      <c r="B2627" t="s">
        <v>97</v>
      </c>
      <c r="C2627" t="s">
        <v>220</v>
      </c>
      <c r="D2627" t="s">
        <v>98</v>
      </c>
    </row>
    <row r="2628" spans="1:4" x14ac:dyDescent="0.5">
      <c r="A2628" t="s">
        <v>1484</v>
      </c>
      <c r="B2628" t="s">
        <v>97</v>
      </c>
      <c r="C2628" t="s">
        <v>1484</v>
      </c>
    </row>
    <row r="2629" spans="1:4" x14ac:dyDescent="0.5">
      <c r="A2629" t="s">
        <v>1013</v>
      </c>
      <c r="B2629" t="s">
        <v>96</v>
      </c>
      <c r="C2629" t="s">
        <v>1013</v>
      </c>
      <c r="D2629" t="s">
        <v>98</v>
      </c>
    </row>
    <row r="2630" spans="1:4" x14ac:dyDescent="0.5">
      <c r="A2630" t="s">
        <v>310</v>
      </c>
      <c r="B2630" t="s">
        <v>97</v>
      </c>
      <c r="C2630" t="s">
        <v>310</v>
      </c>
      <c r="D2630" t="s">
        <v>763</v>
      </c>
    </row>
    <row r="2631" spans="1:4" x14ac:dyDescent="0.5">
      <c r="A2631" t="s">
        <v>1458</v>
      </c>
      <c r="B2631" t="s">
        <v>97</v>
      </c>
      <c r="C2631" t="s">
        <v>1459</v>
      </c>
    </row>
    <row r="2632" spans="1:4" x14ac:dyDescent="0.5">
      <c r="A2632" t="s">
        <v>186</v>
      </c>
      <c r="B2632" t="s">
        <v>97</v>
      </c>
      <c r="C2632" t="s">
        <v>186</v>
      </c>
      <c r="D2632" t="s">
        <v>755</v>
      </c>
    </row>
    <row r="2633" spans="1:4" x14ac:dyDescent="0.5">
      <c r="A2633" t="s">
        <v>696</v>
      </c>
      <c r="B2633" t="s">
        <v>97</v>
      </c>
      <c r="C2633" t="s">
        <v>1185</v>
      </c>
    </row>
    <row r="2634" spans="1:4" x14ac:dyDescent="0.5">
      <c r="A2634" t="s">
        <v>189</v>
      </c>
      <c r="B2634" t="s">
        <v>97</v>
      </c>
      <c r="C2634" t="s">
        <v>189</v>
      </c>
      <c r="D2634" t="s">
        <v>98</v>
      </c>
    </row>
    <row r="2635" spans="1:4" x14ac:dyDescent="0.5">
      <c r="A2635" t="s">
        <v>835</v>
      </c>
      <c r="B2635" t="s">
        <v>97</v>
      </c>
      <c r="C2635" t="s">
        <v>836</v>
      </c>
    </row>
    <row r="2636" spans="1:4" x14ac:dyDescent="0.5">
      <c r="A2636" t="s">
        <v>1443</v>
      </c>
      <c r="B2636" t="s">
        <v>97</v>
      </c>
      <c r="C2636" t="s">
        <v>1443</v>
      </c>
    </row>
    <row r="2637" spans="1:4" x14ac:dyDescent="0.5">
      <c r="A2637" t="s">
        <v>676</v>
      </c>
      <c r="B2637" t="s">
        <v>97</v>
      </c>
      <c r="C2637" t="s">
        <v>676</v>
      </c>
      <c r="D2637" t="s">
        <v>98</v>
      </c>
    </row>
    <row r="2638" spans="1:4" x14ac:dyDescent="0.5">
      <c r="A2638" t="s">
        <v>154</v>
      </c>
      <c r="B2638" t="s">
        <v>97</v>
      </c>
      <c r="C2638" t="s">
        <v>154</v>
      </c>
    </row>
    <row r="2639" spans="1:4" x14ac:dyDescent="0.5">
      <c r="A2639" t="s">
        <v>1475</v>
      </c>
      <c r="B2639" t="s">
        <v>97</v>
      </c>
      <c r="C2639" t="s">
        <v>1475</v>
      </c>
      <c r="D2639" t="s">
        <v>98</v>
      </c>
    </row>
    <row r="2640" spans="1:4" x14ac:dyDescent="0.5">
      <c r="A2640" t="s">
        <v>199</v>
      </c>
      <c r="B2640" t="s">
        <v>97</v>
      </c>
      <c r="C2640" t="s">
        <v>199</v>
      </c>
    </row>
    <row r="2641" spans="1:4" x14ac:dyDescent="0.5">
      <c r="A2641" t="s">
        <v>1485</v>
      </c>
      <c r="B2641" t="s">
        <v>97</v>
      </c>
      <c r="C2641" t="s">
        <v>1485</v>
      </c>
    </row>
    <row r="2642" spans="1:4" x14ac:dyDescent="0.5">
      <c r="A2642" t="s">
        <v>155</v>
      </c>
      <c r="B2642" t="s">
        <v>97</v>
      </c>
      <c r="C2642" t="s">
        <v>155</v>
      </c>
      <c r="D2642" t="s">
        <v>739</v>
      </c>
    </row>
    <row r="2643" spans="1:4" x14ac:dyDescent="0.5">
      <c r="A2643" t="s">
        <v>856</v>
      </c>
      <c r="B2643" t="s">
        <v>97</v>
      </c>
      <c r="C2643" t="s">
        <v>856</v>
      </c>
      <c r="D2643" t="s">
        <v>98</v>
      </c>
    </row>
    <row r="2644" spans="1:4" x14ac:dyDescent="0.5">
      <c r="A2644" t="s">
        <v>548</v>
      </c>
      <c r="B2644" t="s">
        <v>97</v>
      </c>
      <c r="C2644" t="s">
        <v>548</v>
      </c>
    </row>
    <row r="2645" spans="1:4" x14ac:dyDescent="0.5">
      <c r="A2645" t="s">
        <v>1147</v>
      </c>
      <c r="B2645" t="s">
        <v>97</v>
      </c>
      <c r="C2645" t="s">
        <v>1147</v>
      </c>
    </row>
    <row r="2646" spans="1:4" x14ac:dyDescent="0.5">
      <c r="A2646" t="s">
        <v>1164</v>
      </c>
      <c r="B2646" t="s">
        <v>96</v>
      </c>
      <c r="C2646" t="s">
        <v>1164</v>
      </c>
    </row>
    <row r="2647" spans="1:4" x14ac:dyDescent="0.5">
      <c r="A2647" t="s">
        <v>867</v>
      </c>
      <c r="B2647" t="s">
        <v>97</v>
      </c>
      <c r="C2647" t="s">
        <v>868</v>
      </c>
    </row>
    <row r="2648" spans="1:4" x14ac:dyDescent="0.5">
      <c r="A2648" t="s">
        <v>1486</v>
      </c>
      <c r="B2648" t="s">
        <v>96</v>
      </c>
      <c r="C2648" t="s">
        <v>1486</v>
      </c>
      <c r="D2648" t="s">
        <v>98</v>
      </c>
    </row>
    <row r="2649" spans="1:4" x14ac:dyDescent="0.5">
      <c r="A2649" t="s">
        <v>1393</v>
      </c>
      <c r="B2649" t="s">
        <v>97</v>
      </c>
      <c r="C2649" t="s">
        <v>316</v>
      </c>
    </row>
    <row r="2650" spans="1:4" x14ac:dyDescent="0.5">
      <c r="A2650" t="s">
        <v>443</v>
      </c>
      <c r="B2650" t="s">
        <v>97</v>
      </c>
      <c r="C2650" t="s">
        <v>443</v>
      </c>
      <c r="D2650" t="s">
        <v>98</v>
      </c>
    </row>
    <row r="2651" spans="1:4" x14ac:dyDescent="0.5">
      <c r="A2651" t="s">
        <v>450</v>
      </c>
      <c r="B2651" t="s">
        <v>96</v>
      </c>
      <c r="C2651" t="s">
        <v>450</v>
      </c>
    </row>
    <row r="2652" spans="1:4" x14ac:dyDescent="0.5">
      <c r="A2652" t="s">
        <v>146</v>
      </c>
      <c r="B2652" t="s">
        <v>97</v>
      </c>
      <c r="C2652" t="s">
        <v>146</v>
      </c>
      <c r="D2652" t="s">
        <v>98</v>
      </c>
    </row>
    <row r="2653" spans="1:4" x14ac:dyDescent="0.5">
      <c r="A2653" t="s">
        <v>351</v>
      </c>
      <c r="B2653" t="s">
        <v>96</v>
      </c>
      <c r="C2653" t="s">
        <v>351</v>
      </c>
      <c r="D2653" t="s">
        <v>98</v>
      </c>
    </row>
    <row r="2654" spans="1:4" x14ac:dyDescent="0.5">
      <c r="A2654" t="s">
        <v>1267</v>
      </c>
      <c r="B2654" t="s">
        <v>97</v>
      </c>
      <c r="C2654" t="s">
        <v>1267</v>
      </c>
    </row>
    <row r="2655" spans="1:4" x14ac:dyDescent="0.5">
      <c r="A2655" t="s">
        <v>1287</v>
      </c>
      <c r="B2655" t="s">
        <v>97</v>
      </c>
      <c r="C2655" t="s">
        <v>1288</v>
      </c>
    </row>
    <row r="2656" spans="1:4" x14ac:dyDescent="0.5">
      <c r="A2656" t="s">
        <v>190</v>
      </c>
      <c r="B2656" t="s">
        <v>97</v>
      </c>
      <c r="C2656" t="s">
        <v>190</v>
      </c>
    </row>
    <row r="2657" spans="1:4" x14ac:dyDescent="0.5">
      <c r="A2657" t="s">
        <v>1487</v>
      </c>
      <c r="B2657" t="s">
        <v>97</v>
      </c>
      <c r="C2657" t="s">
        <v>1487</v>
      </c>
    </row>
    <row r="2658" spans="1:4" x14ac:dyDescent="0.5">
      <c r="A2658" t="s">
        <v>113</v>
      </c>
      <c r="B2658" t="s">
        <v>97</v>
      </c>
      <c r="C2658" t="s">
        <v>113</v>
      </c>
    </row>
    <row r="2659" spans="1:4" x14ac:dyDescent="0.5">
      <c r="A2659" t="s">
        <v>1067</v>
      </c>
      <c r="B2659" t="s">
        <v>97</v>
      </c>
      <c r="C2659" t="s">
        <v>1068</v>
      </c>
      <c r="D2659" t="s">
        <v>98</v>
      </c>
    </row>
    <row r="2660" spans="1:4" x14ac:dyDescent="0.5">
      <c r="A2660" t="s">
        <v>1488</v>
      </c>
      <c r="B2660" t="s">
        <v>97</v>
      </c>
      <c r="C2660" t="s">
        <v>1488</v>
      </c>
    </row>
    <row r="2661" spans="1:4" x14ac:dyDescent="0.5">
      <c r="A2661" t="s">
        <v>146</v>
      </c>
      <c r="B2661" t="s">
        <v>97</v>
      </c>
      <c r="C2661" t="s">
        <v>146</v>
      </c>
      <c r="D2661" t="s">
        <v>98</v>
      </c>
    </row>
    <row r="2662" spans="1:4" x14ac:dyDescent="0.5">
      <c r="A2662" t="s">
        <v>603</v>
      </c>
      <c r="B2662" t="s">
        <v>97</v>
      </c>
      <c r="C2662" t="s">
        <v>603</v>
      </c>
      <c r="D2662" t="s">
        <v>98</v>
      </c>
    </row>
    <row r="2663" spans="1:4" x14ac:dyDescent="0.5">
      <c r="A2663" t="s">
        <v>219</v>
      </c>
      <c r="B2663" t="s">
        <v>97</v>
      </c>
      <c r="C2663" t="s">
        <v>219</v>
      </c>
      <c r="D2663" t="s">
        <v>98</v>
      </c>
    </row>
    <row r="2664" spans="1:4" x14ac:dyDescent="0.5">
      <c r="A2664" t="s">
        <v>797</v>
      </c>
      <c r="B2664" t="s">
        <v>97</v>
      </c>
      <c r="C2664" t="s">
        <v>203</v>
      </c>
      <c r="D2664" t="s">
        <v>98</v>
      </c>
    </row>
    <row r="2665" spans="1:4" x14ac:dyDescent="0.5">
      <c r="A2665" t="s">
        <v>685</v>
      </c>
      <c r="B2665" t="s">
        <v>96</v>
      </c>
      <c r="C2665" t="s">
        <v>685</v>
      </c>
    </row>
    <row r="2666" spans="1:4" x14ac:dyDescent="0.5">
      <c r="A2666" t="s">
        <v>189</v>
      </c>
      <c r="B2666" t="s">
        <v>97</v>
      </c>
      <c r="C2666" t="s">
        <v>189</v>
      </c>
      <c r="D2666" t="s">
        <v>98</v>
      </c>
    </row>
    <row r="2667" spans="1:4" x14ac:dyDescent="0.5">
      <c r="A2667" t="s">
        <v>453</v>
      </c>
      <c r="B2667" t="s">
        <v>97</v>
      </c>
      <c r="C2667" t="s">
        <v>453</v>
      </c>
    </row>
    <row r="2668" spans="1:4" x14ac:dyDescent="0.5">
      <c r="A2668" t="s">
        <v>143</v>
      </c>
      <c r="B2668" t="s">
        <v>97</v>
      </c>
      <c r="C2668" t="s">
        <v>143</v>
      </c>
      <c r="D2668" t="s">
        <v>98</v>
      </c>
    </row>
    <row r="2669" spans="1:4" x14ac:dyDescent="0.5">
      <c r="A2669" t="s">
        <v>1042</v>
      </c>
      <c r="B2669" t="s">
        <v>97</v>
      </c>
      <c r="C2669" t="s">
        <v>1042</v>
      </c>
    </row>
    <row r="2670" spans="1:4" x14ac:dyDescent="0.5">
      <c r="A2670" t="s">
        <v>501</v>
      </c>
      <c r="B2670" t="s">
        <v>97</v>
      </c>
      <c r="C2670" t="s">
        <v>501</v>
      </c>
    </row>
    <row r="2671" spans="1:4" x14ac:dyDescent="0.5">
      <c r="A2671" t="s">
        <v>113</v>
      </c>
      <c r="B2671" t="s">
        <v>97</v>
      </c>
      <c r="C2671" t="s">
        <v>113</v>
      </c>
    </row>
    <row r="2672" spans="1:4" x14ac:dyDescent="0.5">
      <c r="A2672" t="s">
        <v>1489</v>
      </c>
      <c r="B2672" t="s">
        <v>97</v>
      </c>
      <c r="C2672" t="s">
        <v>1489</v>
      </c>
    </row>
    <row r="2673" spans="1:4" x14ac:dyDescent="0.5">
      <c r="A2673" t="s">
        <v>155</v>
      </c>
      <c r="B2673" t="s">
        <v>97</v>
      </c>
      <c r="C2673" t="s">
        <v>155</v>
      </c>
      <c r="D2673" t="s">
        <v>739</v>
      </c>
    </row>
    <row r="2674" spans="1:4" x14ac:dyDescent="0.5">
      <c r="A2674" t="s">
        <v>1155</v>
      </c>
      <c r="B2674" t="s">
        <v>97</v>
      </c>
      <c r="C2674" t="s">
        <v>1155</v>
      </c>
      <c r="D2674" t="s">
        <v>755</v>
      </c>
    </row>
    <row r="2675" spans="1:4" x14ac:dyDescent="0.5">
      <c r="A2675" t="s">
        <v>317</v>
      </c>
      <c r="B2675" t="s">
        <v>97</v>
      </c>
      <c r="C2675" t="s">
        <v>317</v>
      </c>
    </row>
    <row r="2676" spans="1:4" x14ac:dyDescent="0.5">
      <c r="A2676" t="s">
        <v>1008</v>
      </c>
      <c r="B2676" t="s">
        <v>97</v>
      </c>
      <c r="C2676" t="s">
        <v>1009</v>
      </c>
    </row>
    <row r="2677" spans="1:4" x14ac:dyDescent="0.5">
      <c r="A2677" t="s">
        <v>514</v>
      </c>
      <c r="B2677" t="s">
        <v>97</v>
      </c>
      <c r="C2677" t="s">
        <v>514</v>
      </c>
      <c r="D2677" t="s">
        <v>98</v>
      </c>
    </row>
    <row r="2678" spans="1:4" x14ac:dyDescent="0.5">
      <c r="A2678" t="s">
        <v>467</v>
      </c>
      <c r="B2678" t="s">
        <v>97</v>
      </c>
      <c r="C2678" t="s">
        <v>844</v>
      </c>
    </row>
    <row r="2679" spans="1:4" x14ac:dyDescent="0.5">
      <c r="A2679" t="s">
        <v>1391</v>
      </c>
      <c r="B2679" t="s">
        <v>97</v>
      </c>
      <c r="C2679" t="s">
        <v>1391</v>
      </c>
      <c r="D2679" t="s">
        <v>98</v>
      </c>
    </row>
    <row r="2680" spans="1:4" x14ac:dyDescent="0.5">
      <c r="A2680" t="s">
        <v>155</v>
      </c>
      <c r="B2680" t="s">
        <v>97</v>
      </c>
      <c r="C2680" t="s">
        <v>155</v>
      </c>
      <c r="D2680" t="s">
        <v>739</v>
      </c>
    </row>
    <row r="2681" spans="1:4" x14ac:dyDescent="0.5">
      <c r="A2681" t="s">
        <v>496</v>
      </c>
      <c r="B2681" t="s">
        <v>96</v>
      </c>
      <c r="C2681" t="s">
        <v>496</v>
      </c>
      <c r="D2681" t="s">
        <v>98</v>
      </c>
    </row>
    <row r="2682" spans="1:4" x14ac:dyDescent="0.5">
      <c r="A2682" t="s">
        <v>263</v>
      </c>
      <c r="B2682" t="s">
        <v>97</v>
      </c>
      <c r="C2682" t="s">
        <v>826</v>
      </c>
    </row>
    <row r="2683" spans="1:4" x14ac:dyDescent="0.5">
      <c r="A2683" t="s">
        <v>189</v>
      </c>
      <c r="B2683" t="s">
        <v>97</v>
      </c>
      <c r="C2683" t="s">
        <v>189</v>
      </c>
      <c r="D2683" t="s">
        <v>98</v>
      </c>
    </row>
    <row r="2684" spans="1:4" x14ac:dyDescent="0.5">
      <c r="A2684" t="s">
        <v>443</v>
      </c>
      <c r="B2684" t="s">
        <v>97</v>
      </c>
      <c r="C2684" t="s">
        <v>443</v>
      </c>
      <c r="D2684" t="s">
        <v>98</v>
      </c>
    </row>
    <row r="2685" spans="1:4" x14ac:dyDescent="0.5">
      <c r="A2685" t="s">
        <v>478</v>
      </c>
      <c r="B2685" t="s">
        <v>97</v>
      </c>
      <c r="C2685" t="s">
        <v>478</v>
      </c>
    </row>
    <row r="2686" spans="1:4" x14ac:dyDescent="0.5">
      <c r="A2686" t="s">
        <v>1468</v>
      </c>
      <c r="B2686" t="s">
        <v>97</v>
      </c>
      <c r="C2686" t="s">
        <v>1469</v>
      </c>
    </row>
    <row r="2687" spans="1:4" x14ac:dyDescent="0.5">
      <c r="A2687" t="s">
        <v>625</v>
      </c>
      <c r="B2687" t="s">
        <v>97</v>
      </c>
      <c r="C2687" t="s">
        <v>625</v>
      </c>
      <c r="D2687" t="s">
        <v>98</v>
      </c>
    </row>
    <row r="2688" spans="1:4" x14ac:dyDescent="0.5">
      <c r="A2688" t="s">
        <v>200</v>
      </c>
      <c r="B2688" t="s">
        <v>97</v>
      </c>
      <c r="C2688" t="s">
        <v>200</v>
      </c>
    </row>
    <row r="2689" spans="1:4" x14ac:dyDescent="0.5">
      <c r="A2689" t="s">
        <v>334</v>
      </c>
      <c r="B2689" t="s">
        <v>96</v>
      </c>
      <c r="C2689" t="s">
        <v>257</v>
      </c>
    </row>
    <row r="2690" spans="1:4" x14ac:dyDescent="0.5">
      <c r="A2690" t="s">
        <v>441</v>
      </c>
      <c r="B2690" t="s">
        <v>97</v>
      </c>
      <c r="C2690" t="s">
        <v>441</v>
      </c>
    </row>
    <row r="2691" spans="1:4" x14ac:dyDescent="0.5">
      <c r="A2691" t="s">
        <v>220</v>
      </c>
      <c r="B2691" t="s">
        <v>97</v>
      </c>
      <c r="C2691" t="s">
        <v>220</v>
      </c>
      <c r="D2691" t="s">
        <v>98</v>
      </c>
    </row>
    <row r="2692" spans="1:4" x14ac:dyDescent="0.5">
      <c r="A2692" t="s">
        <v>215</v>
      </c>
      <c r="B2692" t="s">
        <v>96</v>
      </c>
      <c r="C2692" t="s">
        <v>215</v>
      </c>
      <c r="D2692" t="s">
        <v>98</v>
      </c>
    </row>
    <row r="2693" spans="1:4" x14ac:dyDescent="0.5">
      <c r="A2693" t="s">
        <v>580</v>
      </c>
      <c r="B2693" t="s">
        <v>97</v>
      </c>
      <c r="C2693" t="s">
        <v>1490</v>
      </c>
    </row>
    <row r="2694" spans="1:4" x14ac:dyDescent="0.5">
      <c r="A2694" t="s">
        <v>374</v>
      </c>
      <c r="B2694" t="s">
        <v>97</v>
      </c>
      <c r="C2694" t="s">
        <v>930</v>
      </c>
    </row>
    <row r="2695" spans="1:4" x14ac:dyDescent="0.5">
      <c r="A2695" t="s">
        <v>271</v>
      </c>
      <c r="B2695" t="s">
        <v>96</v>
      </c>
      <c r="C2695" t="s">
        <v>271</v>
      </c>
    </row>
    <row r="2696" spans="1:4" x14ac:dyDescent="0.5">
      <c r="A2696" t="s">
        <v>1491</v>
      </c>
      <c r="B2696" t="s">
        <v>97</v>
      </c>
      <c r="C2696" t="s">
        <v>1491</v>
      </c>
    </row>
    <row r="2697" spans="1:4" x14ac:dyDescent="0.5">
      <c r="A2697" t="s">
        <v>249</v>
      </c>
      <c r="B2697" t="s">
        <v>97</v>
      </c>
      <c r="C2697" t="s">
        <v>249</v>
      </c>
      <c r="D2697" t="s">
        <v>98</v>
      </c>
    </row>
    <row r="2698" spans="1:4" x14ac:dyDescent="0.5">
      <c r="A2698" t="s">
        <v>1113</v>
      </c>
      <c r="B2698" t="s">
        <v>96</v>
      </c>
      <c r="C2698" t="s">
        <v>1114</v>
      </c>
    </row>
    <row r="2699" spans="1:4" x14ac:dyDescent="0.5">
      <c r="A2699" t="s">
        <v>1492</v>
      </c>
      <c r="B2699" t="s">
        <v>96</v>
      </c>
      <c r="C2699" t="s">
        <v>1492</v>
      </c>
      <c r="D2699" t="s">
        <v>98</v>
      </c>
    </row>
    <row r="2700" spans="1:4" x14ac:dyDescent="0.5">
      <c r="A2700" t="s">
        <v>153</v>
      </c>
      <c r="B2700" t="s">
        <v>97</v>
      </c>
      <c r="C2700" t="s">
        <v>153</v>
      </c>
      <c r="D2700" t="s">
        <v>98</v>
      </c>
    </row>
    <row r="2701" spans="1:4" x14ac:dyDescent="0.5">
      <c r="A2701" t="s">
        <v>1493</v>
      </c>
      <c r="B2701" t="s">
        <v>97</v>
      </c>
      <c r="C2701" t="s">
        <v>1493</v>
      </c>
      <c r="D2701" t="s">
        <v>98</v>
      </c>
    </row>
    <row r="2702" spans="1:4" x14ac:dyDescent="0.5">
      <c r="A2702" t="s">
        <v>306</v>
      </c>
      <c r="B2702" t="s">
        <v>97</v>
      </c>
      <c r="C2702" t="s">
        <v>1201</v>
      </c>
    </row>
    <row r="2703" spans="1:4" x14ac:dyDescent="0.5">
      <c r="A2703" t="s">
        <v>115</v>
      </c>
      <c r="B2703" t="s">
        <v>97</v>
      </c>
      <c r="C2703" t="s">
        <v>1494</v>
      </c>
    </row>
    <row r="2704" spans="1:4" x14ac:dyDescent="0.5">
      <c r="A2704" t="s">
        <v>591</v>
      </c>
      <c r="B2704" t="s">
        <v>96</v>
      </c>
      <c r="C2704" t="s">
        <v>591</v>
      </c>
      <c r="D2704" t="s">
        <v>98</v>
      </c>
    </row>
    <row r="2705" spans="1:4" x14ac:dyDescent="0.5">
      <c r="A2705" t="s">
        <v>154</v>
      </c>
      <c r="B2705" t="s">
        <v>97</v>
      </c>
      <c r="C2705" t="s">
        <v>154</v>
      </c>
    </row>
    <row r="2706" spans="1:4" x14ac:dyDescent="0.5">
      <c r="A2706" t="s">
        <v>1002</v>
      </c>
      <c r="B2706" t="s">
        <v>97</v>
      </c>
      <c r="C2706" t="s">
        <v>1002</v>
      </c>
    </row>
    <row r="2707" spans="1:4" x14ac:dyDescent="0.5">
      <c r="A2707" t="s">
        <v>580</v>
      </c>
      <c r="B2707" t="s">
        <v>97</v>
      </c>
      <c r="C2707" t="s">
        <v>1176</v>
      </c>
    </row>
    <row r="2708" spans="1:4" x14ac:dyDescent="0.5">
      <c r="A2708" t="s">
        <v>571</v>
      </c>
      <c r="B2708" t="s">
        <v>97</v>
      </c>
      <c r="C2708" t="s">
        <v>313</v>
      </c>
      <c r="D2708" t="s">
        <v>98</v>
      </c>
    </row>
    <row r="2709" spans="1:4" x14ac:dyDescent="0.5">
      <c r="A2709" t="s">
        <v>1135</v>
      </c>
      <c r="B2709" t="s">
        <v>97</v>
      </c>
      <c r="C2709" t="s">
        <v>1136</v>
      </c>
    </row>
    <row r="2710" spans="1:4" x14ac:dyDescent="0.5">
      <c r="A2710" t="s">
        <v>1233</v>
      </c>
      <c r="B2710" t="s">
        <v>97</v>
      </c>
      <c r="C2710" t="s">
        <v>1233</v>
      </c>
      <c r="D2710" t="s">
        <v>98</v>
      </c>
    </row>
    <row r="2711" spans="1:4" x14ac:dyDescent="0.5">
      <c r="A2711" t="s">
        <v>1305</v>
      </c>
      <c r="B2711" t="s">
        <v>97</v>
      </c>
      <c r="C2711" t="s">
        <v>1305</v>
      </c>
    </row>
    <row r="2712" spans="1:4" x14ac:dyDescent="0.5">
      <c r="A2712" t="s">
        <v>1113</v>
      </c>
      <c r="B2712" t="s">
        <v>97</v>
      </c>
      <c r="C2712" t="s">
        <v>233</v>
      </c>
    </row>
    <row r="2713" spans="1:4" x14ac:dyDescent="0.5">
      <c r="A2713" t="s">
        <v>200</v>
      </c>
      <c r="B2713" t="s">
        <v>97</v>
      </c>
      <c r="C2713" t="s">
        <v>244</v>
      </c>
    </row>
    <row r="2714" spans="1:4" x14ac:dyDescent="0.5">
      <c r="A2714" t="s">
        <v>464</v>
      </c>
      <c r="B2714" t="s">
        <v>97</v>
      </c>
      <c r="C2714" t="s">
        <v>464</v>
      </c>
    </row>
    <row r="2715" spans="1:4" x14ac:dyDescent="0.5">
      <c r="A2715" t="s">
        <v>839</v>
      </c>
      <c r="B2715" t="s">
        <v>97</v>
      </c>
      <c r="C2715" t="s">
        <v>1495</v>
      </c>
      <c r="D2715" t="s">
        <v>98</v>
      </c>
    </row>
    <row r="2716" spans="1:4" x14ac:dyDescent="0.5">
      <c r="A2716" t="s">
        <v>1371</v>
      </c>
      <c r="B2716" t="s">
        <v>97</v>
      </c>
      <c r="C2716" t="s">
        <v>1371</v>
      </c>
    </row>
    <row r="2717" spans="1:4" x14ac:dyDescent="0.5">
      <c r="A2717" t="s">
        <v>115</v>
      </c>
      <c r="B2717" t="s">
        <v>97</v>
      </c>
      <c r="C2717" t="s">
        <v>1414</v>
      </c>
    </row>
    <row r="2718" spans="1:4" x14ac:dyDescent="0.5">
      <c r="A2718" t="s">
        <v>1013</v>
      </c>
      <c r="B2718" t="s">
        <v>96</v>
      </c>
      <c r="C2718" t="s">
        <v>1013</v>
      </c>
      <c r="D2718" t="s">
        <v>98</v>
      </c>
    </row>
    <row r="2719" spans="1:4" x14ac:dyDescent="0.5">
      <c r="A2719" t="s">
        <v>637</v>
      </c>
      <c r="B2719" t="s">
        <v>97</v>
      </c>
      <c r="C2719" t="s">
        <v>892</v>
      </c>
      <c r="D2719" t="s">
        <v>98</v>
      </c>
    </row>
    <row r="2720" spans="1:4" x14ac:dyDescent="0.5">
      <c r="A2720" t="s">
        <v>498</v>
      </c>
      <c r="B2720" t="s">
        <v>97</v>
      </c>
      <c r="C2720" t="s">
        <v>498</v>
      </c>
    </row>
    <row r="2721" spans="1:4" x14ac:dyDescent="0.5">
      <c r="A2721" t="s">
        <v>1468</v>
      </c>
      <c r="B2721" t="s">
        <v>97</v>
      </c>
      <c r="C2721" t="s">
        <v>1469</v>
      </c>
    </row>
    <row r="2722" spans="1:4" x14ac:dyDescent="0.5">
      <c r="A2722" t="s">
        <v>723</v>
      </c>
      <c r="B2722" t="s">
        <v>97</v>
      </c>
      <c r="C2722" t="s">
        <v>723</v>
      </c>
      <c r="D2722" t="s">
        <v>98</v>
      </c>
    </row>
    <row r="2723" spans="1:4" x14ac:dyDescent="0.5">
      <c r="A2723" t="s">
        <v>355</v>
      </c>
      <c r="B2723" t="s">
        <v>97</v>
      </c>
      <c r="C2723" t="s">
        <v>246</v>
      </c>
      <c r="D2723" t="s">
        <v>755</v>
      </c>
    </row>
    <row r="2724" spans="1:4" x14ac:dyDescent="0.5">
      <c r="A2724" t="s">
        <v>1013</v>
      </c>
      <c r="B2724" t="s">
        <v>96</v>
      </c>
      <c r="C2724" t="s">
        <v>1013</v>
      </c>
      <c r="D2724" t="s">
        <v>98</v>
      </c>
    </row>
    <row r="2725" spans="1:4" x14ac:dyDescent="0.5">
      <c r="A2725" t="s">
        <v>1309</v>
      </c>
      <c r="B2725" t="s">
        <v>97</v>
      </c>
      <c r="C2725" t="s">
        <v>1310</v>
      </c>
      <c r="D2725" t="s">
        <v>98</v>
      </c>
    </row>
    <row r="2726" spans="1:4" x14ac:dyDescent="0.5">
      <c r="A2726" t="s">
        <v>1443</v>
      </c>
      <c r="B2726" t="s">
        <v>97</v>
      </c>
      <c r="C2726" t="s">
        <v>1443</v>
      </c>
    </row>
    <row r="2727" spans="1:4" x14ac:dyDescent="0.5">
      <c r="A2727" t="s">
        <v>1496</v>
      </c>
      <c r="B2727" t="s">
        <v>96</v>
      </c>
      <c r="C2727" t="s">
        <v>735</v>
      </c>
    </row>
    <row r="2728" spans="1:4" x14ac:dyDescent="0.5">
      <c r="A2728" t="s">
        <v>512</v>
      </c>
      <c r="B2728" t="s">
        <v>97</v>
      </c>
      <c r="C2728" t="s">
        <v>512</v>
      </c>
    </row>
    <row r="2729" spans="1:4" x14ac:dyDescent="0.5">
      <c r="A2729" t="s">
        <v>155</v>
      </c>
      <c r="B2729" t="s">
        <v>97</v>
      </c>
      <c r="C2729" t="s">
        <v>155</v>
      </c>
      <c r="D2729" t="s">
        <v>739</v>
      </c>
    </row>
    <row r="2730" spans="1:4" x14ac:dyDescent="0.5">
      <c r="A2730" t="s">
        <v>118</v>
      </c>
      <c r="B2730" t="s">
        <v>96</v>
      </c>
      <c r="C2730" t="s">
        <v>118</v>
      </c>
      <c r="D2730" t="s">
        <v>98</v>
      </c>
    </row>
    <row r="2731" spans="1:4" x14ac:dyDescent="0.5">
      <c r="A2731" t="s">
        <v>286</v>
      </c>
      <c r="B2731" t="s">
        <v>96</v>
      </c>
      <c r="C2731" t="s">
        <v>286</v>
      </c>
      <c r="D2731" t="s">
        <v>98</v>
      </c>
    </row>
    <row r="2732" spans="1:4" x14ac:dyDescent="0.5">
      <c r="A2732" t="s">
        <v>1497</v>
      </c>
      <c r="B2732" t="s">
        <v>97</v>
      </c>
      <c r="C2732" t="s">
        <v>1498</v>
      </c>
    </row>
    <row r="2733" spans="1:4" x14ac:dyDescent="0.5">
      <c r="A2733" t="s">
        <v>215</v>
      </c>
      <c r="B2733" t="s">
        <v>96</v>
      </c>
      <c r="C2733" t="s">
        <v>215</v>
      </c>
      <c r="D2733" t="s">
        <v>98</v>
      </c>
    </row>
    <row r="2734" spans="1:4" x14ac:dyDescent="0.5">
      <c r="A2734" t="s">
        <v>1499</v>
      </c>
      <c r="B2734" t="s">
        <v>96</v>
      </c>
      <c r="C2734" t="s">
        <v>1499</v>
      </c>
    </row>
    <row r="2735" spans="1:4" x14ac:dyDescent="0.5">
      <c r="A2735" t="s">
        <v>233</v>
      </c>
      <c r="B2735" t="s">
        <v>97</v>
      </c>
      <c r="C2735" t="s">
        <v>233</v>
      </c>
    </row>
    <row r="2736" spans="1:4" x14ac:dyDescent="0.5">
      <c r="A2736" t="s">
        <v>113</v>
      </c>
      <c r="B2736" t="s">
        <v>97</v>
      </c>
      <c r="C2736" t="s">
        <v>113</v>
      </c>
    </row>
    <row r="2737" spans="1:4" x14ac:dyDescent="0.5">
      <c r="A2737" t="s">
        <v>273</v>
      </c>
      <c r="B2737" t="s">
        <v>97</v>
      </c>
      <c r="C2737" t="s">
        <v>273</v>
      </c>
    </row>
    <row r="2738" spans="1:4" x14ac:dyDescent="0.5">
      <c r="A2738" t="s">
        <v>359</v>
      </c>
      <c r="B2738" t="s">
        <v>97</v>
      </c>
      <c r="C2738" t="s">
        <v>359</v>
      </c>
    </row>
    <row r="2739" spans="1:4" x14ac:dyDescent="0.5">
      <c r="A2739" t="s">
        <v>239</v>
      </c>
      <c r="B2739" t="s">
        <v>97</v>
      </c>
      <c r="C2739" t="s">
        <v>239</v>
      </c>
      <c r="D2739" t="s">
        <v>98</v>
      </c>
    </row>
    <row r="2740" spans="1:4" x14ac:dyDescent="0.5">
      <c r="A2740" t="s">
        <v>828</v>
      </c>
      <c r="B2740" t="s">
        <v>97</v>
      </c>
      <c r="C2740" t="s">
        <v>135</v>
      </c>
      <c r="D2740" t="s">
        <v>98</v>
      </c>
    </row>
    <row r="2741" spans="1:4" x14ac:dyDescent="0.5">
      <c r="A2741" t="s">
        <v>875</v>
      </c>
      <c r="B2741" t="s">
        <v>97</v>
      </c>
      <c r="C2741" t="s">
        <v>875</v>
      </c>
      <c r="D2741" t="s">
        <v>98</v>
      </c>
    </row>
    <row r="2742" spans="1:4" x14ac:dyDescent="0.5">
      <c r="A2742" t="s">
        <v>1189</v>
      </c>
      <c r="B2742" t="s">
        <v>97</v>
      </c>
      <c r="C2742" t="s">
        <v>1189</v>
      </c>
    </row>
    <row r="2743" spans="1:4" x14ac:dyDescent="0.5">
      <c r="A2743" t="s">
        <v>219</v>
      </c>
      <c r="B2743" t="s">
        <v>97</v>
      </c>
      <c r="C2743" t="s">
        <v>219</v>
      </c>
      <c r="D2743" t="s">
        <v>98</v>
      </c>
    </row>
    <row r="2744" spans="1:4" x14ac:dyDescent="0.5">
      <c r="A2744" t="s">
        <v>1369</v>
      </c>
      <c r="B2744" t="s">
        <v>97</v>
      </c>
      <c r="C2744" t="s">
        <v>1370</v>
      </c>
    </row>
    <row r="2745" spans="1:4" x14ac:dyDescent="0.5">
      <c r="A2745" t="s">
        <v>154</v>
      </c>
      <c r="B2745" t="s">
        <v>97</v>
      </c>
      <c r="C2745" t="s">
        <v>154</v>
      </c>
    </row>
    <row r="2746" spans="1:4" x14ac:dyDescent="0.5">
      <c r="A2746" t="s">
        <v>835</v>
      </c>
      <c r="B2746" t="s">
        <v>97</v>
      </c>
      <c r="C2746" t="s">
        <v>836</v>
      </c>
    </row>
    <row r="2747" spans="1:4" x14ac:dyDescent="0.5">
      <c r="A2747" t="s">
        <v>1042</v>
      </c>
      <c r="B2747" t="s">
        <v>97</v>
      </c>
      <c r="C2747" t="s">
        <v>1042</v>
      </c>
    </row>
    <row r="2748" spans="1:4" x14ac:dyDescent="0.5">
      <c r="A2748" t="s">
        <v>309</v>
      </c>
      <c r="B2748" t="s">
        <v>97</v>
      </c>
      <c r="C2748" t="s">
        <v>860</v>
      </c>
      <c r="D2748" t="s">
        <v>98</v>
      </c>
    </row>
    <row r="2749" spans="1:4" x14ac:dyDescent="0.5">
      <c r="A2749" t="s">
        <v>518</v>
      </c>
      <c r="B2749" t="s">
        <v>97</v>
      </c>
      <c r="C2749" t="s">
        <v>518</v>
      </c>
      <c r="D2749" t="s">
        <v>98</v>
      </c>
    </row>
    <row r="2750" spans="1:4" x14ac:dyDescent="0.5">
      <c r="A2750" t="s">
        <v>143</v>
      </c>
      <c r="B2750" t="s">
        <v>97</v>
      </c>
      <c r="C2750" t="s">
        <v>143</v>
      </c>
      <c r="D2750" t="s">
        <v>98</v>
      </c>
    </row>
    <row r="2751" spans="1:4" x14ac:dyDescent="0.5">
      <c r="A2751" t="s">
        <v>921</v>
      </c>
      <c r="B2751" t="s">
        <v>96</v>
      </c>
      <c r="C2751" t="s">
        <v>921</v>
      </c>
      <c r="D2751" t="s">
        <v>98</v>
      </c>
    </row>
    <row r="2752" spans="1:4" x14ac:dyDescent="0.5">
      <c r="A2752" t="s">
        <v>630</v>
      </c>
      <c r="B2752" t="s">
        <v>97</v>
      </c>
      <c r="C2752" t="s">
        <v>630</v>
      </c>
      <c r="D2752" t="s">
        <v>98</v>
      </c>
    </row>
    <row r="2753" spans="1:4" x14ac:dyDescent="0.5">
      <c r="A2753" t="s">
        <v>1497</v>
      </c>
      <c r="B2753" t="s">
        <v>97</v>
      </c>
      <c r="C2753" t="s">
        <v>1500</v>
      </c>
    </row>
    <row r="2754" spans="1:4" x14ac:dyDescent="0.5">
      <c r="A2754" t="s">
        <v>234</v>
      </c>
      <c r="B2754" t="s">
        <v>97</v>
      </c>
      <c r="C2754" t="s">
        <v>840</v>
      </c>
      <c r="D2754" t="s">
        <v>98</v>
      </c>
    </row>
    <row r="2755" spans="1:4" x14ac:dyDescent="0.5">
      <c r="A2755" t="s">
        <v>1501</v>
      </c>
      <c r="B2755" t="s">
        <v>97</v>
      </c>
      <c r="C2755" t="s">
        <v>1502</v>
      </c>
    </row>
    <row r="2756" spans="1:4" x14ac:dyDescent="0.5">
      <c r="A2756" t="s">
        <v>1497</v>
      </c>
      <c r="B2756" t="s">
        <v>97</v>
      </c>
      <c r="C2756" t="s">
        <v>1503</v>
      </c>
    </row>
    <row r="2757" spans="1:4" x14ac:dyDescent="0.5">
      <c r="A2757" t="s">
        <v>384</v>
      </c>
      <c r="B2757" t="s">
        <v>97</v>
      </c>
      <c r="C2757" t="s">
        <v>384</v>
      </c>
    </row>
    <row r="2758" spans="1:4" x14ac:dyDescent="0.5">
      <c r="A2758" t="s">
        <v>674</v>
      </c>
      <c r="B2758" t="s">
        <v>97</v>
      </c>
      <c r="C2758" t="s">
        <v>674</v>
      </c>
    </row>
    <row r="2759" spans="1:4" x14ac:dyDescent="0.5">
      <c r="A2759" t="s">
        <v>417</v>
      </c>
      <c r="B2759" t="s">
        <v>96</v>
      </c>
      <c r="C2759" t="s">
        <v>417</v>
      </c>
    </row>
    <row r="2760" spans="1:4" x14ac:dyDescent="0.5">
      <c r="A2760" t="s">
        <v>1000</v>
      </c>
      <c r="B2760" t="s">
        <v>97</v>
      </c>
      <c r="C2760" t="s">
        <v>1000</v>
      </c>
      <c r="D2760" t="s">
        <v>98</v>
      </c>
    </row>
    <row r="2761" spans="1:4" x14ac:dyDescent="0.5">
      <c r="A2761" t="s">
        <v>1416</v>
      </c>
      <c r="B2761" t="s">
        <v>96</v>
      </c>
      <c r="C2761" t="s">
        <v>1416</v>
      </c>
      <c r="D2761" t="s">
        <v>98</v>
      </c>
    </row>
    <row r="2762" spans="1:4" x14ac:dyDescent="0.5">
      <c r="A2762" t="s">
        <v>328</v>
      </c>
      <c r="B2762" t="s">
        <v>97</v>
      </c>
      <c r="C2762" t="s">
        <v>832</v>
      </c>
    </row>
    <row r="2763" spans="1:4" x14ac:dyDescent="0.5">
      <c r="A2763" t="s">
        <v>1273</v>
      </c>
      <c r="B2763" t="s">
        <v>97</v>
      </c>
      <c r="C2763" t="s">
        <v>1364</v>
      </c>
      <c r="D2763" t="s">
        <v>98</v>
      </c>
    </row>
    <row r="2764" spans="1:4" x14ac:dyDescent="0.5">
      <c r="A2764" t="s">
        <v>668</v>
      </c>
      <c r="B2764" t="s">
        <v>97</v>
      </c>
      <c r="C2764" t="s">
        <v>668</v>
      </c>
      <c r="D2764" t="s">
        <v>98</v>
      </c>
    </row>
    <row r="2765" spans="1:4" x14ac:dyDescent="0.5">
      <c r="A2765" t="s">
        <v>179</v>
      </c>
      <c r="B2765" t="s">
        <v>97</v>
      </c>
      <c r="C2765" t="s">
        <v>179</v>
      </c>
    </row>
    <row r="2766" spans="1:4" x14ac:dyDescent="0.5">
      <c r="A2766" t="s">
        <v>382</v>
      </c>
      <c r="B2766" t="s">
        <v>97</v>
      </c>
      <c r="C2766" t="s">
        <v>382</v>
      </c>
    </row>
    <row r="2767" spans="1:4" x14ac:dyDescent="0.5">
      <c r="A2767" t="s">
        <v>1472</v>
      </c>
      <c r="B2767" t="s">
        <v>97</v>
      </c>
      <c r="C2767" t="s">
        <v>1473</v>
      </c>
      <c r="D2767" t="s">
        <v>98</v>
      </c>
    </row>
    <row r="2768" spans="1:4" x14ac:dyDescent="0.5">
      <c r="A2768" t="s">
        <v>583</v>
      </c>
      <c r="B2768" t="s">
        <v>97</v>
      </c>
      <c r="C2768" t="s">
        <v>583</v>
      </c>
    </row>
    <row r="2769" spans="1:4" x14ac:dyDescent="0.5">
      <c r="A2769" t="s">
        <v>581</v>
      </c>
      <c r="B2769" t="s">
        <v>97</v>
      </c>
      <c r="C2769" t="s">
        <v>581</v>
      </c>
    </row>
    <row r="2770" spans="1:4" x14ac:dyDescent="0.5">
      <c r="A2770" t="s">
        <v>1504</v>
      </c>
      <c r="B2770" t="s">
        <v>97</v>
      </c>
      <c r="C2770" t="s">
        <v>1504</v>
      </c>
      <c r="D2770" t="s">
        <v>755</v>
      </c>
    </row>
    <row r="2771" spans="1:4" x14ac:dyDescent="0.5">
      <c r="A2771" t="s">
        <v>339</v>
      </c>
      <c r="B2771" t="s">
        <v>97</v>
      </c>
      <c r="C2771" t="s">
        <v>339</v>
      </c>
    </row>
    <row r="2772" spans="1:4" x14ac:dyDescent="0.5">
      <c r="A2772" t="s">
        <v>486</v>
      </c>
      <c r="B2772" t="s">
        <v>97</v>
      </c>
      <c r="C2772" t="s">
        <v>486</v>
      </c>
      <c r="D2772" t="s">
        <v>755</v>
      </c>
    </row>
    <row r="2773" spans="1:4" x14ac:dyDescent="0.5">
      <c r="A2773" t="s">
        <v>797</v>
      </c>
      <c r="B2773" t="s">
        <v>97</v>
      </c>
      <c r="C2773" t="s">
        <v>203</v>
      </c>
      <c r="D2773" t="s">
        <v>98</v>
      </c>
    </row>
    <row r="2774" spans="1:4" x14ac:dyDescent="0.5">
      <c r="A2774" t="s">
        <v>1497</v>
      </c>
      <c r="B2774" t="s">
        <v>97</v>
      </c>
      <c r="C2774" t="s">
        <v>1505</v>
      </c>
    </row>
    <row r="2775" spans="1:4" x14ac:dyDescent="0.5">
      <c r="A2775" t="s">
        <v>1005</v>
      </c>
      <c r="B2775" t="s">
        <v>97</v>
      </c>
      <c r="C2775" t="s">
        <v>1005</v>
      </c>
      <c r="D2775" t="s">
        <v>98</v>
      </c>
    </row>
    <row r="2776" spans="1:4" x14ac:dyDescent="0.5">
      <c r="A2776" t="s">
        <v>1081</v>
      </c>
      <c r="B2776" t="s">
        <v>97</v>
      </c>
      <c r="C2776" t="s">
        <v>1081</v>
      </c>
      <c r="D2776" t="s">
        <v>755</v>
      </c>
    </row>
    <row r="2777" spans="1:4" x14ac:dyDescent="0.5">
      <c r="A2777" t="s">
        <v>378</v>
      </c>
      <c r="B2777" t="s">
        <v>97</v>
      </c>
      <c r="C2777" t="s">
        <v>378</v>
      </c>
      <c r="D2777" t="s">
        <v>98</v>
      </c>
    </row>
    <row r="2778" spans="1:4" x14ac:dyDescent="0.5">
      <c r="A2778" t="s">
        <v>981</v>
      </c>
      <c r="B2778" t="s">
        <v>97</v>
      </c>
      <c r="C2778" t="s">
        <v>981</v>
      </c>
    </row>
    <row r="2779" spans="1:4" x14ac:dyDescent="0.5">
      <c r="A2779" t="s">
        <v>1077</v>
      </c>
      <c r="B2779" t="s">
        <v>97</v>
      </c>
      <c r="C2779" t="s">
        <v>1078</v>
      </c>
      <c r="D2779" t="s">
        <v>98</v>
      </c>
    </row>
    <row r="2780" spans="1:4" x14ac:dyDescent="0.5">
      <c r="A2780" t="s">
        <v>1497</v>
      </c>
      <c r="B2780" t="s">
        <v>97</v>
      </c>
      <c r="C2780" t="s">
        <v>1506</v>
      </c>
    </row>
    <row r="2781" spans="1:4" x14ac:dyDescent="0.5">
      <c r="A2781" t="s">
        <v>495</v>
      </c>
      <c r="B2781" t="s">
        <v>97</v>
      </c>
      <c r="C2781" t="s">
        <v>897</v>
      </c>
    </row>
    <row r="2782" spans="1:4" x14ac:dyDescent="0.5">
      <c r="A2782" t="s">
        <v>973</v>
      </c>
      <c r="B2782" t="s">
        <v>97</v>
      </c>
      <c r="C2782" t="s">
        <v>973</v>
      </c>
    </row>
    <row r="2783" spans="1:4" x14ac:dyDescent="0.5">
      <c r="A2783" t="s">
        <v>332</v>
      </c>
      <c r="B2783" t="s">
        <v>96</v>
      </c>
      <c r="C2783" t="s">
        <v>332</v>
      </c>
    </row>
    <row r="2784" spans="1:4" x14ac:dyDescent="0.5">
      <c r="A2784" t="s">
        <v>1311</v>
      </c>
      <c r="B2784" t="s">
        <v>97</v>
      </c>
      <c r="C2784" t="s">
        <v>1311</v>
      </c>
    </row>
    <row r="2785" spans="1:4" x14ac:dyDescent="0.5">
      <c r="A2785" t="s">
        <v>1507</v>
      </c>
      <c r="B2785" t="s">
        <v>97</v>
      </c>
      <c r="C2785" t="s">
        <v>1507</v>
      </c>
    </row>
    <row r="2786" spans="1:4" x14ac:dyDescent="0.5">
      <c r="A2786" t="s">
        <v>552</v>
      </c>
      <c r="B2786" t="s">
        <v>97</v>
      </c>
      <c r="C2786" t="s">
        <v>552</v>
      </c>
    </row>
    <row r="2787" spans="1:4" x14ac:dyDescent="0.5">
      <c r="A2787" t="s">
        <v>1160</v>
      </c>
      <c r="B2787" t="s">
        <v>97</v>
      </c>
      <c r="C2787" t="s">
        <v>1508</v>
      </c>
      <c r="D2787" t="s">
        <v>98</v>
      </c>
    </row>
    <row r="2788" spans="1:4" x14ac:dyDescent="0.5">
      <c r="A2788" t="s">
        <v>154</v>
      </c>
      <c r="B2788" t="s">
        <v>97</v>
      </c>
      <c r="C2788" t="s">
        <v>154</v>
      </c>
    </row>
    <row r="2789" spans="1:4" x14ac:dyDescent="0.5">
      <c r="A2789" t="s">
        <v>195</v>
      </c>
      <c r="B2789" t="s">
        <v>97</v>
      </c>
      <c r="C2789" t="s">
        <v>195</v>
      </c>
    </row>
    <row r="2790" spans="1:4" x14ac:dyDescent="0.5">
      <c r="A2790" t="s">
        <v>1391</v>
      </c>
      <c r="B2790" t="s">
        <v>97</v>
      </c>
      <c r="C2790" t="s">
        <v>1391</v>
      </c>
      <c r="D2790" t="s">
        <v>98</v>
      </c>
    </row>
    <row r="2791" spans="1:4" x14ac:dyDescent="0.5">
      <c r="A2791" t="s">
        <v>105</v>
      </c>
      <c r="B2791" t="s">
        <v>96</v>
      </c>
      <c r="C2791" t="s">
        <v>105</v>
      </c>
      <c r="D2791" t="s">
        <v>98</v>
      </c>
    </row>
    <row r="2792" spans="1:4" x14ac:dyDescent="0.5">
      <c r="A2792" t="s">
        <v>367</v>
      </c>
      <c r="B2792" t="s">
        <v>97</v>
      </c>
      <c r="C2792" t="s">
        <v>367</v>
      </c>
    </row>
    <row r="2793" spans="1:4" x14ac:dyDescent="0.5">
      <c r="A2793" t="s">
        <v>1509</v>
      </c>
      <c r="B2793" t="s">
        <v>97</v>
      </c>
      <c r="C2793" t="s">
        <v>1509</v>
      </c>
    </row>
    <row r="2794" spans="1:4" x14ac:dyDescent="0.5">
      <c r="A2794" t="s">
        <v>189</v>
      </c>
      <c r="B2794" t="s">
        <v>97</v>
      </c>
      <c r="C2794" t="s">
        <v>189</v>
      </c>
      <c r="D2794" t="s">
        <v>98</v>
      </c>
    </row>
    <row r="2795" spans="1:4" x14ac:dyDescent="0.5">
      <c r="A2795" t="s">
        <v>443</v>
      </c>
      <c r="B2795" t="s">
        <v>97</v>
      </c>
      <c r="C2795" t="s">
        <v>443</v>
      </c>
      <c r="D2795" t="s">
        <v>98</v>
      </c>
    </row>
    <row r="2796" spans="1:4" x14ac:dyDescent="0.5">
      <c r="A2796" t="s">
        <v>355</v>
      </c>
      <c r="B2796" t="s">
        <v>97</v>
      </c>
      <c r="C2796" t="s">
        <v>246</v>
      </c>
      <c r="D2796" t="s">
        <v>755</v>
      </c>
    </row>
    <row r="2797" spans="1:4" x14ac:dyDescent="0.5">
      <c r="A2797" t="s">
        <v>446</v>
      </c>
      <c r="B2797" t="s">
        <v>97</v>
      </c>
      <c r="C2797" t="s">
        <v>446</v>
      </c>
    </row>
    <row r="2798" spans="1:4" x14ac:dyDescent="0.5">
      <c r="A2798" t="s">
        <v>263</v>
      </c>
      <c r="B2798" t="s">
        <v>97</v>
      </c>
      <c r="C2798" t="s">
        <v>826</v>
      </c>
    </row>
    <row r="2799" spans="1:4" x14ac:dyDescent="0.5">
      <c r="A2799" t="s">
        <v>1489</v>
      </c>
      <c r="B2799" t="s">
        <v>97</v>
      </c>
      <c r="C2799" t="s">
        <v>1489</v>
      </c>
    </row>
    <row r="2800" spans="1:4" x14ac:dyDescent="0.5">
      <c r="A2800" t="s">
        <v>515</v>
      </c>
      <c r="B2800" t="s">
        <v>97</v>
      </c>
      <c r="C2800" t="s">
        <v>1448</v>
      </c>
      <c r="D2800" t="s">
        <v>739</v>
      </c>
    </row>
    <row r="2801" spans="1:4" x14ac:dyDescent="0.5">
      <c r="A2801" t="s">
        <v>155</v>
      </c>
      <c r="B2801" t="s">
        <v>97</v>
      </c>
      <c r="C2801" t="s">
        <v>155</v>
      </c>
      <c r="D2801" t="s">
        <v>739</v>
      </c>
    </row>
    <row r="2802" spans="1:4" x14ac:dyDescent="0.5">
      <c r="A2802" t="s">
        <v>797</v>
      </c>
      <c r="B2802" t="s">
        <v>97</v>
      </c>
      <c r="C2802" t="s">
        <v>203</v>
      </c>
      <c r="D2802" t="s">
        <v>98</v>
      </c>
    </row>
    <row r="2803" spans="1:4" x14ac:dyDescent="0.5">
      <c r="A2803" t="s">
        <v>1510</v>
      </c>
      <c r="B2803" t="s">
        <v>97</v>
      </c>
      <c r="C2803" t="s">
        <v>1511</v>
      </c>
    </row>
    <row r="2804" spans="1:4" x14ac:dyDescent="0.5">
      <c r="A2804" t="s">
        <v>144</v>
      </c>
      <c r="B2804" t="s">
        <v>96</v>
      </c>
      <c r="C2804" t="s">
        <v>144</v>
      </c>
    </row>
    <row r="2805" spans="1:4" x14ac:dyDescent="0.5">
      <c r="A2805" t="s">
        <v>608</v>
      </c>
      <c r="B2805" t="s">
        <v>97</v>
      </c>
      <c r="C2805" t="s">
        <v>1512</v>
      </c>
    </row>
    <row r="2806" spans="1:4" x14ac:dyDescent="0.5">
      <c r="A2806" t="s">
        <v>234</v>
      </c>
      <c r="B2806" t="s">
        <v>97</v>
      </c>
      <c r="C2806" t="s">
        <v>840</v>
      </c>
      <c r="D2806" t="s">
        <v>98</v>
      </c>
    </row>
    <row r="2807" spans="1:4" x14ac:dyDescent="0.5">
      <c r="A2807" t="s">
        <v>379</v>
      </c>
      <c r="B2807" t="s">
        <v>96</v>
      </c>
      <c r="C2807" t="s">
        <v>379</v>
      </c>
      <c r="D2807" t="s">
        <v>98</v>
      </c>
    </row>
    <row r="2808" spans="1:4" x14ac:dyDescent="0.5">
      <c r="A2808" t="s">
        <v>346</v>
      </c>
      <c r="B2808" t="s">
        <v>97</v>
      </c>
      <c r="C2808" t="s">
        <v>346</v>
      </c>
    </row>
    <row r="2809" spans="1:4" x14ac:dyDescent="0.5">
      <c r="A2809" t="s">
        <v>1513</v>
      </c>
      <c r="B2809" t="s">
        <v>96</v>
      </c>
      <c r="C2809" t="s">
        <v>1513</v>
      </c>
      <c r="D2809" t="s">
        <v>98</v>
      </c>
    </row>
    <row r="2810" spans="1:4" x14ac:dyDescent="0.5">
      <c r="A2810" t="s">
        <v>790</v>
      </c>
      <c r="B2810" t="s">
        <v>97</v>
      </c>
      <c r="C2810" t="s">
        <v>791</v>
      </c>
      <c r="D2810" t="s">
        <v>763</v>
      </c>
    </row>
    <row r="2811" spans="1:4" x14ac:dyDescent="0.5">
      <c r="A2811" t="s">
        <v>1514</v>
      </c>
      <c r="B2811" t="s">
        <v>97</v>
      </c>
      <c r="C2811" t="s">
        <v>1515</v>
      </c>
    </row>
    <row r="2812" spans="1:4" x14ac:dyDescent="0.5">
      <c r="A2812" t="s">
        <v>1516</v>
      </c>
      <c r="B2812" t="s">
        <v>97</v>
      </c>
      <c r="C2812" t="s">
        <v>170</v>
      </c>
    </row>
    <row r="2813" spans="1:4" x14ac:dyDescent="0.5">
      <c r="A2813" t="s">
        <v>319</v>
      </c>
      <c r="B2813" t="s">
        <v>97</v>
      </c>
      <c r="C2813" t="s">
        <v>895</v>
      </c>
    </row>
    <row r="2814" spans="1:4" x14ac:dyDescent="0.5">
      <c r="A2814" t="s">
        <v>591</v>
      </c>
      <c r="B2814" t="s">
        <v>96</v>
      </c>
      <c r="C2814" t="s">
        <v>591</v>
      </c>
      <c r="D2814" t="s">
        <v>98</v>
      </c>
    </row>
    <row r="2815" spans="1:4" x14ac:dyDescent="0.5">
      <c r="A2815" t="s">
        <v>200</v>
      </c>
      <c r="B2815" t="s">
        <v>97</v>
      </c>
      <c r="C2815" t="s">
        <v>200</v>
      </c>
    </row>
    <row r="2816" spans="1:4" x14ac:dyDescent="0.5">
      <c r="A2816" t="s">
        <v>1517</v>
      </c>
      <c r="B2816" t="s">
        <v>97</v>
      </c>
      <c r="C2816" t="s">
        <v>1517</v>
      </c>
    </row>
    <row r="2817" spans="1:4" x14ac:dyDescent="0.5">
      <c r="A2817" t="s">
        <v>219</v>
      </c>
      <c r="B2817" t="s">
        <v>97</v>
      </c>
      <c r="C2817" t="s">
        <v>219</v>
      </c>
      <c r="D2817" t="s">
        <v>98</v>
      </c>
    </row>
    <row r="2818" spans="1:4" x14ac:dyDescent="0.5">
      <c r="A2818" t="s">
        <v>1013</v>
      </c>
      <c r="B2818" t="s">
        <v>96</v>
      </c>
      <c r="C2818" t="s">
        <v>1013</v>
      </c>
      <c r="D2818" t="s">
        <v>98</v>
      </c>
    </row>
    <row r="2819" spans="1:4" x14ac:dyDescent="0.5">
      <c r="A2819" t="s">
        <v>597</v>
      </c>
      <c r="B2819" t="s">
        <v>97</v>
      </c>
      <c r="C2819" t="s">
        <v>597</v>
      </c>
    </row>
    <row r="2820" spans="1:4" x14ac:dyDescent="0.5">
      <c r="A2820" t="s">
        <v>1518</v>
      </c>
      <c r="B2820" t="s">
        <v>97</v>
      </c>
      <c r="C2820" t="s">
        <v>1518</v>
      </c>
    </row>
    <row r="2821" spans="1:4" x14ac:dyDescent="0.5">
      <c r="A2821" t="s">
        <v>1441</v>
      </c>
      <c r="B2821" t="s">
        <v>97</v>
      </c>
      <c r="C2821" t="s">
        <v>1442</v>
      </c>
    </row>
    <row r="2822" spans="1:4" x14ac:dyDescent="0.5">
      <c r="A2822" t="s">
        <v>374</v>
      </c>
      <c r="B2822" t="s">
        <v>97</v>
      </c>
      <c r="C2822" t="s">
        <v>930</v>
      </c>
    </row>
    <row r="2823" spans="1:4" x14ac:dyDescent="0.5">
      <c r="A2823" t="s">
        <v>512</v>
      </c>
      <c r="B2823" t="s">
        <v>96</v>
      </c>
      <c r="C2823" t="s">
        <v>735</v>
      </c>
    </row>
    <row r="2824" spans="1:4" x14ac:dyDescent="0.5">
      <c r="A2824" t="s">
        <v>273</v>
      </c>
      <c r="B2824" t="s">
        <v>97</v>
      </c>
      <c r="C2824" t="s">
        <v>273</v>
      </c>
    </row>
    <row r="2825" spans="1:4" x14ac:dyDescent="0.5">
      <c r="A2825" t="s">
        <v>155</v>
      </c>
      <c r="B2825" t="s">
        <v>97</v>
      </c>
      <c r="C2825" t="s">
        <v>155</v>
      </c>
      <c r="D2825" t="s">
        <v>739</v>
      </c>
    </row>
    <row r="2826" spans="1:4" x14ac:dyDescent="0.5">
      <c r="A2826" t="s">
        <v>328</v>
      </c>
      <c r="B2826" t="s">
        <v>97</v>
      </c>
      <c r="C2826" t="s">
        <v>832</v>
      </c>
    </row>
    <row r="2827" spans="1:4" x14ac:dyDescent="0.5">
      <c r="A2827" t="s">
        <v>488</v>
      </c>
      <c r="B2827" t="s">
        <v>97</v>
      </c>
      <c r="C2827" t="s">
        <v>859</v>
      </c>
    </row>
    <row r="2828" spans="1:4" x14ac:dyDescent="0.5">
      <c r="A2828" t="s">
        <v>706</v>
      </c>
      <c r="B2828" t="s">
        <v>97</v>
      </c>
      <c r="C2828" t="s">
        <v>706</v>
      </c>
      <c r="D2828" t="s">
        <v>755</v>
      </c>
    </row>
    <row r="2829" spans="1:4" x14ac:dyDescent="0.5">
      <c r="A2829" t="s">
        <v>1519</v>
      </c>
      <c r="B2829" t="s">
        <v>97</v>
      </c>
      <c r="C2829" t="s">
        <v>1519</v>
      </c>
    </row>
    <row r="2830" spans="1:4" x14ac:dyDescent="0.5">
      <c r="A2830" t="s">
        <v>434</v>
      </c>
      <c r="B2830" t="s">
        <v>97</v>
      </c>
      <c r="C2830" t="s">
        <v>866</v>
      </c>
    </row>
    <row r="2831" spans="1:4" x14ac:dyDescent="0.5">
      <c r="A2831" t="s">
        <v>1190</v>
      </c>
      <c r="B2831" t="s">
        <v>97</v>
      </c>
      <c r="C2831" t="s">
        <v>1190</v>
      </c>
    </row>
    <row r="2832" spans="1:4" x14ac:dyDescent="0.5">
      <c r="A2832" t="s">
        <v>1520</v>
      </c>
      <c r="B2832" t="s">
        <v>97</v>
      </c>
      <c r="C2832" t="s">
        <v>1521</v>
      </c>
    </row>
    <row r="2833" spans="1:4" x14ac:dyDescent="0.5">
      <c r="A2833" t="s">
        <v>200</v>
      </c>
      <c r="B2833" t="s">
        <v>97</v>
      </c>
      <c r="C2833" t="s">
        <v>200</v>
      </c>
    </row>
    <row r="2834" spans="1:4" x14ac:dyDescent="0.5">
      <c r="A2834" t="s">
        <v>443</v>
      </c>
      <c r="B2834" t="s">
        <v>97</v>
      </c>
      <c r="C2834" t="s">
        <v>443</v>
      </c>
      <c r="D2834" t="s">
        <v>98</v>
      </c>
    </row>
    <row r="2835" spans="1:4" x14ac:dyDescent="0.5">
      <c r="A2835" t="s">
        <v>235</v>
      </c>
      <c r="B2835" t="s">
        <v>97</v>
      </c>
      <c r="C2835" t="s">
        <v>235</v>
      </c>
      <c r="D2835" t="s">
        <v>98</v>
      </c>
    </row>
    <row r="2836" spans="1:4" x14ac:dyDescent="0.5">
      <c r="A2836" t="s">
        <v>1396</v>
      </c>
      <c r="B2836" t="s">
        <v>97</v>
      </c>
      <c r="C2836" t="s">
        <v>1396</v>
      </c>
    </row>
    <row r="2837" spans="1:4" x14ac:dyDescent="0.5">
      <c r="A2837" t="s">
        <v>995</v>
      </c>
      <c r="B2837" t="s">
        <v>97</v>
      </c>
      <c r="C2837" t="s">
        <v>995</v>
      </c>
    </row>
    <row r="2838" spans="1:4" x14ac:dyDescent="0.5">
      <c r="A2838" t="s">
        <v>858</v>
      </c>
      <c r="B2838" t="s">
        <v>97</v>
      </c>
      <c r="C2838" t="s">
        <v>858</v>
      </c>
    </row>
    <row r="2839" spans="1:4" x14ac:dyDescent="0.5">
      <c r="A2839" t="s">
        <v>415</v>
      </c>
      <c r="B2839" t="s">
        <v>97</v>
      </c>
      <c r="C2839" t="s">
        <v>898</v>
      </c>
      <c r="D2839" t="s">
        <v>98</v>
      </c>
    </row>
    <row r="2840" spans="1:4" x14ac:dyDescent="0.5">
      <c r="A2840" t="s">
        <v>384</v>
      </c>
      <c r="B2840" t="s">
        <v>97</v>
      </c>
      <c r="C2840" t="s">
        <v>384</v>
      </c>
    </row>
    <row r="2841" spans="1:4" x14ac:dyDescent="0.5">
      <c r="A2841" t="s">
        <v>496</v>
      </c>
      <c r="B2841" t="s">
        <v>96</v>
      </c>
      <c r="C2841" t="s">
        <v>496</v>
      </c>
      <c r="D2841" t="s">
        <v>98</v>
      </c>
    </row>
    <row r="2842" spans="1:4" x14ac:dyDescent="0.5">
      <c r="A2842" t="s">
        <v>509</v>
      </c>
      <c r="B2842" t="s">
        <v>97</v>
      </c>
      <c r="C2842" t="s">
        <v>509</v>
      </c>
      <c r="D2842" t="s">
        <v>98</v>
      </c>
    </row>
    <row r="2843" spans="1:4" x14ac:dyDescent="0.5">
      <c r="A2843" t="s">
        <v>1522</v>
      </c>
      <c r="B2843" t="s">
        <v>97</v>
      </c>
      <c r="C2843" t="s">
        <v>1522</v>
      </c>
    </row>
    <row r="2844" spans="1:4" x14ac:dyDescent="0.5">
      <c r="A2844" t="s">
        <v>1146</v>
      </c>
      <c r="B2844" t="s">
        <v>97</v>
      </c>
      <c r="C2844" t="s">
        <v>1146</v>
      </c>
    </row>
    <row r="2845" spans="1:4" x14ac:dyDescent="0.5">
      <c r="A2845" t="s">
        <v>1523</v>
      </c>
      <c r="B2845" t="s">
        <v>96</v>
      </c>
      <c r="C2845" t="s">
        <v>1523</v>
      </c>
    </row>
    <row r="2846" spans="1:4" x14ac:dyDescent="0.5">
      <c r="A2846" t="s">
        <v>915</v>
      </c>
      <c r="B2846" t="s">
        <v>97</v>
      </c>
      <c r="C2846" t="s">
        <v>915</v>
      </c>
    </row>
    <row r="2847" spans="1:4" x14ac:dyDescent="0.5">
      <c r="A2847" t="s">
        <v>286</v>
      </c>
      <c r="B2847" t="s">
        <v>96</v>
      </c>
      <c r="C2847" t="s">
        <v>286</v>
      </c>
      <c r="D2847" t="s">
        <v>98</v>
      </c>
    </row>
    <row r="2848" spans="1:4" x14ac:dyDescent="0.5">
      <c r="A2848" t="s">
        <v>195</v>
      </c>
      <c r="B2848" t="s">
        <v>97</v>
      </c>
      <c r="C2848" t="s">
        <v>195</v>
      </c>
    </row>
    <row r="2849" spans="1:4" x14ac:dyDescent="0.5">
      <c r="A2849" t="s">
        <v>1278</v>
      </c>
      <c r="B2849" t="s">
        <v>97</v>
      </c>
      <c r="C2849" t="s">
        <v>1278</v>
      </c>
    </row>
    <row r="2850" spans="1:4" x14ac:dyDescent="0.5">
      <c r="A2850" t="s">
        <v>838</v>
      </c>
      <c r="B2850" t="s">
        <v>97</v>
      </c>
      <c r="C2850" t="s">
        <v>838</v>
      </c>
    </row>
    <row r="2851" spans="1:4" x14ac:dyDescent="0.5">
      <c r="A2851" t="s">
        <v>556</v>
      </c>
      <c r="B2851" t="s">
        <v>97</v>
      </c>
      <c r="C2851" t="s">
        <v>556</v>
      </c>
      <c r="D2851" t="s">
        <v>98</v>
      </c>
    </row>
    <row r="2852" spans="1:4" x14ac:dyDescent="0.5">
      <c r="A2852" t="s">
        <v>637</v>
      </c>
      <c r="B2852" t="s">
        <v>97</v>
      </c>
      <c r="C2852" t="s">
        <v>892</v>
      </c>
      <c r="D2852" t="s">
        <v>98</v>
      </c>
    </row>
    <row r="2853" spans="1:4" x14ac:dyDescent="0.5">
      <c r="A2853" t="s">
        <v>146</v>
      </c>
      <c r="B2853" t="s">
        <v>97</v>
      </c>
      <c r="C2853" t="s">
        <v>146</v>
      </c>
      <c r="D2853" t="s">
        <v>98</v>
      </c>
    </row>
    <row r="2854" spans="1:4" x14ac:dyDescent="0.5">
      <c r="A2854" t="s">
        <v>153</v>
      </c>
      <c r="B2854" t="s">
        <v>97</v>
      </c>
      <c r="C2854" t="s">
        <v>153</v>
      </c>
      <c r="D2854" t="s">
        <v>98</v>
      </c>
    </row>
    <row r="2855" spans="1:4" x14ac:dyDescent="0.5">
      <c r="A2855" t="s">
        <v>443</v>
      </c>
      <c r="B2855" t="s">
        <v>97</v>
      </c>
      <c r="C2855" t="s">
        <v>443</v>
      </c>
      <c r="D2855" t="s">
        <v>98</v>
      </c>
    </row>
    <row r="2856" spans="1:4" x14ac:dyDescent="0.5">
      <c r="A2856" t="s">
        <v>195</v>
      </c>
      <c r="B2856" t="s">
        <v>97</v>
      </c>
      <c r="C2856" t="s">
        <v>195</v>
      </c>
    </row>
    <row r="2857" spans="1:4" x14ac:dyDescent="0.5">
      <c r="A2857" t="s">
        <v>668</v>
      </c>
      <c r="B2857" t="s">
        <v>97</v>
      </c>
      <c r="C2857" t="s">
        <v>668</v>
      </c>
      <c r="D2857" t="s">
        <v>98</v>
      </c>
    </row>
    <row r="2858" spans="1:4" x14ac:dyDescent="0.5">
      <c r="A2858" t="s">
        <v>685</v>
      </c>
      <c r="B2858" t="s">
        <v>96</v>
      </c>
      <c r="C2858" t="s">
        <v>685</v>
      </c>
    </row>
    <row r="2859" spans="1:4" x14ac:dyDescent="0.5">
      <c r="A2859" t="s">
        <v>1478</v>
      </c>
      <c r="B2859" t="s">
        <v>96</v>
      </c>
      <c r="C2859" t="s">
        <v>1478</v>
      </c>
    </row>
    <row r="2860" spans="1:4" x14ac:dyDescent="0.5">
      <c r="A2860" t="s">
        <v>1524</v>
      </c>
      <c r="B2860" t="s">
        <v>97</v>
      </c>
      <c r="C2860" t="s">
        <v>1525</v>
      </c>
    </row>
    <row r="2861" spans="1:4" x14ac:dyDescent="0.5">
      <c r="A2861" t="s">
        <v>1526</v>
      </c>
      <c r="B2861" t="s">
        <v>96</v>
      </c>
      <c r="C2861" t="s">
        <v>1526</v>
      </c>
    </row>
    <row r="2862" spans="1:4" x14ac:dyDescent="0.5">
      <c r="A2862" t="s">
        <v>1309</v>
      </c>
      <c r="B2862" t="s">
        <v>97</v>
      </c>
      <c r="C2862" t="s">
        <v>1310</v>
      </c>
      <c r="D2862" t="s">
        <v>98</v>
      </c>
    </row>
    <row r="2863" spans="1:4" x14ac:dyDescent="0.5">
      <c r="A2863" t="s">
        <v>154</v>
      </c>
      <c r="B2863" t="s">
        <v>97</v>
      </c>
      <c r="C2863" t="s">
        <v>154</v>
      </c>
    </row>
    <row r="2864" spans="1:4" x14ac:dyDescent="0.5">
      <c r="A2864" t="s">
        <v>355</v>
      </c>
      <c r="B2864" t="s">
        <v>97</v>
      </c>
      <c r="C2864" t="s">
        <v>246</v>
      </c>
      <c r="D2864" t="s">
        <v>755</v>
      </c>
    </row>
    <row r="2865" spans="1:4" x14ac:dyDescent="0.5">
      <c r="A2865" t="s">
        <v>144</v>
      </c>
      <c r="B2865" t="s">
        <v>96</v>
      </c>
      <c r="C2865" t="s">
        <v>144</v>
      </c>
    </row>
    <row r="2866" spans="1:4" x14ac:dyDescent="0.5">
      <c r="A2866" t="s">
        <v>1527</v>
      </c>
      <c r="B2866" t="s">
        <v>97</v>
      </c>
      <c r="C2866" t="s">
        <v>1527</v>
      </c>
      <c r="D2866" t="s">
        <v>98</v>
      </c>
    </row>
    <row r="2867" spans="1:4" x14ac:dyDescent="0.5">
      <c r="A2867" t="s">
        <v>514</v>
      </c>
      <c r="B2867" t="s">
        <v>97</v>
      </c>
      <c r="C2867" t="s">
        <v>514</v>
      </c>
      <c r="D2867" t="s">
        <v>98</v>
      </c>
    </row>
    <row r="2868" spans="1:4" x14ac:dyDescent="0.5">
      <c r="A2868" t="s">
        <v>1528</v>
      </c>
      <c r="B2868" t="s">
        <v>97</v>
      </c>
      <c r="C2868" t="s">
        <v>1529</v>
      </c>
    </row>
    <row r="2869" spans="1:4" x14ac:dyDescent="0.5">
      <c r="A2869" t="s">
        <v>325</v>
      </c>
      <c r="B2869" t="s">
        <v>97</v>
      </c>
      <c r="C2869" t="s">
        <v>325</v>
      </c>
    </row>
    <row r="2870" spans="1:4" x14ac:dyDescent="0.5">
      <c r="A2870" t="s">
        <v>1053</v>
      </c>
      <c r="B2870" t="s">
        <v>97</v>
      </c>
      <c r="C2870" t="s">
        <v>1053</v>
      </c>
    </row>
    <row r="2871" spans="1:4" x14ac:dyDescent="0.5">
      <c r="A2871" t="s">
        <v>616</v>
      </c>
      <c r="B2871" t="s">
        <v>97</v>
      </c>
      <c r="C2871" t="s">
        <v>616</v>
      </c>
    </row>
    <row r="2872" spans="1:4" x14ac:dyDescent="0.5">
      <c r="A2872" t="s">
        <v>875</v>
      </c>
      <c r="B2872" t="s">
        <v>97</v>
      </c>
      <c r="C2872" t="s">
        <v>875</v>
      </c>
      <c r="D2872" t="s">
        <v>98</v>
      </c>
    </row>
    <row r="2873" spans="1:4" x14ac:dyDescent="0.5">
      <c r="A2873" t="s">
        <v>856</v>
      </c>
      <c r="B2873" t="s">
        <v>97</v>
      </c>
      <c r="C2873" t="s">
        <v>856</v>
      </c>
      <c r="D2873" t="s">
        <v>98</v>
      </c>
    </row>
    <row r="2874" spans="1:4" x14ac:dyDescent="0.5">
      <c r="A2874" t="s">
        <v>476</v>
      </c>
      <c r="B2874" t="s">
        <v>96</v>
      </c>
      <c r="C2874" t="s">
        <v>476</v>
      </c>
      <c r="D2874" t="s">
        <v>98</v>
      </c>
    </row>
    <row r="2875" spans="1:4" x14ac:dyDescent="0.5">
      <c r="A2875" t="s">
        <v>1449</v>
      </c>
      <c r="B2875" t="s">
        <v>97</v>
      </c>
      <c r="C2875" t="s">
        <v>1450</v>
      </c>
    </row>
    <row r="2876" spans="1:4" x14ac:dyDescent="0.5">
      <c r="A2876" t="s">
        <v>543</v>
      </c>
      <c r="B2876" t="s">
        <v>97</v>
      </c>
      <c r="C2876" t="s">
        <v>1152</v>
      </c>
    </row>
    <row r="2877" spans="1:4" x14ac:dyDescent="0.5">
      <c r="A2877" t="s">
        <v>1416</v>
      </c>
      <c r="B2877" t="s">
        <v>96</v>
      </c>
      <c r="C2877" t="s">
        <v>1416</v>
      </c>
      <c r="D2877" t="s">
        <v>98</v>
      </c>
    </row>
    <row r="2878" spans="1:4" x14ac:dyDescent="0.5">
      <c r="A2878" t="s">
        <v>328</v>
      </c>
      <c r="B2878" t="s">
        <v>97</v>
      </c>
      <c r="C2878" t="s">
        <v>832</v>
      </c>
    </row>
    <row r="2879" spans="1:4" x14ac:dyDescent="0.5">
      <c r="A2879" t="s">
        <v>355</v>
      </c>
      <c r="B2879" t="s">
        <v>97</v>
      </c>
      <c r="C2879" t="s">
        <v>246</v>
      </c>
      <c r="D2879" t="s">
        <v>755</v>
      </c>
    </row>
    <row r="2880" spans="1:4" x14ac:dyDescent="0.5">
      <c r="A2880" t="s">
        <v>263</v>
      </c>
      <c r="B2880" t="s">
        <v>97</v>
      </c>
      <c r="C2880" t="s">
        <v>1400</v>
      </c>
    </row>
    <row r="2881" spans="1:4" x14ac:dyDescent="0.5">
      <c r="A2881" t="s">
        <v>1042</v>
      </c>
      <c r="B2881" t="s">
        <v>97</v>
      </c>
      <c r="C2881" t="s">
        <v>1042</v>
      </c>
    </row>
    <row r="2882" spans="1:4" x14ac:dyDescent="0.5">
      <c r="A2882" t="s">
        <v>263</v>
      </c>
      <c r="B2882" t="s">
        <v>97</v>
      </c>
      <c r="C2882" t="s">
        <v>826</v>
      </c>
    </row>
    <row r="2883" spans="1:4" x14ac:dyDescent="0.5">
      <c r="A2883" t="s">
        <v>797</v>
      </c>
      <c r="B2883" t="s">
        <v>97</v>
      </c>
      <c r="C2883" t="s">
        <v>203</v>
      </c>
      <c r="D2883" t="s">
        <v>98</v>
      </c>
    </row>
    <row r="2884" spans="1:4" x14ac:dyDescent="0.5">
      <c r="A2884" t="s">
        <v>310</v>
      </c>
      <c r="B2884" t="s">
        <v>97</v>
      </c>
      <c r="C2884" t="s">
        <v>310</v>
      </c>
      <c r="D2884" t="s">
        <v>763</v>
      </c>
    </row>
    <row r="2885" spans="1:4" x14ac:dyDescent="0.5">
      <c r="A2885" t="s">
        <v>113</v>
      </c>
      <c r="B2885" t="s">
        <v>97</v>
      </c>
      <c r="C2885" t="s">
        <v>113</v>
      </c>
    </row>
    <row r="2886" spans="1:4" x14ac:dyDescent="0.5">
      <c r="A2886" t="s">
        <v>514</v>
      </c>
      <c r="B2886" t="s">
        <v>97</v>
      </c>
      <c r="C2886" t="s">
        <v>514</v>
      </c>
      <c r="D2886" t="s">
        <v>98</v>
      </c>
    </row>
    <row r="2887" spans="1:4" x14ac:dyDescent="0.5">
      <c r="A2887" t="s">
        <v>453</v>
      </c>
      <c r="B2887" t="s">
        <v>97</v>
      </c>
      <c r="C2887" t="s">
        <v>453</v>
      </c>
    </row>
    <row r="2888" spans="1:4" x14ac:dyDescent="0.5">
      <c r="A2888" t="s">
        <v>1082</v>
      </c>
      <c r="B2888" t="s">
        <v>97</v>
      </c>
      <c r="C2888" t="s">
        <v>1082</v>
      </c>
    </row>
    <row r="2889" spans="1:4" x14ac:dyDescent="0.5">
      <c r="A2889" t="s">
        <v>380</v>
      </c>
      <c r="B2889" t="s">
        <v>97</v>
      </c>
      <c r="C2889" t="s">
        <v>380</v>
      </c>
    </row>
    <row r="2890" spans="1:4" x14ac:dyDescent="0.5">
      <c r="A2890" t="s">
        <v>1530</v>
      </c>
      <c r="B2890" t="s">
        <v>97</v>
      </c>
      <c r="C2890" t="s">
        <v>1530</v>
      </c>
    </row>
    <row r="2891" spans="1:4" x14ac:dyDescent="0.5">
      <c r="A2891" t="s">
        <v>959</v>
      </c>
      <c r="B2891" t="s">
        <v>97</v>
      </c>
      <c r="C2891" t="s">
        <v>959</v>
      </c>
      <c r="D2891" t="s">
        <v>98</v>
      </c>
    </row>
    <row r="2892" spans="1:4" x14ac:dyDescent="0.5">
      <c r="A2892" t="s">
        <v>234</v>
      </c>
      <c r="B2892" t="s">
        <v>97</v>
      </c>
      <c r="C2892" t="s">
        <v>941</v>
      </c>
      <c r="D2892" t="s">
        <v>98</v>
      </c>
    </row>
    <row r="2893" spans="1:4" x14ac:dyDescent="0.5">
      <c r="A2893" t="s">
        <v>1164</v>
      </c>
      <c r="B2893" t="s">
        <v>96</v>
      </c>
      <c r="C2893" t="s">
        <v>1164</v>
      </c>
    </row>
    <row r="2894" spans="1:4" x14ac:dyDescent="0.5">
      <c r="A2894" t="s">
        <v>437</v>
      </c>
      <c r="B2894" t="s">
        <v>97</v>
      </c>
      <c r="C2894" t="s">
        <v>437</v>
      </c>
      <c r="D2894" t="s">
        <v>98</v>
      </c>
    </row>
    <row r="2895" spans="1:4" x14ac:dyDescent="0.5">
      <c r="A2895" t="s">
        <v>118</v>
      </c>
      <c r="B2895" t="s">
        <v>96</v>
      </c>
      <c r="C2895" t="s">
        <v>118</v>
      </c>
      <c r="D2895" t="s">
        <v>98</v>
      </c>
    </row>
    <row r="2896" spans="1:4" x14ac:dyDescent="0.5">
      <c r="A2896" t="s">
        <v>322</v>
      </c>
      <c r="B2896" t="s">
        <v>97</v>
      </c>
      <c r="C2896" t="s">
        <v>322</v>
      </c>
      <c r="D2896" t="s">
        <v>98</v>
      </c>
    </row>
    <row r="2897" spans="1:4" x14ac:dyDescent="0.5">
      <c r="A2897" t="s">
        <v>597</v>
      </c>
      <c r="B2897" t="s">
        <v>97</v>
      </c>
      <c r="C2897" t="s">
        <v>597</v>
      </c>
    </row>
    <row r="2898" spans="1:4" x14ac:dyDescent="0.5">
      <c r="A2898" t="s">
        <v>1507</v>
      </c>
      <c r="B2898" t="s">
        <v>97</v>
      </c>
      <c r="C2898" t="s">
        <v>972</v>
      </c>
    </row>
    <row r="2899" spans="1:4" x14ac:dyDescent="0.5">
      <c r="A2899" t="s">
        <v>1205</v>
      </c>
      <c r="B2899" t="s">
        <v>97</v>
      </c>
      <c r="C2899" t="s">
        <v>1206</v>
      </c>
      <c r="D2899" t="s">
        <v>98</v>
      </c>
    </row>
    <row r="2900" spans="1:4" x14ac:dyDescent="0.5">
      <c r="A2900" t="s">
        <v>1344</v>
      </c>
      <c r="B2900" t="s">
        <v>96</v>
      </c>
      <c r="C2900" t="s">
        <v>1344</v>
      </c>
    </row>
    <row r="2901" spans="1:4" x14ac:dyDescent="0.5">
      <c r="A2901" t="s">
        <v>515</v>
      </c>
      <c r="B2901" t="s">
        <v>97</v>
      </c>
      <c r="C2901" t="s">
        <v>1448</v>
      </c>
      <c r="D2901" t="s">
        <v>739</v>
      </c>
    </row>
    <row r="2902" spans="1:4" x14ac:dyDescent="0.5">
      <c r="A2902" t="s">
        <v>1013</v>
      </c>
      <c r="B2902" t="s">
        <v>96</v>
      </c>
      <c r="C2902" t="s">
        <v>1013</v>
      </c>
      <c r="D2902" t="s">
        <v>98</v>
      </c>
    </row>
    <row r="2903" spans="1:4" x14ac:dyDescent="0.5">
      <c r="A2903" t="s">
        <v>1169</v>
      </c>
      <c r="B2903" t="s">
        <v>97</v>
      </c>
      <c r="C2903" t="s">
        <v>1169</v>
      </c>
      <c r="D2903" t="s">
        <v>98</v>
      </c>
    </row>
    <row r="2904" spans="1:4" x14ac:dyDescent="0.5">
      <c r="A2904" t="s">
        <v>306</v>
      </c>
      <c r="B2904" t="s">
        <v>97</v>
      </c>
      <c r="C2904" t="s">
        <v>1201</v>
      </c>
    </row>
    <row r="2905" spans="1:4" x14ac:dyDescent="0.5">
      <c r="A2905" t="s">
        <v>723</v>
      </c>
      <c r="B2905" t="s">
        <v>97</v>
      </c>
      <c r="C2905" t="s">
        <v>723</v>
      </c>
      <c r="D2905" t="s">
        <v>98</v>
      </c>
    </row>
    <row r="2906" spans="1:4" x14ac:dyDescent="0.5">
      <c r="A2906" t="s">
        <v>625</v>
      </c>
      <c r="B2906" t="s">
        <v>97</v>
      </c>
      <c r="C2906" t="s">
        <v>625</v>
      </c>
      <c r="D2906" t="s">
        <v>98</v>
      </c>
    </row>
    <row r="2907" spans="1:4" x14ac:dyDescent="0.5">
      <c r="A2907" t="s">
        <v>339</v>
      </c>
      <c r="B2907" t="s">
        <v>97</v>
      </c>
      <c r="C2907" t="s">
        <v>339</v>
      </c>
    </row>
    <row r="2908" spans="1:4" x14ac:dyDescent="0.5">
      <c r="A2908" t="s">
        <v>580</v>
      </c>
      <c r="B2908" t="s">
        <v>97</v>
      </c>
      <c r="C2908" t="s">
        <v>580</v>
      </c>
    </row>
    <row r="2909" spans="1:4" x14ac:dyDescent="0.5">
      <c r="A2909" t="s">
        <v>513</v>
      </c>
      <c r="B2909" t="s">
        <v>96</v>
      </c>
      <c r="C2909" t="s">
        <v>870</v>
      </c>
      <c r="D2909" t="s">
        <v>739</v>
      </c>
    </row>
    <row r="2910" spans="1:4" x14ac:dyDescent="0.5">
      <c r="A2910" t="s">
        <v>359</v>
      </c>
      <c r="B2910" t="s">
        <v>97</v>
      </c>
      <c r="C2910" t="s">
        <v>359</v>
      </c>
    </row>
    <row r="2911" spans="1:4" x14ac:dyDescent="0.5">
      <c r="A2911" t="s">
        <v>591</v>
      </c>
      <c r="B2911" t="s">
        <v>96</v>
      </c>
      <c r="C2911" t="s">
        <v>591</v>
      </c>
      <c r="D2911" t="s">
        <v>98</v>
      </c>
    </row>
    <row r="2912" spans="1:4" x14ac:dyDescent="0.5">
      <c r="A2912" t="s">
        <v>1531</v>
      </c>
      <c r="B2912" t="s">
        <v>97</v>
      </c>
      <c r="C2912" t="s">
        <v>1531</v>
      </c>
    </row>
    <row r="2913" spans="1:4" x14ac:dyDescent="0.5">
      <c r="A2913" t="s">
        <v>1197</v>
      </c>
      <c r="B2913" t="s">
        <v>96</v>
      </c>
      <c r="C2913" t="s">
        <v>1197</v>
      </c>
    </row>
    <row r="2914" spans="1:4" x14ac:dyDescent="0.5">
      <c r="A2914" t="s">
        <v>234</v>
      </c>
      <c r="B2914" t="s">
        <v>97</v>
      </c>
      <c r="C2914" t="s">
        <v>840</v>
      </c>
      <c r="D2914" t="s">
        <v>98</v>
      </c>
    </row>
    <row r="2915" spans="1:4" x14ac:dyDescent="0.5">
      <c r="A2915" t="s">
        <v>1369</v>
      </c>
      <c r="B2915" t="s">
        <v>97</v>
      </c>
      <c r="C2915" t="s">
        <v>1370</v>
      </c>
    </row>
    <row r="2916" spans="1:4" x14ac:dyDescent="0.5">
      <c r="A2916" t="s">
        <v>1147</v>
      </c>
      <c r="B2916" t="s">
        <v>97</v>
      </c>
      <c r="C2916" t="s">
        <v>1147</v>
      </c>
    </row>
    <row r="2917" spans="1:4" x14ac:dyDescent="0.5">
      <c r="A2917" t="s">
        <v>182</v>
      </c>
      <c r="B2917" t="s">
        <v>96</v>
      </c>
      <c r="C2917" t="s">
        <v>182</v>
      </c>
      <c r="D2917" t="s">
        <v>98</v>
      </c>
    </row>
    <row r="2918" spans="1:4" x14ac:dyDescent="0.5">
      <c r="A2918" t="s">
        <v>155</v>
      </c>
      <c r="B2918" t="s">
        <v>97</v>
      </c>
      <c r="C2918" t="s">
        <v>155</v>
      </c>
      <c r="D2918" t="s">
        <v>739</v>
      </c>
    </row>
    <row r="2919" spans="1:4" x14ac:dyDescent="0.5">
      <c r="A2919" t="s">
        <v>616</v>
      </c>
      <c r="B2919" t="s">
        <v>97</v>
      </c>
      <c r="C2919" t="s">
        <v>616</v>
      </c>
    </row>
    <row r="2920" spans="1:4" x14ac:dyDescent="0.5">
      <c r="A2920" t="s">
        <v>1067</v>
      </c>
      <c r="B2920" t="s">
        <v>97</v>
      </c>
      <c r="C2920" t="s">
        <v>1068</v>
      </c>
      <c r="D2920" t="s">
        <v>98</v>
      </c>
    </row>
    <row r="2921" spans="1:4" x14ac:dyDescent="0.5">
      <c r="A2921" t="s">
        <v>140</v>
      </c>
      <c r="B2921" t="s">
        <v>97</v>
      </c>
      <c r="C2921" t="s">
        <v>140</v>
      </c>
      <c r="D2921" t="s">
        <v>763</v>
      </c>
    </row>
    <row r="2922" spans="1:4" x14ac:dyDescent="0.5">
      <c r="A2922" t="s">
        <v>1077</v>
      </c>
      <c r="B2922" t="s">
        <v>97</v>
      </c>
      <c r="C2922" t="s">
        <v>1078</v>
      </c>
      <c r="D2922" t="s">
        <v>98</v>
      </c>
    </row>
    <row r="2923" spans="1:4" x14ac:dyDescent="0.5">
      <c r="A2923" t="s">
        <v>1532</v>
      </c>
      <c r="B2923" t="s">
        <v>97</v>
      </c>
      <c r="C2923" t="s">
        <v>1532</v>
      </c>
    </row>
    <row r="2924" spans="1:4" x14ac:dyDescent="0.5">
      <c r="A2924" t="s">
        <v>921</v>
      </c>
      <c r="B2924" t="s">
        <v>96</v>
      </c>
      <c r="C2924" t="s">
        <v>921</v>
      </c>
      <c r="D2924" t="s">
        <v>98</v>
      </c>
    </row>
    <row r="2925" spans="1:4" x14ac:dyDescent="0.5">
      <c r="A2925" t="s">
        <v>146</v>
      </c>
      <c r="B2925" t="s">
        <v>97</v>
      </c>
      <c r="C2925" t="s">
        <v>146</v>
      </c>
      <c r="D2925" t="s">
        <v>98</v>
      </c>
    </row>
    <row r="2926" spans="1:4" x14ac:dyDescent="0.5">
      <c r="A2926" t="s">
        <v>271</v>
      </c>
      <c r="B2926" t="s">
        <v>96</v>
      </c>
      <c r="C2926" t="s">
        <v>271</v>
      </c>
    </row>
    <row r="2927" spans="1:4" x14ac:dyDescent="0.5">
      <c r="A2927" t="s">
        <v>379</v>
      </c>
      <c r="B2927" t="s">
        <v>96</v>
      </c>
      <c r="C2927" t="s">
        <v>379</v>
      </c>
      <c r="D2927" t="s">
        <v>98</v>
      </c>
    </row>
    <row r="2928" spans="1:4" x14ac:dyDescent="0.5">
      <c r="A2928" t="s">
        <v>1259</v>
      </c>
      <c r="B2928" t="s">
        <v>97</v>
      </c>
      <c r="C2928" t="s">
        <v>1258</v>
      </c>
      <c r="D2928" t="s">
        <v>98</v>
      </c>
    </row>
    <row r="2929" spans="1:4" x14ac:dyDescent="0.5">
      <c r="A2929" t="s">
        <v>144</v>
      </c>
      <c r="B2929" t="s">
        <v>96</v>
      </c>
      <c r="C2929" t="s">
        <v>144</v>
      </c>
    </row>
    <row r="2930" spans="1:4" x14ac:dyDescent="0.5">
      <c r="A2930" t="s">
        <v>527</v>
      </c>
      <c r="B2930" t="s">
        <v>97</v>
      </c>
      <c r="C2930" t="s">
        <v>527</v>
      </c>
      <c r="D2930" t="s">
        <v>755</v>
      </c>
    </row>
    <row r="2931" spans="1:4" x14ac:dyDescent="0.5">
      <c r="A2931" t="s">
        <v>699</v>
      </c>
      <c r="B2931" t="s">
        <v>97</v>
      </c>
      <c r="C2931" t="s">
        <v>699</v>
      </c>
    </row>
    <row r="2932" spans="1:4" x14ac:dyDescent="0.5">
      <c r="A2932" t="s">
        <v>328</v>
      </c>
      <c r="B2932" t="s">
        <v>97</v>
      </c>
      <c r="C2932" t="s">
        <v>832</v>
      </c>
    </row>
    <row r="2933" spans="1:4" x14ac:dyDescent="0.5">
      <c r="A2933" t="s">
        <v>1465</v>
      </c>
      <c r="B2933" t="s">
        <v>97</v>
      </c>
      <c r="C2933" t="s">
        <v>1465</v>
      </c>
    </row>
    <row r="2934" spans="1:4" x14ac:dyDescent="0.5">
      <c r="A2934" t="s">
        <v>685</v>
      </c>
      <c r="B2934" t="s">
        <v>96</v>
      </c>
      <c r="C2934" t="s">
        <v>685</v>
      </c>
    </row>
    <row r="2935" spans="1:4" x14ac:dyDescent="0.5">
      <c r="A2935" t="s">
        <v>1533</v>
      </c>
      <c r="B2935" t="s">
        <v>96</v>
      </c>
      <c r="C2935" t="s">
        <v>1533</v>
      </c>
    </row>
    <row r="2936" spans="1:4" x14ac:dyDescent="0.5">
      <c r="A2936" t="s">
        <v>154</v>
      </c>
      <c r="B2936" t="s">
        <v>97</v>
      </c>
      <c r="C2936" t="s">
        <v>154</v>
      </c>
    </row>
    <row r="2937" spans="1:4" x14ac:dyDescent="0.5">
      <c r="A2937" t="s">
        <v>355</v>
      </c>
      <c r="B2937" t="s">
        <v>97</v>
      </c>
      <c r="C2937" t="s">
        <v>246</v>
      </c>
      <c r="D2937" t="s">
        <v>755</v>
      </c>
    </row>
    <row r="2938" spans="1:4" x14ac:dyDescent="0.5">
      <c r="A2938" t="s">
        <v>912</v>
      </c>
      <c r="B2938" t="s">
        <v>96</v>
      </c>
      <c r="C2938" t="s">
        <v>912</v>
      </c>
      <c r="D2938" t="s">
        <v>98</v>
      </c>
    </row>
    <row r="2939" spans="1:4" x14ac:dyDescent="0.5">
      <c r="A2939" t="s">
        <v>334</v>
      </c>
      <c r="B2939" t="s">
        <v>96</v>
      </c>
      <c r="C2939" t="s">
        <v>257</v>
      </c>
    </row>
    <row r="2940" spans="1:4" x14ac:dyDescent="0.5">
      <c r="A2940" t="s">
        <v>380</v>
      </c>
      <c r="B2940" t="s">
        <v>97</v>
      </c>
      <c r="C2940" t="s">
        <v>380</v>
      </c>
    </row>
    <row r="2941" spans="1:4" x14ac:dyDescent="0.5">
      <c r="A2941" t="s">
        <v>1077</v>
      </c>
      <c r="B2941" t="s">
        <v>97</v>
      </c>
      <c r="C2941" t="s">
        <v>1078</v>
      </c>
      <c r="D2941" t="s">
        <v>98</v>
      </c>
    </row>
    <row r="2942" spans="1:4" x14ac:dyDescent="0.5">
      <c r="A2942" t="s">
        <v>390</v>
      </c>
      <c r="B2942" t="s">
        <v>97</v>
      </c>
      <c r="C2942" t="s">
        <v>390</v>
      </c>
      <c r="D2942" t="s">
        <v>98</v>
      </c>
    </row>
    <row r="2943" spans="1:4" x14ac:dyDescent="0.5">
      <c r="A2943" t="s">
        <v>591</v>
      </c>
      <c r="B2943" t="s">
        <v>96</v>
      </c>
      <c r="C2943" t="s">
        <v>591</v>
      </c>
      <c r="D2943" t="s">
        <v>98</v>
      </c>
    </row>
    <row r="2944" spans="1:4" x14ac:dyDescent="0.5">
      <c r="A2944" t="s">
        <v>267</v>
      </c>
      <c r="B2944" t="s">
        <v>97</v>
      </c>
      <c r="C2944" t="s">
        <v>267</v>
      </c>
    </row>
    <row r="2945" spans="1:4" x14ac:dyDescent="0.5">
      <c r="A2945" t="s">
        <v>679</v>
      </c>
      <c r="B2945" t="s">
        <v>97</v>
      </c>
      <c r="C2945" t="s">
        <v>1534</v>
      </c>
      <c r="D2945" t="s">
        <v>98</v>
      </c>
    </row>
    <row r="2946" spans="1:4" x14ac:dyDescent="0.5">
      <c r="A2946" t="s">
        <v>113</v>
      </c>
      <c r="B2946" t="s">
        <v>97</v>
      </c>
      <c r="C2946" t="s">
        <v>113</v>
      </c>
    </row>
    <row r="2947" spans="1:4" x14ac:dyDescent="0.5">
      <c r="A2947" t="s">
        <v>370</v>
      </c>
      <c r="B2947" t="s">
        <v>97</v>
      </c>
      <c r="C2947" t="s">
        <v>971</v>
      </c>
      <c r="D2947" t="s">
        <v>98</v>
      </c>
    </row>
    <row r="2948" spans="1:4" x14ac:dyDescent="0.5">
      <c r="A2948" t="s">
        <v>1535</v>
      </c>
      <c r="B2948" t="s">
        <v>97</v>
      </c>
      <c r="C2948" t="s">
        <v>1535</v>
      </c>
      <c r="D2948" t="s">
        <v>98</v>
      </c>
    </row>
    <row r="2949" spans="1:4" x14ac:dyDescent="0.5">
      <c r="A2949" t="s">
        <v>143</v>
      </c>
      <c r="B2949" t="s">
        <v>97</v>
      </c>
      <c r="C2949" t="s">
        <v>143</v>
      </c>
      <c r="D2949" t="s">
        <v>98</v>
      </c>
    </row>
    <row r="2950" spans="1:4" x14ac:dyDescent="0.5">
      <c r="A2950" t="s">
        <v>994</v>
      </c>
      <c r="B2950" t="s">
        <v>97</v>
      </c>
      <c r="C2950" t="s">
        <v>1536</v>
      </c>
    </row>
    <row r="2951" spans="1:4" x14ac:dyDescent="0.5">
      <c r="A2951" t="s">
        <v>1537</v>
      </c>
      <c r="B2951" t="s">
        <v>96</v>
      </c>
      <c r="C2951" t="s">
        <v>1537</v>
      </c>
    </row>
    <row r="2952" spans="1:4" x14ac:dyDescent="0.5">
      <c r="A2952" t="s">
        <v>200</v>
      </c>
      <c r="B2952" t="s">
        <v>97</v>
      </c>
      <c r="C2952" t="s">
        <v>244</v>
      </c>
    </row>
    <row r="2953" spans="1:4" x14ac:dyDescent="0.5">
      <c r="A2953" t="s">
        <v>296</v>
      </c>
      <c r="B2953" t="s">
        <v>97</v>
      </c>
      <c r="C2953" t="s">
        <v>296</v>
      </c>
    </row>
    <row r="2954" spans="1:4" x14ac:dyDescent="0.5">
      <c r="A2954" t="s">
        <v>1538</v>
      </c>
      <c r="B2954" t="s">
        <v>97</v>
      </c>
      <c r="C2954" t="s">
        <v>1538</v>
      </c>
    </row>
    <row r="2955" spans="1:4" x14ac:dyDescent="0.5">
      <c r="A2955" t="s">
        <v>333</v>
      </c>
      <c r="B2955" t="s">
        <v>96</v>
      </c>
      <c r="C2955" t="s">
        <v>1539</v>
      </c>
      <c r="D2955" t="s">
        <v>739</v>
      </c>
    </row>
    <row r="2956" spans="1:4" x14ac:dyDescent="0.5">
      <c r="A2956" t="s">
        <v>263</v>
      </c>
      <c r="B2956" t="s">
        <v>97</v>
      </c>
      <c r="C2956" t="s">
        <v>826</v>
      </c>
    </row>
    <row r="2957" spans="1:4" x14ac:dyDescent="0.5">
      <c r="A2957" t="s">
        <v>146</v>
      </c>
      <c r="B2957" t="s">
        <v>97</v>
      </c>
      <c r="C2957" t="s">
        <v>146</v>
      </c>
      <c r="D2957" t="s">
        <v>98</v>
      </c>
    </row>
    <row r="2958" spans="1:4" x14ac:dyDescent="0.5">
      <c r="A2958" t="s">
        <v>668</v>
      </c>
      <c r="B2958" t="s">
        <v>97</v>
      </c>
      <c r="C2958" t="s">
        <v>668</v>
      </c>
      <c r="D2958" t="s">
        <v>98</v>
      </c>
    </row>
    <row r="2959" spans="1:4" x14ac:dyDescent="0.5">
      <c r="A2959" t="s">
        <v>265</v>
      </c>
      <c r="B2959" t="s">
        <v>96</v>
      </c>
      <c r="C2959" t="s">
        <v>265</v>
      </c>
      <c r="D2959" t="s">
        <v>98</v>
      </c>
    </row>
    <row r="2960" spans="1:4" x14ac:dyDescent="0.5">
      <c r="A2960" t="s">
        <v>1221</v>
      </c>
      <c r="B2960" t="s">
        <v>96</v>
      </c>
      <c r="C2960" t="s">
        <v>1540</v>
      </c>
    </row>
    <row r="2961" spans="1:4" x14ac:dyDescent="0.5">
      <c r="A2961" t="s">
        <v>333</v>
      </c>
      <c r="B2961" t="s">
        <v>96</v>
      </c>
      <c r="C2961" t="s">
        <v>333</v>
      </c>
      <c r="D2961" t="s">
        <v>739</v>
      </c>
    </row>
    <row r="2962" spans="1:4" x14ac:dyDescent="0.5">
      <c r="A2962" t="s">
        <v>155</v>
      </c>
      <c r="B2962" t="s">
        <v>97</v>
      </c>
      <c r="C2962" t="s">
        <v>155</v>
      </c>
      <c r="D2962" t="s">
        <v>739</v>
      </c>
    </row>
    <row r="2963" spans="1:4" x14ac:dyDescent="0.5">
      <c r="A2963" t="s">
        <v>1221</v>
      </c>
      <c r="B2963" t="s">
        <v>96</v>
      </c>
      <c r="C2963" t="s">
        <v>1222</v>
      </c>
    </row>
    <row r="2964" spans="1:4" x14ac:dyDescent="0.5">
      <c r="A2964" t="s">
        <v>515</v>
      </c>
      <c r="B2964" t="s">
        <v>97</v>
      </c>
      <c r="C2964" t="s">
        <v>1448</v>
      </c>
      <c r="D2964" t="s">
        <v>739</v>
      </c>
    </row>
    <row r="2965" spans="1:4" x14ac:dyDescent="0.5">
      <c r="A2965" t="s">
        <v>676</v>
      </c>
      <c r="B2965" t="s">
        <v>97</v>
      </c>
      <c r="C2965" t="s">
        <v>676</v>
      </c>
      <c r="D2965" t="s">
        <v>98</v>
      </c>
    </row>
    <row r="2966" spans="1:4" x14ac:dyDescent="0.5">
      <c r="A2966" t="s">
        <v>467</v>
      </c>
      <c r="B2966" t="s">
        <v>97</v>
      </c>
      <c r="C2966" t="s">
        <v>844</v>
      </c>
    </row>
    <row r="2967" spans="1:4" x14ac:dyDescent="0.5">
      <c r="A2967" t="s">
        <v>1517</v>
      </c>
      <c r="B2967" t="s">
        <v>97</v>
      </c>
      <c r="C2967" t="s">
        <v>1517</v>
      </c>
    </row>
    <row r="2968" spans="1:4" x14ac:dyDescent="0.5">
      <c r="A2968" t="s">
        <v>1479</v>
      </c>
      <c r="B2968" t="s">
        <v>97</v>
      </c>
      <c r="C2968" t="s">
        <v>1479</v>
      </c>
    </row>
    <row r="2969" spans="1:4" x14ac:dyDescent="0.5">
      <c r="A2969" t="s">
        <v>851</v>
      </c>
      <c r="B2969" t="s">
        <v>97</v>
      </c>
      <c r="C2969" t="s">
        <v>852</v>
      </c>
    </row>
    <row r="2970" spans="1:4" x14ac:dyDescent="0.5">
      <c r="A2970" t="s">
        <v>379</v>
      </c>
      <c r="B2970" t="s">
        <v>96</v>
      </c>
      <c r="C2970" t="s">
        <v>379</v>
      </c>
      <c r="D2970" t="s">
        <v>98</v>
      </c>
    </row>
    <row r="2971" spans="1:4" x14ac:dyDescent="0.5">
      <c r="A2971" t="s">
        <v>970</v>
      </c>
      <c r="B2971" t="s">
        <v>97</v>
      </c>
      <c r="C2971" t="s">
        <v>970</v>
      </c>
      <c r="D2971" t="s">
        <v>739</v>
      </c>
    </row>
    <row r="2972" spans="1:4" x14ac:dyDescent="0.5">
      <c r="A2972" t="s">
        <v>1225</v>
      </c>
      <c r="B2972" t="s">
        <v>96</v>
      </c>
      <c r="C2972" t="s">
        <v>1225</v>
      </c>
    </row>
    <row r="2973" spans="1:4" x14ac:dyDescent="0.5">
      <c r="A2973" t="s">
        <v>1492</v>
      </c>
      <c r="B2973" t="s">
        <v>96</v>
      </c>
      <c r="C2973" t="s">
        <v>1492</v>
      </c>
      <c r="D2973" t="s">
        <v>98</v>
      </c>
    </row>
    <row r="2974" spans="1:4" x14ac:dyDescent="0.5">
      <c r="A2974" t="s">
        <v>155</v>
      </c>
      <c r="B2974" t="s">
        <v>97</v>
      </c>
      <c r="C2974" t="s">
        <v>155</v>
      </c>
      <c r="D2974" t="s">
        <v>739</v>
      </c>
    </row>
    <row r="2975" spans="1:4" x14ac:dyDescent="0.5">
      <c r="A2975" t="s">
        <v>189</v>
      </c>
      <c r="B2975" t="s">
        <v>97</v>
      </c>
      <c r="C2975" t="s">
        <v>189</v>
      </c>
      <c r="D2975" t="s">
        <v>98</v>
      </c>
    </row>
    <row r="2976" spans="1:4" x14ac:dyDescent="0.5">
      <c r="A2976" t="s">
        <v>1474</v>
      </c>
      <c r="B2976" t="s">
        <v>97</v>
      </c>
      <c r="C2976" t="s">
        <v>1474</v>
      </c>
    </row>
    <row r="2977" spans="1:4" x14ac:dyDescent="0.5">
      <c r="A2977" t="s">
        <v>1067</v>
      </c>
      <c r="B2977" t="s">
        <v>97</v>
      </c>
      <c r="C2977" t="s">
        <v>1068</v>
      </c>
      <c r="D2977" t="s">
        <v>98</v>
      </c>
    </row>
    <row r="2978" spans="1:4" x14ac:dyDescent="0.5">
      <c r="A2978" t="s">
        <v>867</v>
      </c>
      <c r="B2978" t="s">
        <v>97</v>
      </c>
      <c r="C2978" t="s">
        <v>868</v>
      </c>
    </row>
    <row r="2979" spans="1:4" x14ac:dyDescent="0.5">
      <c r="A2979" t="s">
        <v>512</v>
      </c>
      <c r="B2979" t="s">
        <v>97</v>
      </c>
      <c r="C2979" t="s">
        <v>512</v>
      </c>
    </row>
    <row r="2980" spans="1:4" x14ac:dyDescent="0.5">
      <c r="A2980" t="s">
        <v>263</v>
      </c>
      <c r="B2980" t="s">
        <v>97</v>
      </c>
      <c r="C2980" t="s">
        <v>826</v>
      </c>
    </row>
    <row r="2981" spans="1:4" x14ac:dyDescent="0.5">
      <c r="A2981" t="s">
        <v>154</v>
      </c>
      <c r="B2981" t="s">
        <v>97</v>
      </c>
      <c r="C2981" t="s">
        <v>154</v>
      </c>
    </row>
    <row r="2982" spans="1:4" x14ac:dyDescent="0.5">
      <c r="A2982" t="s">
        <v>219</v>
      </c>
      <c r="B2982" t="s">
        <v>97</v>
      </c>
      <c r="C2982" t="s">
        <v>219</v>
      </c>
      <c r="D2982" t="s">
        <v>98</v>
      </c>
    </row>
    <row r="2983" spans="1:4" x14ac:dyDescent="0.5">
      <c r="A2983" t="s">
        <v>1267</v>
      </c>
      <c r="B2983" t="s">
        <v>97</v>
      </c>
      <c r="C2983" t="s">
        <v>1267</v>
      </c>
    </row>
    <row r="2984" spans="1:4" x14ac:dyDescent="0.5">
      <c r="A2984" t="s">
        <v>317</v>
      </c>
      <c r="B2984" t="s">
        <v>97</v>
      </c>
      <c r="C2984" t="s">
        <v>317</v>
      </c>
    </row>
    <row r="2985" spans="1:4" x14ac:dyDescent="0.5">
      <c r="A2985" t="s">
        <v>1541</v>
      </c>
      <c r="B2985" t="s">
        <v>97</v>
      </c>
      <c r="C2985" t="s">
        <v>1541</v>
      </c>
    </row>
    <row r="2986" spans="1:4" x14ac:dyDescent="0.5">
      <c r="A2986" t="s">
        <v>378</v>
      </c>
      <c r="B2986" t="s">
        <v>97</v>
      </c>
      <c r="C2986" t="s">
        <v>378</v>
      </c>
      <c r="D2986" t="s">
        <v>98</v>
      </c>
    </row>
    <row r="2987" spans="1:4" x14ac:dyDescent="0.5">
      <c r="A2987" t="s">
        <v>668</v>
      </c>
      <c r="B2987" t="s">
        <v>97</v>
      </c>
      <c r="C2987" t="s">
        <v>668</v>
      </c>
      <c r="D2987" t="s">
        <v>98</v>
      </c>
    </row>
    <row r="2988" spans="1:4" x14ac:dyDescent="0.5">
      <c r="A2988" t="s">
        <v>1542</v>
      </c>
      <c r="B2988" t="s">
        <v>97</v>
      </c>
      <c r="C2988" t="s">
        <v>1543</v>
      </c>
    </row>
    <row r="2989" spans="1:4" x14ac:dyDescent="0.5">
      <c r="A2989" t="s">
        <v>118</v>
      </c>
      <c r="B2989" t="s">
        <v>96</v>
      </c>
      <c r="C2989" t="s">
        <v>118</v>
      </c>
      <c r="D2989" t="s">
        <v>98</v>
      </c>
    </row>
    <row r="2990" spans="1:4" x14ac:dyDescent="0.5">
      <c r="A2990" t="s">
        <v>382</v>
      </c>
      <c r="B2990" t="s">
        <v>97</v>
      </c>
      <c r="C2990" t="s">
        <v>382</v>
      </c>
    </row>
    <row r="2991" spans="1:4" x14ac:dyDescent="0.5">
      <c r="A2991" t="s">
        <v>144</v>
      </c>
      <c r="B2991" t="s">
        <v>96</v>
      </c>
      <c r="C2991" t="s">
        <v>144</v>
      </c>
    </row>
    <row r="2992" spans="1:4" x14ac:dyDescent="0.5">
      <c r="A2992" t="s">
        <v>486</v>
      </c>
      <c r="B2992" t="s">
        <v>97</v>
      </c>
      <c r="C2992" t="s">
        <v>486</v>
      </c>
      <c r="D2992" t="s">
        <v>755</v>
      </c>
    </row>
    <row r="2993" spans="1:4" x14ac:dyDescent="0.5">
      <c r="A2993" t="s">
        <v>134</v>
      </c>
      <c r="B2993" t="s">
        <v>97</v>
      </c>
      <c r="C2993" t="s">
        <v>134</v>
      </c>
      <c r="D2993" t="s">
        <v>98</v>
      </c>
    </row>
    <row r="2994" spans="1:4" x14ac:dyDescent="0.5">
      <c r="A2994" t="s">
        <v>200</v>
      </c>
      <c r="B2994" t="s">
        <v>97</v>
      </c>
      <c r="C2994" t="s">
        <v>200</v>
      </c>
    </row>
    <row r="2995" spans="1:4" x14ac:dyDescent="0.5">
      <c r="A2995" t="s">
        <v>797</v>
      </c>
      <c r="B2995" t="s">
        <v>97</v>
      </c>
      <c r="C2995" t="s">
        <v>203</v>
      </c>
      <c r="D2995" t="s">
        <v>98</v>
      </c>
    </row>
    <row r="2996" spans="1:4" x14ac:dyDescent="0.5">
      <c r="A2996" t="s">
        <v>1033</v>
      </c>
      <c r="B2996" t="s">
        <v>97</v>
      </c>
      <c r="C2996" t="s">
        <v>1034</v>
      </c>
    </row>
    <row r="2997" spans="1:4" x14ac:dyDescent="0.5">
      <c r="A2997" t="s">
        <v>501</v>
      </c>
      <c r="B2997" t="s">
        <v>97</v>
      </c>
      <c r="C2997" t="s">
        <v>501</v>
      </c>
    </row>
    <row r="2998" spans="1:4" x14ac:dyDescent="0.5">
      <c r="A2998" t="s">
        <v>1160</v>
      </c>
      <c r="B2998" t="s">
        <v>97</v>
      </c>
      <c r="C2998" t="s">
        <v>1160</v>
      </c>
      <c r="D2998" t="s">
        <v>98</v>
      </c>
    </row>
    <row r="2999" spans="1:4" x14ac:dyDescent="0.5">
      <c r="A2999" t="s">
        <v>200</v>
      </c>
      <c r="B2999" t="s">
        <v>97</v>
      </c>
      <c r="C2999" t="s">
        <v>1452</v>
      </c>
    </row>
    <row r="3000" spans="1:4" x14ac:dyDescent="0.5">
      <c r="A3000" t="s">
        <v>355</v>
      </c>
      <c r="B3000" t="s">
        <v>97</v>
      </c>
      <c r="C3000" t="s">
        <v>246</v>
      </c>
      <c r="D3000" t="s">
        <v>755</v>
      </c>
    </row>
    <row r="3001" spans="1:4" x14ac:dyDescent="0.5">
      <c r="A3001" t="s">
        <v>1544</v>
      </c>
      <c r="B3001" t="s">
        <v>97</v>
      </c>
      <c r="C3001" t="s">
        <v>1544</v>
      </c>
      <c r="D3001" t="s">
        <v>98</v>
      </c>
    </row>
    <row r="3002" spans="1:4" x14ac:dyDescent="0.5">
      <c r="A3002" t="s">
        <v>239</v>
      </c>
      <c r="B3002" t="s">
        <v>97</v>
      </c>
      <c r="C3002" t="s">
        <v>239</v>
      </c>
      <c r="D3002" t="s">
        <v>98</v>
      </c>
    </row>
    <row r="3003" spans="1:4" x14ac:dyDescent="0.5">
      <c r="A3003" t="s">
        <v>1545</v>
      </c>
      <c r="B3003" t="s">
        <v>97</v>
      </c>
      <c r="C3003" t="s">
        <v>1546</v>
      </c>
      <c r="D3003" t="s">
        <v>98</v>
      </c>
    </row>
    <row r="3004" spans="1:4" x14ac:dyDescent="0.5">
      <c r="A3004" t="s">
        <v>1547</v>
      </c>
      <c r="B3004" t="s">
        <v>97</v>
      </c>
      <c r="C3004" t="s">
        <v>1547</v>
      </c>
    </row>
    <row r="3005" spans="1:4" x14ac:dyDescent="0.5">
      <c r="A3005" t="s">
        <v>963</v>
      </c>
      <c r="B3005" t="s">
        <v>96</v>
      </c>
      <c r="C3005" t="s">
        <v>964</v>
      </c>
      <c r="D3005" t="s">
        <v>755</v>
      </c>
    </row>
    <row r="3006" spans="1:4" x14ac:dyDescent="0.5">
      <c r="A3006" t="s">
        <v>273</v>
      </c>
      <c r="B3006" t="s">
        <v>97</v>
      </c>
      <c r="C3006" t="s">
        <v>273</v>
      </c>
    </row>
    <row r="3007" spans="1:4" x14ac:dyDescent="0.5">
      <c r="A3007" t="s">
        <v>1013</v>
      </c>
      <c r="B3007" t="s">
        <v>96</v>
      </c>
      <c r="C3007" t="s">
        <v>1013</v>
      </c>
      <c r="D3007" t="s">
        <v>98</v>
      </c>
    </row>
    <row r="3008" spans="1:4" x14ac:dyDescent="0.5">
      <c r="A3008" t="s">
        <v>723</v>
      </c>
      <c r="B3008" t="s">
        <v>97</v>
      </c>
      <c r="C3008" t="s">
        <v>723</v>
      </c>
      <c r="D3008" t="s">
        <v>98</v>
      </c>
    </row>
    <row r="3009" spans="1:4" x14ac:dyDescent="0.5">
      <c r="A3009" t="s">
        <v>200</v>
      </c>
      <c r="B3009" t="s">
        <v>97</v>
      </c>
      <c r="C3009" t="s">
        <v>244</v>
      </c>
    </row>
    <row r="3010" spans="1:4" x14ac:dyDescent="0.5">
      <c r="A3010" t="s">
        <v>453</v>
      </c>
      <c r="B3010" t="s">
        <v>97</v>
      </c>
      <c r="C3010" t="s">
        <v>453</v>
      </c>
    </row>
    <row r="3011" spans="1:4" x14ac:dyDescent="0.5">
      <c r="A3011" t="s">
        <v>1548</v>
      </c>
      <c r="B3011" t="s">
        <v>97</v>
      </c>
      <c r="C3011" t="s">
        <v>1549</v>
      </c>
      <c r="D3011" t="s">
        <v>98</v>
      </c>
    </row>
    <row r="3012" spans="1:4" x14ac:dyDescent="0.5">
      <c r="A3012" t="s">
        <v>515</v>
      </c>
      <c r="B3012" t="s">
        <v>97</v>
      </c>
      <c r="C3012" t="s">
        <v>1448</v>
      </c>
      <c r="D3012" t="s">
        <v>739</v>
      </c>
    </row>
    <row r="3013" spans="1:4" x14ac:dyDescent="0.5">
      <c r="A3013" t="s">
        <v>322</v>
      </c>
      <c r="B3013" t="s">
        <v>97</v>
      </c>
      <c r="C3013" t="s">
        <v>322</v>
      </c>
      <c r="D3013" t="s">
        <v>98</v>
      </c>
    </row>
    <row r="3014" spans="1:4" x14ac:dyDescent="0.5">
      <c r="A3014" t="s">
        <v>503</v>
      </c>
      <c r="B3014" t="s">
        <v>97</v>
      </c>
      <c r="C3014" t="s">
        <v>503</v>
      </c>
    </row>
    <row r="3015" spans="1:4" x14ac:dyDescent="0.5">
      <c r="A3015" t="s">
        <v>933</v>
      </c>
      <c r="B3015" t="s">
        <v>97</v>
      </c>
      <c r="C3015" t="s">
        <v>933</v>
      </c>
      <c r="D3015" t="s">
        <v>98</v>
      </c>
    </row>
    <row r="3016" spans="1:4" x14ac:dyDescent="0.5">
      <c r="A3016" t="s">
        <v>365</v>
      </c>
      <c r="B3016" t="s">
        <v>97</v>
      </c>
      <c r="C3016" t="s">
        <v>827</v>
      </c>
    </row>
    <row r="3017" spans="1:4" x14ac:dyDescent="0.5">
      <c r="A3017" t="s">
        <v>856</v>
      </c>
      <c r="B3017" t="s">
        <v>97</v>
      </c>
      <c r="C3017" t="s">
        <v>856</v>
      </c>
      <c r="D3017" t="s">
        <v>98</v>
      </c>
    </row>
    <row r="3018" spans="1:4" x14ac:dyDescent="0.5">
      <c r="A3018" t="s">
        <v>744</v>
      </c>
      <c r="B3018" t="s">
        <v>97</v>
      </c>
      <c r="C3018" t="s">
        <v>94</v>
      </c>
      <c r="D3018" t="s">
        <v>98</v>
      </c>
    </row>
    <row r="3019" spans="1:4" x14ac:dyDescent="0.5">
      <c r="A3019" t="s">
        <v>155</v>
      </c>
      <c r="B3019" t="s">
        <v>97</v>
      </c>
      <c r="C3019" t="s">
        <v>155</v>
      </c>
      <c r="D3019" t="s">
        <v>739</v>
      </c>
    </row>
    <row r="3020" spans="1:4" x14ac:dyDescent="0.5">
      <c r="A3020" t="s">
        <v>437</v>
      </c>
      <c r="B3020" t="s">
        <v>97</v>
      </c>
      <c r="C3020" t="s">
        <v>437</v>
      </c>
      <c r="D3020" t="s">
        <v>98</v>
      </c>
    </row>
    <row r="3021" spans="1:4" x14ac:dyDescent="0.5">
      <c r="A3021" t="s">
        <v>970</v>
      </c>
      <c r="B3021" t="s">
        <v>97</v>
      </c>
      <c r="C3021" t="s">
        <v>970</v>
      </c>
      <c r="D3021" t="s">
        <v>739</v>
      </c>
    </row>
    <row r="3022" spans="1:4" x14ac:dyDescent="0.5">
      <c r="A3022" t="s">
        <v>174</v>
      </c>
      <c r="B3022" t="s">
        <v>97</v>
      </c>
      <c r="C3022" t="s">
        <v>174</v>
      </c>
    </row>
    <row r="3023" spans="1:4" x14ac:dyDescent="0.5">
      <c r="A3023" t="s">
        <v>168</v>
      </c>
      <c r="B3023" t="s">
        <v>97</v>
      </c>
      <c r="C3023" t="s">
        <v>168</v>
      </c>
    </row>
    <row r="3024" spans="1:4" x14ac:dyDescent="0.5">
      <c r="A3024" t="s">
        <v>835</v>
      </c>
      <c r="B3024" t="s">
        <v>97</v>
      </c>
      <c r="C3024" t="s">
        <v>836</v>
      </c>
    </row>
    <row r="3025" spans="1:4" x14ac:dyDescent="0.5">
      <c r="A3025" t="s">
        <v>1458</v>
      </c>
      <c r="B3025" t="s">
        <v>97</v>
      </c>
      <c r="C3025" t="s">
        <v>1459</v>
      </c>
    </row>
    <row r="3026" spans="1:4" x14ac:dyDescent="0.5">
      <c r="A3026" t="s">
        <v>239</v>
      </c>
      <c r="B3026" t="s">
        <v>97</v>
      </c>
      <c r="C3026" t="s">
        <v>239</v>
      </c>
      <c r="D3026" t="s">
        <v>98</v>
      </c>
    </row>
    <row r="3027" spans="1:4" x14ac:dyDescent="0.5">
      <c r="A3027" t="s">
        <v>591</v>
      </c>
      <c r="B3027" t="s">
        <v>96</v>
      </c>
      <c r="C3027" t="s">
        <v>591</v>
      </c>
      <c r="D3027" t="s">
        <v>98</v>
      </c>
    </row>
    <row r="3028" spans="1:4" x14ac:dyDescent="0.5">
      <c r="A3028" t="s">
        <v>637</v>
      </c>
      <c r="B3028" t="s">
        <v>97</v>
      </c>
      <c r="C3028" t="s">
        <v>892</v>
      </c>
      <c r="D3028" t="s">
        <v>98</v>
      </c>
    </row>
    <row r="3029" spans="1:4" x14ac:dyDescent="0.5">
      <c r="A3029" t="s">
        <v>263</v>
      </c>
      <c r="B3029" t="s">
        <v>97</v>
      </c>
      <c r="C3029" t="s">
        <v>826</v>
      </c>
    </row>
    <row r="3030" spans="1:4" x14ac:dyDescent="0.5">
      <c r="A3030" t="s">
        <v>1528</v>
      </c>
      <c r="B3030" t="s">
        <v>97</v>
      </c>
      <c r="C3030" t="s">
        <v>1529</v>
      </c>
    </row>
    <row r="3031" spans="1:4" x14ac:dyDescent="0.5">
      <c r="A3031" t="s">
        <v>1550</v>
      </c>
      <c r="B3031" t="s">
        <v>97</v>
      </c>
      <c r="C3031" t="s">
        <v>1550</v>
      </c>
    </row>
    <row r="3032" spans="1:4" x14ac:dyDescent="0.5">
      <c r="A3032" t="s">
        <v>154</v>
      </c>
      <c r="B3032" t="s">
        <v>97</v>
      </c>
      <c r="C3032" t="s">
        <v>154</v>
      </c>
    </row>
    <row r="3033" spans="1:4" x14ac:dyDescent="0.5">
      <c r="A3033" t="s">
        <v>496</v>
      </c>
      <c r="B3033" t="s">
        <v>96</v>
      </c>
      <c r="C3033" t="s">
        <v>496</v>
      </c>
      <c r="D3033" t="s">
        <v>98</v>
      </c>
    </row>
    <row r="3034" spans="1:4" x14ac:dyDescent="0.5">
      <c r="A3034" t="s">
        <v>912</v>
      </c>
      <c r="B3034" t="s">
        <v>96</v>
      </c>
      <c r="C3034" t="s">
        <v>912</v>
      </c>
      <c r="D3034" t="s">
        <v>98</v>
      </c>
    </row>
    <row r="3035" spans="1:4" x14ac:dyDescent="0.5">
      <c r="A3035" t="s">
        <v>122</v>
      </c>
      <c r="B3035" t="s">
        <v>97</v>
      </c>
      <c r="C3035" t="s">
        <v>122</v>
      </c>
      <c r="D3035" t="s">
        <v>98</v>
      </c>
    </row>
    <row r="3036" spans="1:4" x14ac:dyDescent="0.5">
      <c r="A3036" t="s">
        <v>571</v>
      </c>
      <c r="B3036" t="s">
        <v>97</v>
      </c>
      <c r="C3036" t="s">
        <v>313</v>
      </c>
      <c r="D3036" t="s">
        <v>98</v>
      </c>
    </row>
    <row r="3037" spans="1:4" x14ac:dyDescent="0.5">
      <c r="A3037" t="s">
        <v>502</v>
      </c>
      <c r="B3037" t="s">
        <v>97</v>
      </c>
      <c r="C3037" t="s">
        <v>502</v>
      </c>
    </row>
    <row r="3038" spans="1:4" x14ac:dyDescent="0.5">
      <c r="A3038" t="s">
        <v>616</v>
      </c>
      <c r="B3038" t="s">
        <v>97</v>
      </c>
      <c r="C3038" t="s">
        <v>616</v>
      </c>
    </row>
    <row r="3039" spans="1:4" x14ac:dyDescent="0.5">
      <c r="A3039" t="s">
        <v>828</v>
      </c>
      <c r="B3039" t="s">
        <v>97</v>
      </c>
      <c r="C3039" t="s">
        <v>164</v>
      </c>
      <c r="D3039" t="s">
        <v>98</v>
      </c>
    </row>
    <row r="3040" spans="1:4" x14ac:dyDescent="0.5">
      <c r="A3040" t="s">
        <v>513</v>
      </c>
      <c r="B3040" t="s">
        <v>96</v>
      </c>
      <c r="C3040" t="s">
        <v>870</v>
      </c>
      <c r="D3040" t="s">
        <v>739</v>
      </c>
    </row>
    <row r="3041" spans="1:4" x14ac:dyDescent="0.5">
      <c r="A3041" t="s">
        <v>212</v>
      </c>
      <c r="B3041" t="s">
        <v>97</v>
      </c>
      <c r="C3041" t="s">
        <v>212</v>
      </c>
    </row>
    <row r="3042" spans="1:4" x14ac:dyDescent="0.5">
      <c r="A3042" t="s">
        <v>355</v>
      </c>
      <c r="B3042" t="s">
        <v>97</v>
      </c>
      <c r="C3042" t="s">
        <v>246</v>
      </c>
      <c r="D3042" t="s">
        <v>755</v>
      </c>
    </row>
    <row r="3043" spans="1:4" x14ac:dyDescent="0.5">
      <c r="A3043" t="s">
        <v>1082</v>
      </c>
      <c r="B3043" t="s">
        <v>97</v>
      </c>
      <c r="C3043" t="s">
        <v>1082</v>
      </c>
    </row>
    <row r="3044" spans="1:4" x14ac:dyDescent="0.5">
      <c r="A3044" t="s">
        <v>1551</v>
      </c>
      <c r="B3044" t="s">
        <v>97</v>
      </c>
      <c r="C3044" t="s">
        <v>1396</v>
      </c>
      <c r="D3044" t="s">
        <v>755</v>
      </c>
    </row>
    <row r="3045" spans="1:4" x14ac:dyDescent="0.5">
      <c r="A3045" t="s">
        <v>1552</v>
      </c>
      <c r="B3045" t="s">
        <v>97</v>
      </c>
      <c r="C3045" t="s">
        <v>1552</v>
      </c>
      <c r="D3045" t="s">
        <v>98</v>
      </c>
    </row>
    <row r="3046" spans="1:4" x14ac:dyDescent="0.5">
      <c r="A3046" t="s">
        <v>1553</v>
      </c>
      <c r="B3046" t="s">
        <v>97</v>
      </c>
      <c r="C3046" t="s">
        <v>1554</v>
      </c>
    </row>
    <row r="3047" spans="1:4" x14ac:dyDescent="0.5">
      <c r="A3047" t="s">
        <v>137</v>
      </c>
      <c r="B3047" t="s">
        <v>97</v>
      </c>
      <c r="C3047" t="s">
        <v>137</v>
      </c>
    </row>
    <row r="3048" spans="1:4" x14ac:dyDescent="0.5">
      <c r="A3048" t="s">
        <v>155</v>
      </c>
      <c r="B3048" t="s">
        <v>97</v>
      </c>
      <c r="C3048" t="s">
        <v>155</v>
      </c>
      <c r="D3048" t="s">
        <v>739</v>
      </c>
    </row>
    <row r="3049" spans="1:4" x14ac:dyDescent="0.5">
      <c r="A3049" t="s">
        <v>1497</v>
      </c>
      <c r="B3049" t="s">
        <v>97</v>
      </c>
      <c r="C3049" t="s">
        <v>1555</v>
      </c>
    </row>
    <row r="3050" spans="1:4" x14ac:dyDescent="0.5">
      <c r="A3050" t="s">
        <v>998</v>
      </c>
      <c r="B3050" t="s">
        <v>97</v>
      </c>
      <c r="C3050" t="s">
        <v>998</v>
      </c>
      <c r="D3050" t="s">
        <v>98</v>
      </c>
    </row>
    <row r="3051" spans="1:4" x14ac:dyDescent="0.5">
      <c r="A3051" t="s">
        <v>518</v>
      </c>
      <c r="B3051" t="s">
        <v>97</v>
      </c>
      <c r="C3051" t="s">
        <v>518</v>
      </c>
      <c r="D3051" t="s">
        <v>98</v>
      </c>
    </row>
    <row r="3052" spans="1:4" x14ac:dyDescent="0.5">
      <c r="A3052" t="s">
        <v>1066</v>
      </c>
      <c r="B3052" t="s">
        <v>97</v>
      </c>
      <c r="C3052" t="s">
        <v>1066</v>
      </c>
    </row>
    <row r="3053" spans="1:4" x14ac:dyDescent="0.5">
      <c r="A3053" t="s">
        <v>1497</v>
      </c>
      <c r="B3053" t="s">
        <v>97</v>
      </c>
      <c r="C3053" t="s">
        <v>1500</v>
      </c>
    </row>
    <row r="3054" spans="1:4" x14ac:dyDescent="0.5">
      <c r="A3054" t="s">
        <v>286</v>
      </c>
      <c r="B3054" t="s">
        <v>96</v>
      </c>
      <c r="C3054" t="s">
        <v>286</v>
      </c>
      <c r="D3054" t="s">
        <v>98</v>
      </c>
    </row>
    <row r="3055" spans="1:4" x14ac:dyDescent="0.5">
      <c r="A3055" t="s">
        <v>1544</v>
      </c>
      <c r="B3055" t="s">
        <v>97</v>
      </c>
      <c r="C3055" t="s">
        <v>1544</v>
      </c>
      <c r="D3055" t="s">
        <v>98</v>
      </c>
    </row>
    <row r="3056" spans="1:4" x14ac:dyDescent="0.5">
      <c r="A3056" t="s">
        <v>1083</v>
      </c>
      <c r="B3056" t="s">
        <v>97</v>
      </c>
      <c r="C3056" t="s">
        <v>1083</v>
      </c>
    </row>
    <row r="3057" spans="1:4" x14ac:dyDescent="0.5">
      <c r="A3057" t="s">
        <v>943</v>
      </c>
      <c r="B3057" t="s">
        <v>97</v>
      </c>
      <c r="C3057" t="s">
        <v>944</v>
      </c>
    </row>
    <row r="3058" spans="1:4" x14ac:dyDescent="0.5">
      <c r="A3058" t="s">
        <v>1556</v>
      </c>
      <c r="B3058" t="s">
        <v>97</v>
      </c>
      <c r="C3058" t="s">
        <v>1557</v>
      </c>
    </row>
    <row r="3059" spans="1:4" x14ac:dyDescent="0.5">
      <c r="A3059" t="s">
        <v>1558</v>
      </c>
      <c r="B3059" t="s">
        <v>97</v>
      </c>
      <c r="C3059" t="s">
        <v>1558</v>
      </c>
    </row>
    <row r="3060" spans="1:4" x14ac:dyDescent="0.5">
      <c r="A3060" t="s">
        <v>367</v>
      </c>
      <c r="B3060" t="s">
        <v>97</v>
      </c>
      <c r="C3060" t="s">
        <v>367</v>
      </c>
    </row>
    <row r="3061" spans="1:4" x14ac:dyDescent="0.5">
      <c r="A3061" t="s">
        <v>401</v>
      </c>
      <c r="B3061" t="s">
        <v>97</v>
      </c>
      <c r="C3061" t="s">
        <v>772</v>
      </c>
      <c r="D3061" t="s">
        <v>739</v>
      </c>
    </row>
    <row r="3062" spans="1:4" x14ac:dyDescent="0.5">
      <c r="A3062" t="s">
        <v>1523</v>
      </c>
      <c r="B3062" t="s">
        <v>96</v>
      </c>
      <c r="C3062" t="s">
        <v>1523</v>
      </c>
    </row>
    <row r="3063" spans="1:4" x14ac:dyDescent="0.5">
      <c r="A3063" t="s">
        <v>144</v>
      </c>
      <c r="B3063" t="s">
        <v>96</v>
      </c>
      <c r="C3063" t="s">
        <v>144</v>
      </c>
    </row>
    <row r="3064" spans="1:4" x14ac:dyDescent="0.5">
      <c r="A3064" t="s">
        <v>726</v>
      </c>
      <c r="B3064" t="s">
        <v>97</v>
      </c>
      <c r="C3064" t="s">
        <v>1073</v>
      </c>
      <c r="D3064" t="s">
        <v>98</v>
      </c>
    </row>
    <row r="3065" spans="1:4" x14ac:dyDescent="0.5">
      <c r="A3065" t="s">
        <v>189</v>
      </c>
      <c r="B3065" t="s">
        <v>97</v>
      </c>
      <c r="C3065" t="s">
        <v>189</v>
      </c>
      <c r="D3065" t="s">
        <v>98</v>
      </c>
    </row>
    <row r="3066" spans="1:4" x14ac:dyDescent="0.5">
      <c r="A3066" t="s">
        <v>1013</v>
      </c>
      <c r="B3066" t="s">
        <v>96</v>
      </c>
      <c r="C3066" t="s">
        <v>1013</v>
      </c>
      <c r="D3066" t="s">
        <v>98</v>
      </c>
    </row>
    <row r="3067" spans="1:4" x14ac:dyDescent="0.5">
      <c r="A3067" t="s">
        <v>1559</v>
      </c>
      <c r="B3067" t="s">
        <v>97</v>
      </c>
      <c r="C3067" t="s">
        <v>1560</v>
      </c>
      <c r="D3067" t="s">
        <v>98</v>
      </c>
    </row>
    <row r="3068" spans="1:4" x14ac:dyDescent="0.5">
      <c r="A3068" t="s">
        <v>573</v>
      </c>
      <c r="B3068" t="s">
        <v>97</v>
      </c>
      <c r="C3068" t="s">
        <v>573</v>
      </c>
      <c r="D3068" t="s">
        <v>98</v>
      </c>
    </row>
    <row r="3069" spans="1:4" x14ac:dyDescent="0.5">
      <c r="A3069" t="s">
        <v>515</v>
      </c>
      <c r="B3069" t="s">
        <v>97</v>
      </c>
      <c r="C3069" t="s">
        <v>1448</v>
      </c>
      <c r="D3069" t="s">
        <v>739</v>
      </c>
    </row>
    <row r="3070" spans="1:4" x14ac:dyDescent="0.5">
      <c r="A3070" t="s">
        <v>1497</v>
      </c>
      <c r="B3070" t="s">
        <v>97</v>
      </c>
      <c r="C3070" t="s">
        <v>1561</v>
      </c>
    </row>
    <row r="3071" spans="1:4" x14ac:dyDescent="0.5">
      <c r="A3071" t="s">
        <v>661</v>
      </c>
      <c r="B3071" t="s">
        <v>97</v>
      </c>
      <c r="C3071" t="s">
        <v>661</v>
      </c>
    </row>
    <row r="3072" spans="1:4" x14ac:dyDescent="0.5">
      <c r="A3072" t="s">
        <v>1530</v>
      </c>
      <c r="B3072" t="s">
        <v>97</v>
      </c>
      <c r="C3072" t="s">
        <v>1530</v>
      </c>
    </row>
    <row r="3073" spans="1:4" x14ac:dyDescent="0.5">
      <c r="A3073" t="s">
        <v>234</v>
      </c>
      <c r="B3073" t="s">
        <v>97</v>
      </c>
      <c r="C3073" t="s">
        <v>840</v>
      </c>
      <c r="D3073" t="s">
        <v>98</v>
      </c>
    </row>
    <row r="3074" spans="1:4" x14ac:dyDescent="0.5">
      <c r="A3074" t="s">
        <v>200</v>
      </c>
      <c r="B3074" t="s">
        <v>97</v>
      </c>
      <c r="C3074" t="s">
        <v>200</v>
      </c>
    </row>
    <row r="3075" spans="1:4" x14ac:dyDescent="0.5">
      <c r="A3075" t="s">
        <v>179</v>
      </c>
      <c r="B3075" t="s">
        <v>97</v>
      </c>
      <c r="C3075" t="s">
        <v>179</v>
      </c>
    </row>
    <row r="3076" spans="1:4" x14ac:dyDescent="0.5">
      <c r="A3076" t="s">
        <v>616</v>
      </c>
      <c r="B3076" t="s">
        <v>97</v>
      </c>
      <c r="C3076" t="s">
        <v>616</v>
      </c>
    </row>
    <row r="3077" spans="1:4" x14ac:dyDescent="0.5">
      <c r="A3077" t="s">
        <v>699</v>
      </c>
      <c r="B3077" t="s">
        <v>97</v>
      </c>
      <c r="C3077" t="s">
        <v>699</v>
      </c>
    </row>
    <row r="3078" spans="1:4" x14ac:dyDescent="0.5">
      <c r="A3078" t="s">
        <v>263</v>
      </c>
      <c r="B3078" t="s">
        <v>97</v>
      </c>
      <c r="C3078" t="s">
        <v>826</v>
      </c>
    </row>
    <row r="3079" spans="1:4" x14ac:dyDescent="0.5">
      <c r="A3079" t="s">
        <v>259</v>
      </c>
      <c r="B3079" t="s">
        <v>97</v>
      </c>
      <c r="C3079" t="s">
        <v>1446</v>
      </c>
    </row>
    <row r="3080" spans="1:4" x14ac:dyDescent="0.5">
      <c r="A3080" t="s">
        <v>153</v>
      </c>
      <c r="B3080" t="s">
        <v>97</v>
      </c>
      <c r="C3080" t="s">
        <v>153</v>
      </c>
      <c r="D3080" t="s">
        <v>98</v>
      </c>
    </row>
    <row r="3081" spans="1:4" x14ac:dyDescent="0.5">
      <c r="A3081" t="s">
        <v>514</v>
      </c>
      <c r="B3081" t="s">
        <v>97</v>
      </c>
      <c r="C3081" t="s">
        <v>514</v>
      </c>
      <c r="D3081" t="s">
        <v>98</v>
      </c>
    </row>
    <row r="3082" spans="1:4" x14ac:dyDescent="0.5">
      <c r="A3082" t="s">
        <v>912</v>
      </c>
      <c r="B3082" t="s">
        <v>96</v>
      </c>
      <c r="C3082" t="s">
        <v>912</v>
      </c>
      <c r="D3082" t="s">
        <v>98</v>
      </c>
    </row>
    <row r="3083" spans="1:4" x14ac:dyDescent="0.5">
      <c r="A3083" t="s">
        <v>1497</v>
      </c>
      <c r="B3083" t="s">
        <v>97</v>
      </c>
      <c r="C3083" t="s">
        <v>1562</v>
      </c>
    </row>
    <row r="3084" spans="1:4" x14ac:dyDescent="0.5">
      <c r="A3084" t="s">
        <v>1563</v>
      </c>
      <c r="B3084" t="s">
        <v>97</v>
      </c>
      <c r="C3084" t="s">
        <v>1564</v>
      </c>
      <c r="D3084" t="s">
        <v>98</v>
      </c>
    </row>
    <row r="3085" spans="1:4" x14ac:dyDescent="0.5">
      <c r="A3085" t="s">
        <v>835</v>
      </c>
      <c r="B3085" t="s">
        <v>97</v>
      </c>
      <c r="C3085" t="s">
        <v>836</v>
      </c>
    </row>
    <row r="3086" spans="1:4" x14ac:dyDescent="0.5">
      <c r="A3086" t="s">
        <v>390</v>
      </c>
      <c r="B3086" t="s">
        <v>97</v>
      </c>
      <c r="C3086" t="s">
        <v>390</v>
      </c>
      <c r="D3086" t="s">
        <v>98</v>
      </c>
    </row>
    <row r="3087" spans="1:4" x14ac:dyDescent="0.5">
      <c r="A3087" t="s">
        <v>1416</v>
      </c>
      <c r="B3087" t="s">
        <v>96</v>
      </c>
      <c r="C3087" t="s">
        <v>1416</v>
      </c>
      <c r="D3087" t="s">
        <v>98</v>
      </c>
    </row>
    <row r="3088" spans="1:4" x14ac:dyDescent="0.5">
      <c r="A3088" t="s">
        <v>1565</v>
      </c>
      <c r="B3088" t="s">
        <v>97</v>
      </c>
      <c r="C3088" t="s">
        <v>1566</v>
      </c>
    </row>
    <row r="3089" spans="1:4" x14ac:dyDescent="0.5">
      <c r="A3089" t="s">
        <v>378</v>
      </c>
      <c r="B3089" t="s">
        <v>97</v>
      </c>
      <c r="C3089" t="s">
        <v>378</v>
      </c>
      <c r="D3089" t="s">
        <v>98</v>
      </c>
    </row>
    <row r="3090" spans="1:4" x14ac:dyDescent="0.5">
      <c r="A3090" t="s">
        <v>154</v>
      </c>
      <c r="B3090" t="s">
        <v>97</v>
      </c>
      <c r="C3090" t="s">
        <v>154</v>
      </c>
    </row>
    <row r="3091" spans="1:4" x14ac:dyDescent="0.5">
      <c r="A3091" t="s">
        <v>263</v>
      </c>
      <c r="B3091" t="s">
        <v>97</v>
      </c>
      <c r="C3091" t="s">
        <v>826</v>
      </c>
    </row>
    <row r="3092" spans="1:4" x14ac:dyDescent="0.5">
      <c r="A3092" t="s">
        <v>1567</v>
      </c>
      <c r="B3092" t="s">
        <v>97</v>
      </c>
      <c r="C3092" t="s">
        <v>1567</v>
      </c>
    </row>
    <row r="3093" spans="1:4" x14ac:dyDescent="0.5">
      <c r="A3093" t="s">
        <v>374</v>
      </c>
      <c r="B3093" t="s">
        <v>97</v>
      </c>
      <c r="C3093" t="s">
        <v>930</v>
      </c>
    </row>
    <row r="3094" spans="1:4" x14ac:dyDescent="0.5">
      <c r="A3094" t="s">
        <v>144</v>
      </c>
      <c r="B3094" t="s">
        <v>96</v>
      </c>
      <c r="C3094" t="s">
        <v>144</v>
      </c>
    </row>
    <row r="3095" spans="1:4" x14ac:dyDescent="0.5">
      <c r="A3095" t="s">
        <v>1082</v>
      </c>
      <c r="B3095" t="s">
        <v>97</v>
      </c>
      <c r="C3095" t="s">
        <v>1082</v>
      </c>
    </row>
    <row r="3096" spans="1:4" x14ac:dyDescent="0.5">
      <c r="A3096" t="s">
        <v>308</v>
      </c>
      <c r="B3096" t="s">
        <v>97</v>
      </c>
      <c r="C3096" t="s">
        <v>308</v>
      </c>
      <c r="D3096" t="s">
        <v>98</v>
      </c>
    </row>
    <row r="3097" spans="1:4" x14ac:dyDescent="0.5">
      <c r="A3097" t="s">
        <v>1568</v>
      </c>
      <c r="B3097" t="s">
        <v>97</v>
      </c>
      <c r="C3097" t="s">
        <v>1568</v>
      </c>
      <c r="D3097" t="s">
        <v>98</v>
      </c>
    </row>
    <row r="3098" spans="1:4" x14ac:dyDescent="0.5">
      <c r="A3098" t="s">
        <v>1569</v>
      </c>
      <c r="B3098" t="s">
        <v>97</v>
      </c>
      <c r="C3098" t="s">
        <v>1569</v>
      </c>
    </row>
    <row r="3099" spans="1:4" x14ac:dyDescent="0.5">
      <c r="A3099" t="s">
        <v>146</v>
      </c>
      <c r="B3099" t="s">
        <v>97</v>
      </c>
      <c r="C3099" t="s">
        <v>146</v>
      </c>
      <c r="D3099" t="s">
        <v>98</v>
      </c>
    </row>
    <row r="3100" spans="1:4" x14ac:dyDescent="0.5">
      <c r="A3100" t="s">
        <v>512</v>
      </c>
      <c r="B3100" t="s">
        <v>97</v>
      </c>
      <c r="C3100" t="s">
        <v>512</v>
      </c>
    </row>
    <row r="3101" spans="1:4" x14ac:dyDescent="0.5">
      <c r="A3101" t="s">
        <v>215</v>
      </c>
      <c r="B3101" t="s">
        <v>96</v>
      </c>
      <c r="C3101" t="s">
        <v>215</v>
      </c>
      <c r="D3101" t="s">
        <v>98</v>
      </c>
    </row>
    <row r="3102" spans="1:4" x14ac:dyDescent="0.5">
      <c r="A3102" t="s">
        <v>355</v>
      </c>
      <c r="B3102" t="s">
        <v>97</v>
      </c>
      <c r="C3102" t="s">
        <v>246</v>
      </c>
      <c r="D3102" t="s">
        <v>755</v>
      </c>
    </row>
    <row r="3103" spans="1:4" x14ac:dyDescent="0.5">
      <c r="A3103" t="s">
        <v>212</v>
      </c>
      <c r="B3103" t="s">
        <v>97</v>
      </c>
      <c r="C3103" t="s">
        <v>212</v>
      </c>
    </row>
    <row r="3104" spans="1:4" x14ac:dyDescent="0.5">
      <c r="A3104" t="s">
        <v>328</v>
      </c>
      <c r="B3104" t="s">
        <v>97</v>
      </c>
      <c r="C3104" t="s">
        <v>832</v>
      </c>
    </row>
    <row r="3105" spans="1:4" x14ac:dyDescent="0.5">
      <c r="A3105" t="s">
        <v>1570</v>
      </c>
      <c r="B3105" t="s">
        <v>97</v>
      </c>
      <c r="C3105" t="s">
        <v>1570</v>
      </c>
    </row>
    <row r="3106" spans="1:4" x14ac:dyDescent="0.5">
      <c r="A3106" t="s">
        <v>1108</v>
      </c>
      <c r="B3106" t="s">
        <v>96</v>
      </c>
      <c r="C3106" t="s">
        <v>1183</v>
      </c>
      <c r="D3106" t="s">
        <v>98</v>
      </c>
    </row>
    <row r="3107" spans="1:4" x14ac:dyDescent="0.5">
      <c r="A3107" t="s">
        <v>523</v>
      </c>
      <c r="B3107" t="s">
        <v>97</v>
      </c>
      <c r="C3107" t="s">
        <v>523</v>
      </c>
      <c r="D3107" t="s">
        <v>98</v>
      </c>
    </row>
    <row r="3108" spans="1:4" x14ac:dyDescent="0.5">
      <c r="A3108" t="s">
        <v>319</v>
      </c>
      <c r="B3108" t="s">
        <v>97</v>
      </c>
      <c r="C3108" t="s">
        <v>895</v>
      </c>
    </row>
    <row r="3109" spans="1:4" x14ac:dyDescent="0.5">
      <c r="A3109" t="s">
        <v>359</v>
      </c>
      <c r="B3109" t="s">
        <v>97</v>
      </c>
      <c r="C3109" t="s">
        <v>359</v>
      </c>
    </row>
    <row r="3110" spans="1:4" x14ac:dyDescent="0.5">
      <c r="A3110" t="s">
        <v>1458</v>
      </c>
      <c r="B3110" t="s">
        <v>97</v>
      </c>
      <c r="C3110" t="s">
        <v>1459</v>
      </c>
    </row>
    <row r="3111" spans="1:4" x14ac:dyDescent="0.5">
      <c r="A3111" t="s">
        <v>676</v>
      </c>
      <c r="B3111" t="s">
        <v>97</v>
      </c>
      <c r="C3111" t="s">
        <v>676</v>
      </c>
      <c r="D3111" t="s">
        <v>98</v>
      </c>
    </row>
    <row r="3112" spans="1:4" x14ac:dyDescent="0.5">
      <c r="A3112" t="s">
        <v>597</v>
      </c>
      <c r="B3112" t="s">
        <v>97</v>
      </c>
      <c r="C3112" t="s">
        <v>597</v>
      </c>
    </row>
    <row r="3113" spans="1:4" x14ac:dyDescent="0.5">
      <c r="A3113" t="s">
        <v>970</v>
      </c>
      <c r="B3113" t="s">
        <v>97</v>
      </c>
      <c r="C3113" t="s">
        <v>970</v>
      </c>
      <c r="D3113" t="s">
        <v>739</v>
      </c>
    </row>
    <row r="3114" spans="1:4" x14ac:dyDescent="0.5">
      <c r="A3114" t="s">
        <v>598</v>
      </c>
      <c r="B3114" t="s">
        <v>97</v>
      </c>
      <c r="C3114" t="s">
        <v>598</v>
      </c>
    </row>
    <row r="3115" spans="1:4" x14ac:dyDescent="0.5">
      <c r="A3115" t="s">
        <v>809</v>
      </c>
      <c r="B3115" t="s">
        <v>97</v>
      </c>
      <c r="C3115" t="s">
        <v>632</v>
      </c>
      <c r="D3115" t="s">
        <v>98</v>
      </c>
    </row>
    <row r="3116" spans="1:4" x14ac:dyDescent="0.5">
      <c r="A3116" t="s">
        <v>548</v>
      </c>
      <c r="B3116" t="s">
        <v>97</v>
      </c>
      <c r="C3116" t="s">
        <v>548</v>
      </c>
    </row>
    <row r="3117" spans="1:4" x14ac:dyDescent="0.5">
      <c r="A3117" t="s">
        <v>458</v>
      </c>
      <c r="B3117" t="s">
        <v>97</v>
      </c>
      <c r="C3117" t="s">
        <v>793</v>
      </c>
    </row>
    <row r="3118" spans="1:4" x14ac:dyDescent="0.5">
      <c r="A3118" t="s">
        <v>317</v>
      </c>
      <c r="B3118" t="s">
        <v>97</v>
      </c>
      <c r="C3118" t="s">
        <v>317</v>
      </c>
    </row>
    <row r="3119" spans="1:4" x14ac:dyDescent="0.5">
      <c r="A3119" t="s">
        <v>936</v>
      </c>
      <c r="B3119" t="s">
        <v>97</v>
      </c>
      <c r="C3119" t="s">
        <v>937</v>
      </c>
      <c r="D3119" t="s">
        <v>98</v>
      </c>
    </row>
    <row r="3120" spans="1:4" x14ac:dyDescent="0.5">
      <c r="A3120" t="s">
        <v>1571</v>
      </c>
      <c r="B3120" t="s">
        <v>97</v>
      </c>
      <c r="C3120" t="s">
        <v>812</v>
      </c>
      <c r="D3120" t="s">
        <v>98</v>
      </c>
    </row>
    <row r="3121" spans="1:4" x14ac:dyDescent="0.5">
      <c r="A3121" t="s">
        <v>1572</v>
      </c>
      <c r="B3121" t="s">
        <v>97</v>
      </c>
      <c r="C3121" t="s">
        <v>1573</v>
      </c>
    </row>
    <row r="3122" spans="1:4" x14ac:dyDescent="0.5">
      <c r="A3122" t="s">
        <v>265</v>
      </c>
      <c r="B3122" t="s">
        <v>96</v>
      </c>
      <c r="C3122" t="s">
        <v>265</v>
      </c>
      <c r="D3122" t="s">
        <v>98</v>
      </c>
    </row>
    <row r="3123" spans="1:4" x14ac:dyDescent="0.5">
      <c r="A3123" t="s">
        <v>1528</v>
      </c>
      <c r="B3123" t="s">
        <v>97</v>
      </c>
      <c r="C3123" t="s">
        <v>1529</v>
      </c>
    </row>
    <row r="3124" spans="1:4" x14ac:dyDescent="0.5">
      <c r="A3124" t="s">
        <v>1568</v>
      </c>
      <c r="B3124" t="s">
        <v>97</v>
      </c>
      <c r="C3124" t="s">
        <v>1568</v>
      </c>
      <c r="D3124" t="s">
        <v>98</v>
      </c>
    </row>
    <row r="3125" spans="1:4" x14ac:dyDescent="0.5">
      <c r="A3125" t="s">
        <v>1273</v>
      </c>
      <c r="B3125" t="s">
        <v>97</v>
      </c>
      <c r="C3125" t="s">
        <v>1364</v>
      </c>
      <c r="D3125" t="s">
        <v>98</v>
      </c>
    </row>
    <row r="3126" spans="1:4" x14ac:dyDescent="0.5">
      <c r="A3126" t="s">
        <v>679</v>
      </c>
      <c r="B3126" t="s">
        <v>97</v>
      </c>
      <c r="C3126" t="s">
        <v>1534</v>
      </c>
      <c r="D3126" t="s">
        <v>98</v>
      </c>
    </row>
    <row r="3127" spans="1:4" x14ac:dyDescent="0.5">
      <c r="A3127" t="s">
        <v>306</v>
      </c>
      <c r="B3127" t="s">
        <v>97</v>
      </c>
      <c r="C3127" t="s">
        <v>1201</v>
      </c>
    </row>
    <row r="3128" spans="1:4" x14ac:dyDescent="0.5">
      <c r="A3128" t="s">
        <v>263</v>
      </c>
      <c r="B3128" t="s">
        <v>97</v>
      </c>
      <c r="C3128" t="s">
        <v>826</v>
      </c>
    </row>
    <row r="3129" spans="1:4" x14ac:dyDescent="0.5">
      <c r="A3129" t="s">
        <v>401</v>
      </c>
      <c r="B3129" t="s">
        <v>97</v>
      </c>
      <c r="C3129" t="s">
        <v>772</v>
      </c>
      <c r="D3129" t="s">
        <v>739</v>
      </c>
    </row>
    <row r="3130" spans="1:4" x14ac:dyDescent="0.5">
      <c r="A3130" t="s">
        <v>1574</v>
      </c>
      <c r="B3130" t="s">
        <v>97</v>
      </c>
      <c r="C3130" t="s">
        <v>1574</v>
      </c>
    </row>
    <row r="3131" spans="1:4" x14ac:dyDescent="0.5">
      <c r="A3131" t="s">
        <v>591</v>
      </c>
      <c r="B3131" t="s">
        <v>96</v>
      </c>
      <c r="C3131" t="s">
        <v>591</v>
      </c>
      <c r="D3131" t="s">
        <v>98</v>
      </c>
    </row>
    <row r="3132" spans="1:4" x14ac:dyDescent="0.5">
      <c r="A3132" t="s">
        <v>515</v>
      </c>
      <c r="B3132" t="s">
        <v>97</v>
      </c>
      <c r="C3132" t="s">
        <v>1448</v>
      </c>
      <c r="D3132" t="s">
        <v>739</v>
      </c>
    </row>
    <row r="3133" spans="1:4" x14ac:dyDescent="0.5">
      <c r="A3133" t="s">
        <v>1550</v>
      </c>
      <c r="B3133" t="s">
        <v>97</v>
      </c>
      <c r="C3133" t="s">
        <v>1550</v>
      </c>
    </row>
    <row r="3134" spans="1:4" x14ac:dyDescent="0.5">
      <c r="A3134" t="s">
        <v>269</v>
      </c>
      <c r="B3134" t="s">
        <v>97</v>
      </c>
      <c r="C3134" t="s">
        <v>847</v>
      </c>
      <c r="D3134" t="s">
        <v>755</v>
      </c>
    </row>
    <row r="3135" spans="1:4" x14ac:dyDescent="0.5">
      <c r="A3135" t="s">
        <v>616</v>
      </c>
      <c r="B3135" t="s">
        <v>97</v>
      </c>
      <c r="C3135" t="s">
        <v>616</v>
      </c>
    </row>
    <row r="3136" spans="1:4" x14ac:dyDescent="0.5">
      <c r="A3136" t="s">
        <v>512</v>
      </c>
      <c r="B3136" t="s">
        <v>96</v>
      </c>
      <c r="C3136" t="s">
        <v>735</v>
      </c>
    </row>
    <row r="3137" spans="1:4" x14ac:dyDescent="0.5">
      <c r="A3137" t="s">
        <v>1575</v>
      </c>
      <c r="B3137" t="s">
        <v>97</v>
      </c>
      <c r="C3137" t="s">
        <v>1575</v>
      </c>
      <c r="D3137" t="s">
        <v>739</v>
      </c>
    </row>
    <row r="3138" spans="1:4" x14ac:dyDescent="0.5">
      <c r="A3138" t="s">
        <v>1576</v>
      </c>
      <c r="B3138" t="s">
        <v>97</v>
      </c>
      <c r="C3138" t="s">
        <v>1577</v>
      </c>
      <c r="D3138" t="s">
        <v>98</v>
      </c>
    </row>
    <row r="3139" spans="1:4" x14ac:dyDescent="0.5">
      <c r="A3139" t="s">
        <v>1042</v>
      </c>
      <c r="B3139" t="s">
        <v>97</v>
      </c>
      <c r="C3139" t="s">
        <v>1042</v>
      </c>
    </row>
    <row r="3140" spans="1:4" x14ac:dyDescent="0.5">
      <c r="A3140" t="s">
        <v>372</v>
      </c>
      <c r="B3140" t="s">
        <v>97</v>
      </c>
      <c r="C3140" t="s">
        <v>1203</v>
      </c>
      <c r="D3140" t="s">
        <v>98</v>
      </c>
    </row>
    <row r="3141" spans="1:4" x14ac:dyDescent="0.5">
      <c r="A3141" t="s">
        <v>603</v>
      </c>
      <c r="B3141" t="s">
        <v>97</v>
      </c>
      <c r="C3141" t="s">
        <v>1354</v>
      </c>
      <c r="D3141" t="s">
        <v>98</v>
      </c>
    </row>
    <row r="3142" spans="1:4" x14ac:dyDescent="0.5">
      <c r="A3142" t="s">
        <v>1202</v>
      </c>
      <c r="B3142" t="s">
        <v>96</v>
      </c>
      <c r="C3142" t="s">
        <v>1202</v>
      </c>
    </row>
    <row r="3143" spans="1:4" x14ac:dyDescent="0.5">
      <c r="A3143" t="s">
        <v>1578</v>
      </c>
      <c r="B3143" t="s">
        <v>97</v>
      </c>
      <c r="C3143" t="s">
        <v>1578</v>
      </c>
      <c r="D3143" t="s">
        <v>98</v>
      </c>
    </row>
    <row r="3144" spans="1:4" x14ac:dyDescent="0.5">
      <c r="A3144" t="s">
        <v>155</v>
      </c>
      <c r="B3144" t="s">
        <v>97</v>
      </c>
      <c r="C3144" t="s">
        <v>155</v>
      </c>
      <c r="D3144" t="s">
        <v>739</v>
      </c>
    </row>
    <row r="3145" spans="1:4" x14ac:dyDescent="0.5">
      <c r="A3145" t="s">
        <v>514</v>
      </c>
      <c r="B3145" t="s">
        <v>97</v>
      </c>
      <c r="C3145" t="s">
        <v>514</v>
      </c>
      <c r="D3145" t="s">
        <v>98</v>
      </c>
    </row>
    <row r="3146" spans="1:4" x14ac:dyDescent="0.5">
      <c r="A3146" t="s">
        <v>1579</v>
      </c>
      <c r="B3146" t="s">
        <v>97</v>
      </c>
      <c r="C3146" t="s">
        <v>1580</v>
      </c>
    </row>
    <row r="3147" spans="1:4" x14ac:dyDescent="0.5">
      <c r="A3147" t="s">
        <v>1581</v>
      </c>
      <c r="B3147" t="s">
        <v>97</v>
      </c>
      <c r="C3147" t="s">
        <v>1582</v>
      </c>
      <c r="D3147" t="s">
        <v>98</v>
      </c>
    </row>
    <row r="3148" spans="1:4" x14ac:dyDescent="0.5">
      <c r="A3148" t="s">
        <v>217</v>
      </c>
      <c r="B3148" t="s">
        <v>97</v>
      </c>
      <c r="C3148" t="s">
        <v>217</v>
      </c>
    </row>
    <row r="3149" spans="1:4" x14ac:dyDescent="0.5">
      <c r="A3149" t="s">
        <v>696</v>
      </c>
      <c r="B3149" t="s">
        <v>97</v>
      </c>
      <c r="C3149" t="s">
        <v>1185</v>
      </c>
    </row>
    <row r="3150" spans="1:4" x14ac:dyDescent="0.5">
      <c r="A3150" t="s">
        <v>829</v>
      </c>
      <c r="B3150" t="s">
        <v>97</v>
      </c>
      <c r="C3150" t="s">
        <v>830</v>
      </c>
    </row>
    <row r="3151" spans="1:4" x14ac:dyDescent="0.5">
      <c r="A3151" t="s">
        <v>603</v>
      </c>
      <c r="B3151" t="s">
        <v>97</v>
      </c>
      <c r="C3151" t="s">
        <v>1354</v>
      </c>
      <c r="D3151" t="s">
        <v>98</v>
      </c>
    </row>
    <row r="3152" spans="1:4" x14ac:dyDescent="0.5">
      <c r="A3152" t="s">
        <v>374</v>
      </c>
      <c r="B3152" t="s">
        <v>97</v>
      </c>
      <c r="C3152" t="s">
        <v>930</v>
      </c>
    </row>
    <row r="3153" spans="1:4" x14ac:dyDescent="0.5">
      <c r="A3153" t="s">
        <v>137</v>
      </c>
      <c r="B3153" t="s">
        <v>97</v>
      </c>
      <c r="C3153" t="s">
        <v>137</v>
      </c>
    </row>
    <row r="3154" spans="1:4" x14ac:dyDescent="0.5">
      <c r="A3154" t="s">
        <v>351</v>
      </c>
      <c r="B3154" t="s">
        <v>96</v>
      </c>
      <c r="C3154" t="s">
        <v>351</v>
      </c>
      <c r="D3154" t="s">
        <v>98</v>
      </c>
    </row>
    <row r="3155" spans="1:4" x14ac:dyDescent="0.5">
      <c r="A3155" t="s">
        <v>240</v>
      </c>
      <c r="B3155" t="s">
        <v>97</v>
      </c>
      <c r="C3155" t="s">
        <v>240</v>
      </c>
      <c r="D3155" t="s">
        <v>98</v>
      </c>
    </row>
    <row r="3156" spans="1:4" x14ac:dyDescent="0.5">
      <c r="A3156" t="s">
        <v>1583</v>
      </c>
      <c r="B3156" t="s">
        <v>97</v>
      </c>
      <c r="C3156" t="s">
        <v>1583</v>
      </c>
    </row>
    <row r="3157" spans="1:4" x14ac:dyDescent="0.5">
      <c r="A3157" t="s">
        <v>249</v>
      </c>
      <c r="B3157" t="s">
        <v>97</v>
      </c>
      <c r="C3157" t="s">
        <v>249</v>
      </c>
      <c r="D3157" t="s">
        <v>98</v>
      </c>
    </row>
    <row r="3158" spans="1:4" x14ac:dyDescent="0.5">
      <c r="A3158" t="s">
        <v>515</v>
      </c>
      <c r="B3158" t="s">
        <v>97</v>
      </c>
      <c r="C3158" t="s">
        <v>1448</v>
      </c>
      <c r="D3158" t="s">
        <v>739</v>
      </c>
    </row>
    <row r="3159" spans="1:4" x14ac:dyDescent="0.5">
      <c r="A3159" t="s">
        <v>657</v>
      </c>
      <c r="B3159" t="s">
        <v>97</v>
      </c>
      <c r="C3159" t="s">
        <v>657</v>
      </c>
    </row>
    <row r="3160" spans="1:4" x14ac:dyDescent="0.5">
      <c r="A3160" t="s">
        <v>239</v>
      </c>
      <c r="B3160" t="s">
        <v>97</v>
      </c>
      <c r="C3160" t="s">
        <v>239</v>
      </c>
      <c r="D3160" t="s">
        <v>98</v>
      </c>
    </row>
    <row r="3161" spans="1:4" x14ac:dyDescent="0.5">
      <c r="A3161" t="s">
        <v>253</v>
      </c>
      <c r="B3161" t="s">
        <v>97</v>
      </c>
      <c r="C3161" t="s">
        <v>253</v>
      </c>
    </row>
    <row r="3162" spans="1:4" x14ac:dyDescent="0.5">
      <c r="A3162" t="s">
        <v>1584</v>
      </c>
      <c r="B3162" t="s">
        <v>97</v>
      </c>
      <c r="C3162" t="s">
        <v>1585</v>
      </c>
    </row>
    <row r="3163" spans="1:4" x14ac:dyDescent="0.5">
      <c r="A3163" t="s">
        <v>372</v>
      </c>
      <c r="B3163" t="s">
        <v>97</v>
      </c>
      <c r="C3163" t="s">
        <v>1586</v>
      </c>
      <c r="D3163" t="s">
        <v>98</v>
      </c>
    </row>
    <row r="3164" spans="1:4" x14ac:dyDescent="0.5">
      <c r="A3164" t="s">
        <v>144</v>
      </c>
      <c r="B3164" t="s">
        <v>96</v>
      </c>
      <c r="C3164" t="s">
        <v>144</v>
      </c>
    </row>
    <row r="3165" spans="1:4" x14ac:dyDescent="0.5">
      <c r="A3165" t="s">
        <v>192</v>
      </c>
      <c r="B3165" t="s">
        <v>97</v>
      </c>
      <c r="C3165" t="s">
        <v>192</v>
      </c>
      <c r="D3165" t="s">
        <v>98</v>
      </c>
    </row>
    <row r="3166" spans="1:4" x14ac:dyDescent="0.5">
      <c r="A3166" t="s">
        <v>801</v>
      </c>
      <c r="B3166" t="s">
        <v>97</v>
      </c>
      <c r="C3166" t="s">
        <v>1587</v>
      </c>
      <c r="D3166" t="s">
        <v>98</v>
      </c>
    </row>
    <row r="3167" spans="1:4" x14ac:dyDescent="0.5">
      <c r="A3167" t="s">
        <v>365</v>
      </c>
      <c r="B3167" t="s">
        <v>97</v>
      </c>
      <c r="C3167" t="s">
        <v>827</v>
      </c>
    </row>
    <row r="3168" spans="1:4" x14ac:dyDescent="0.5">
      <c r="A3168" t="s">
        <v>118</v>
      </c>
      <c r="B3168" t="s">
        <v>96</v>
      </c>
      <c r="C3168" t="s">
        <v>118</v>
      </c>
      <c r="D3168" t="s">
        <v>98</v>
      </c>
    </row>
    <row r="3169" spans="1:4" x14ac:dyDescent="0.5">
      <c r="A3169" t="s">
        <v>1588</v>
      </c>
      <c r="B3169" t="s">
        <v>96</v>
      </c>
      <c r="C3169" t="s">
        <v>1588</v>
      </c>
    </row>
    <row r="3170" spans="1:4" x14ac:dyDescent="0.5">
      <c r="A3170" t="s">
        <v>1207</v>
      </c>
      <c r="B3170" t="s">
        <v>97</v>
      </c>
      <c r="C3170" t="s">
        <v>1213</v>
      </c>
    </row>
    <row r="3171" spans="1:4" x14ac:dyDescent="0.5">
      <c r="A3171" t="s">
        <v>200</v>
      </c>
      <c r="B3171" t="s">
        <v>97</v>
      </c>
      <c r="C3171" t="s">
        <v>200</v>
      </c>
    </row>
    <row r="3172" spans="1:4" x14ac:dyDescent="0.5">
      <c r="A3172" t="s">
        <v>912</v>
      </c>
      <c r="B3172" t="s">
        <v>96</v>
      </c>
      <c r="C3172" t="s">
        <v>912</v>
      </c>
      <c r="D3172" t="s">
        <v>98</v>
      </c>
    </row>
    <row r="3173" spans="1:4" x14ac:dyDescent="0.5">
      <c r="A3173" t="s">
        <v>1265</v>
      </c>
      <c r="B3173" t="s">
        <v>97</v>
      </c>
      <c r="C3173" t="s">
        <v>1266</v>
      </c>
    </row>
    <row r="3174" spans="1:4" x14ac:dyDescent="0.5">
      <c r="A3174" t="s">
        <v>1589</v>
      </c>
      <c r="B3174" t="s">
        <v>97</v>
      </c>
      <c r="C3174" t="s">
        <v>1590</v>
      </c>
    </row>
    <row r="3175" spans="1:4" x14ac:dyDescent="0.5">
      <c r="A3175" t="s">
        <v>1369</v>
      </c>
      <c r="B3175" t="s">
        <v>97</v>
      </c>
      <c r="C3175" t="s">
        <v>1370</v>
      </c>
    </row>
    <row r="3176" spans="1:4" x14ac:dyDescent="0.5">
      <c r="A3176" t="s">
        <v>1591</v>
      </c>
      <c r="B3176" t="s">
        <v>96</v>
      </c>
      <c r="C3176" t="s">
        <v>1591</v>
      </c>
    </row>
    <row r="3177" spans="1:4" x14ac:dyDescent="0.5">
      <c r="A3177" t="s">
        <v>514</v>
      </c>
      <c r="B3177" t="s">
        <v>97</v>
      </c>
      <c r="C3177" t="s">
        <v>514</v>
      </c>
      <c r="D3177" t="s">
        <v>98</v>
      </c>
    </row>
    <row r="3178" spans="1:4" x14ac:dyDescent="0.5">
      <c r="A3178" t="s">
        <v>1578</v>
      </c>
      <c r="B3178" t="s">
        <v>97</v>
      </c>
      <c r="C3178" t="s">
        <v>1578</v>
      </c>
      <c r="D3178" t="s">
        <v>98</v>
      </c>
    </row>
    <row r="3179" spans="1:4" x14ac:dyDescent="0.5">
      <c r="A3179" t="s">
        <v>1160</v>
      </c>
      <c r="B3179" t="s">
        <v>97</v>
      </c>
      <c r="C3179" t="s">
        <v>1160</v>
      </c>
      <c r="D3179" t="s">
        <v>98</v>
      </c>
    </row>
    <row r="3180" spans="1:4" x14ac:dyDescent="0.5">
      <c r="A3180" t="s">
        <v>1207</v>
      </c>
      <c r="B3180" t="s">
        <v>97</v>
      </c>
      <c r="C3180" t="s">
        <v>1208</v>
      </c>
    </row>
    <row r="3181" spans="1:4" x14ac:dyDescent="0.5">
      <c r="A3181" t="s">
        <v>119</v>
      </c>
      <c r="B3181" t="s">
        <v>97</v>
      </c>
      <c r="C3181" t="s">
        <v>807</v>
      </c>
    </row>
    <row r="3182" spans="1:4" x14ac:dyDescent="0.5">
      <c r="A3182" t="s">
        <v>155</v>
      </c>
      <c r="B3182" t="s">
        <v>97</v>
      </c>
      <c r="C3182" t="s">
        <v>155</v>
      </c>
      <c r="D3182" t="s">
        <v>739</v>
      </c>
    </row>
    <row r="3183" spans="1:4" x14ac:dyDescent="0.5">
      <c r="A3183" t="s">
        <v>134</v>
      </c>
      <c r="B3183" t="s">
        <v>97</v>
      </c>
      <c r="C3183" t="s">
        <v>134</v>
      </c>
      <c r="D3183" t="s">
        <v>98</v>
      </c>
    </row>
    <row r="3184" spans="1:4" x14ac:dyDescent="0.5">
      <c r="A3184" t="s">
        <v>355</v>
      </c>
      <c r="B3184" t="s">
        <v>97</v>
      </c>
      <c r="C3184" t="s">
        <v>246</v>
      </c>
      <c r="D3184" t="s">
        <v>755</v>
      </c>
    </row>
    <row r="3185" spans="1:4" x14ac:dyDescent="0.5">
      <c r="A3185" t="s">
        <v>144</v>
      </c>
      <c r="B3185" t="s">
        <v>96</v>
      </c>
      <c r="C3185" t="s">
        <v>144</v>
      </c>
    </row>
    <row r="3186" spans="1:4" x14ac:dyDescent="0.5">
      <c r="A3186" t="s">
        <v>1363</v>
      </c>
      <c r="B3186" t="s">
        <v>97</v>
      </c>
      <c r="C3186" t="s">
        <v>1363</v>
      </c>
      <c r="D3186" t="s">
        <v>98</v>
      </c>
    </row>
    <row r="3187" spans="1:4" x14ac:dyDescent="0.5">
      <c r="A3187" t="s">
        <v>182</v>
      </c>
      <c r="B3187" t="s">
        <v>96</v>
      </c>
      <c r="C3187" t="s">
        <v>182</v>
      </c>
      <c r="D3187" t="s">
        <v>98</v>
      </c>
    </row>
    <row r="3188" spans="1:4" x14ac:dyDescent="0.5">
      <c r="A3188" t="s">
        <v>146</v>
      </c>
      <c r="B3188" t="s">
        <v>97</v>
      </c>
      <c r="C3188" t="s">
        <v>146</v>
      </c>
      <c r="D3188" t="s">
        <v>98</v>
      </c>
    </row>
    <row r="3189" spans="1:4" x14ac:dyDescent="0.5">
      <c r="A3189" t="s">
        <v>1416</v>
      </c>
      <c r="B3189" t="s">
        <v>96</v>
      </c>
      <c r="C3189" t="s">
        <v>1416</v>
      </c>
      <c r="D3189" t="s">
        <v>98</v>
      </c>
    </row>
    <row r="3190" spans="1:4" x14ac:dyDescent="0.5">
      <c r="A3190" t="s">
        <v>1449</v>
      </c>
      <c r="B3190" t="s">
        <v>97</v>
      </c>
      <c r="C3190" t="s">
        <v>1450</v>
      </c>
    </row>
    <row r="3191" spans="1:4" x14ac:dyDescent="0.5">
      <c r="A3191" t="s">
        <v>200</v>
      </c>
      <c r="B3191" t="s">
        <v>97</v>
      </c>
      <c r="C3191" t="s">
        <v>200</v>
      </c>
    </row>
    <row r="3192" spans="1:4" x14ac:dyDescent="0.5">
      <c r="A3192" t="s">
        <v>766</v>
      </c>
      <c r="B3192" t="s">
        <v>97</v>
      </c>
      <c r="C3192" t="s">
        <v>779</v>
      </c>
      <c r="D3192" t="s">
        <v>98</v>
      </c>
    </row>
    <row r="3193" spans="1:4" x14ac:dyDescent="0.5">
      <c r="A3193" t="s">
        <v>480</v>
      </c>
      <c r="B3193" t="s">
        <v>97</v>
      </c>
      <c r="C3193" t="s">
        <v>480</v>
      </c>
      <c r="D3193" t="s">
        <v>98</v>
      </c>
    </row>
    <row r="3194" spans="1:4" x14ac:dyDescent="0.5">
      <c r="A3194" t="s">
        <v>513</v>
      </c>
      <c r="B3194" t="s">
        <v>96</v>
      </c>
      <c r="C3194" t="s">
        <v>870</v>
      </c>
      <c r="D3194" t="s">
        <v>739</v>
      </c>
    </row>
    <row r="3195" spans="1:4" x14ac:dyDescent="0.5">
      <c r="A3195" t="s">
        <v>502</v>
      </c>
      <c r="B3195" t="s">
        <v>97</v>
      </c>
      <c r="C3195" t="s">
        <v>502</v>
      </c>
    </row>
    <row r="3196" spans="1:4" x14ac:dyDescent="0.5">
      <c r="A3196" t="s">
        <v>1592</v>
      </c>
      <c r="B3196" t="s">
        <v>97</v>
      </c>
      <c r="C3196" t="s">
        <v>1592</v>
      </c>
      <c r="D3196" t="s">
        <v>98</v>
      </c>
    </row>
    <row r="3197" spans="1:4" x14ac:dyDescent="0.5">
      <c r="A3197" t="s">
        <v>478</v>
      </c>
      <c r="B3197" t="s">
        <v>97</v>
      </c>
      <c r="C3197" t="s">
        <v>478</v>
      </c>
    </row>
    <row r="3198" spans="1:4" x14ac:dyDescent="0.5">
      <c r="A3198" t="s">
        <v>1190</v>
      </c>
      <c r="B3198" t="s">
        <v>97</v>
      </c>
      <c r="C3198" t="s">
        <v>1190</v>
      </c>
    </row>
    <row r="3199" spans="1:4" x14ac:dyDescent="0.5">
      <c r="A3199" t="s">
        <v>1305</v>
      </c>
      <c r="B3199" t="s">
        <v>97</v>
      </c>
      <c r="C3199" t="s">
        <v>1305</v>
      </c>
    </row>
    <row r="3200" spans="1:4" x14ac:dyDescent="0.5">
      <c r="A3200" t="s">
        <v>273</v>
      </c>
      <c r="B3200" t="s">
        <v>97</v>
      </c>
      <c r="C3200" t="s">
        <v>273</v>
      </c>
    </row>
    <row r="3201" spans="1:4" x14ac:dyDescent="0.5">
      <c r="A3201" t="s">
        <v>146</v>
      </c>
      <c r="B3201" t="s">
        <v>97</v>
      </c>
      <c r="C3201" t="s">
        <v>146</v>
      </c>
      <c r="D3201" t="s">
        <v>98</v>
      </c>
    </row>
    <row r="3202" spans="1:4" x14ac:dyDescent="0.5">
      <c r="A3202" t="s">
        <v>286</v>
      </c>
      <c r="B3202" t="s">
        <v>96</v>
      </c>
      <c r="C3202" t="s">
        <v>286</v>
      </c>
      <c r="D3202" t="s">
        <v>98</v>
      </c>
    </row>
    <row r="3203" spans="1:4" x14ac:dyDescent="0.5">
      <c r="A3203" t="s">
        <v>453</v>
      </c>
      <c r="B3203" t="s">
        <v>97</v>
      </c>
      <c r="C3203" t="s">
        <v>453</v>
      </c>
    </row>
    <row r="3204" spans="1:4" x14ac:dyDescent="0.5">
      <c r="A3204" t="s">
        <v>1013</v>
      </c>
      <c r="B3204" t="s">
        <v>96</v>
      </c>
      <c r="C3204" t="s">
        <v>1013</v>
      </c>
      <c r="D3204" t="s">
        <v>98</v>
      </c>
    </row>
    <row r="3205" spans="1:4" x14ac:dyDescent="0.5">
      <c r="A3205" t="s">
        <v>1129</v>
      </c>
      <c r="B3205" t="s">
        <v>97</v>
      </c>
      <c r="C3205" t="s">
        <v>1129</v>
      </c>
    </row>
    <row r="3206" spans="1:4" x14ac:dyDescent="0.5">
      <c r="A3206" t="s">
        <v>583</v>
      </c>
      <c r="B3206" t="s">
        <v>97</v>
      </c>
      <c r="C3206" t="s">
        <v>583</v>
      </c>
    </row>
    <row r="3207" spans="1:4" x14ac:dyDescent="0.5">
      <c r="A3207" t="s">
        <v>1559</v>
      </c>
      <c r="B3207" t="s">
        <v>97</v>
      </c>
      <c r="C3207" t="s">
        <v>1560</v>
      </c>
      <c r="D3207" t="s">
        <v>98</v>
      </c>
    </row>
    <row r="3208" spans="1:4" x14ac:dyDescent="0.5">
      <c r="A3208" t="s">
        <v>189</v>
      </c>
      <c r="B3208" t="s">
        <v>97</v>
      </c>
      <c r="C3208" t="s">
        <v>189</v>
      </c>
      <c r="D3208" t="s">
        <v>98</v>
      </c>
    </row>
    <row r="3209" spans="1:4" x14ac:dyDescent="0.5">
      <c r="A3209" t="s">
        <v>179</v>
      </c>
      <c r="B3209" t="s">
        <v>97</v>
      </c>
      <c r="C3209" t="s">
        <v>179</v>
      </c>
    </row>
    <row r="3210" spans="1:4" x14ac:dyDescent="0.5">
      <c r="A3210" t="s">
        <v>744</v>
      </c>
      <c r="B3210" t="s">
        <v>97</v>
      </c>
      <c r="C3210" t="s">
        <v>94</v>
      </c>
      <c r="D3210" t="s">
        <v>98</v>
      </c>
    </row>
    <row r="3211" spans="1:4" x14ac:dyDescent="0.5">
      <c r="A3211" t="s">
        <v>379</v>
      </c>
      <c r="B3211" t="s">
        <v>96</v>
      </c>
      <c r="C3211" t="s">
        <v>379</v>
      </c>
      <c r="D3211" t="s">
        <v>98</v>
      </c>
    </row>
    <row r="3212" spans="1:4" x14ac:dyDescent="0.5">
      <c r="A3212" t="s">
        <v>248</v>
      </c>
      <c r="B3212" t="s">
        <v>97</v>
      </c>
      <c r="C3212" t="s">
        <v>248</v>
      </c>
    </row>
    <row r="3213" spans="1:4" x14ac:dyDescent="0.5">
      <c r="A3213" t="s">
        <v>603</v>
      </c>
      <c r="B3213" t="s">
        <v>97</v>
      </c>
      <c r="C3213" t="s">
        <v>1354</v>
      </c>
      <c r="D3213" t="s">
        <v>98</v>
      </c>
    </row>
    <row r="3214" spans="1:4" x14ac:dyDescent="0.5">
      <c r="A3214" t="s">
        <v>1592</v>
      </c>
      <c r="B3214" t="s">
        <v>97</v>
      </c>
      <c r="C3214" t="s">
        <v>1593</v>
      </c>
      <c r="D3214" t="s">
        <v>98</v>
      </c>
    </row>
    <row r="3215" spans="1:4" x14ac:dyDescent="0.5">
      <c r="A3215" t="s">
        <v>1594</v>
      </c>
      <c r="B3215" t="s">
        <v>96</v>
      </c>
      <c r="C3215" t="s">
        <v>1594</v>
      </c>
    </row>
    <row r="3216" spans="1:4" x14ac:dyDescent="0.5">
      <c r="A3216" t="s">
        <v>766</v>
      </c>
      <c r="B3216" t="s">
        <v>97</v>
      </c>
      <c r="C3216" t="s">
        <v>767</v>
      </c>
      <c r="D3216" t="s">
        <v>98</v>
      </c>
    </row>
    <row r="3217" spans="1:4" x14ac:dyDescent="0.5">
      <c r="A3217" t="s">
        <v>1344</v>
      </c>
      <c r="B3217" t="s">
        <v>96</v>
      </c>
      <c r="C3217" t="s">
        <v>1344</v>
      </c>
    </row>
    <row r="3218" spans="1:4" x14ac:dyDescent="0.5">
      <c r="A3218" t="s">
        <v>921</v>
      </c>
      <c r="B3218" t="s">
        <v>96</v>
      </c>
      <c r="C3218" t="s">
        <v>921</v>
      </c>
      <c r="D3218" t="s">
        <v>98</v>
      </c>
    </row>
    <row r="3219" spans="1:4" x14ac:dyDescent="0.5">
      <c r="A3219" t="s">
        <v>165</v>
      </c>
      <c r="B3219" t="s">
        <v>97</v>
      </c>
      <c r="C3219" t="s">
        <v>756</v>
      </c>
      <c r="D3219" t="s">
        <v>98</v>
      </c>
    </row>
    <row r="3220" spans="1:4" x14ac:dyDescent="0.5">
      <c r="A3220" t="s">
        <v>155</v>
      </c>
      <c r="B3220" t="s">
        <v>97</v>
      </c>
      <c r="C3220" t="s">
        <v>155</v>
      </c>
      <c r="D3220" t="s">
        <v>739</v>
      </c>
    </row>
    <row r="3221" spans="1:4" x14ac:dyDescent="0.5">
      <c r="A3221" t="s">
        <v>1595</v>
      </c>
      <c r="B3221" t="s">
        <v>97</v>
      </c>
      <c r="C3221" t="s">
        <v>1595</v>
      </c>
      <c r="D3221" t="s">
        <v>98</v>
      </c>
    </row>
    <row r="3222" spans="1:4" x14ac:dyDescent="0.5">
      <c r="A3222" t="s">
        <v>355</v>
      </c>
      <c r="B3222" t="s">
        <v>97</v>
      </c>
      <c r="C3222" t="s">
        <v>246</v>
      </c>
      <c r="D3222" t="s">
        <v>755</v>
      </c>
    </row>
    <row r="3223" spans="1:4" x14ac:dyDescent="0.5">
      <c r="A3223" t="s">
        <v>657</v>
      </c>
      <c r="B3223" t="s">
        <v>97</v>
      </c>
      <c r="C3223" t="s">
        <v>657</v>
      </c>
    </row>
    <row r="3224" spans="1:4" x14ac:dyDescent="0.5">
      <c r="A3224" t="s">
        <v>1467</v>
      </c>
      <c r="B3224" t="s">
        <v>97</v>
      </c>
      <c r="C3224" t="s">
        <v>1467</v>
      </c>
      <c r="D3224" t="s">
        <v>98</v>
      </c>
    </row>
    <row r="3225" spans="1:4" x14ac:dyDescent="0.5">
      <c r="A3225" t="s">
        <v>581</v>
      </c>
      <c r="B3225" t="s">
        <v>97</v>
      </c>
      <c r="C3225" t="s">
        <v>581</v>
      </c>
    </row>
    <row r="3226" spans="1:4" x14ac:dyDescent="0.5">
      <c r="A3226" t="s">
        <v>603</v>
      </c>
      <c r="B3226" t="s">
        <v>97</v>
      </c>
      <c r="C3226" t="s">
        <v>603</v>
      </c>
      <c r="D3226" t="s">
        <v>98</v>
      </c>
    </row>
    <row r="3227" spans="1:4" x14ac:dyDescent="0.5">
      <c r="A3227" t="s">
        <v>119</v>
      </c>
      <c r="B3227" t="s">
        <v>97</v>
      </c>
      <c r="C3227" t="s">
        <v>807</v>
      </c>
    </row>
    <row r="3228" spans="1:4" x14ac:dyDescent="0.5">
      <c r="A3228" t="s">
        <v>1596</v>
      </c>
      <c r="B3228" t="s">
        <v>97</v>
      </c>
      <c r="C3228" t="s">
        <v>1596</v>
      </c>
    </row>
    <row r="3229" spans="1:4" x14ac:dyDescent="0.5">
      <c r="A3229" t="s">
        <v>234</v>
      </c>
      <c r="B3229" t="s">
        <v>97</v>
      </c>
      <c r="C3229" t="s">
        <v>840</v>
      </c>
      <c r="D3229" t="s">
        <v>98</v>
      </c>
    </row>
    <row r="3230" spans="1:4" x14ac:dyDescent="0.5">
      <c r="A3230" t="s">
        <v>186</v>
      </c>
      <c r="B3230" t="s">
        <v>97</v>
      </c>
      <c r="C3230" t="s">
        <v>186</v>
      </c>
      <c r="D3230" t="s">
        <v>755</v>
      </c>
    </row>
    <row r="3231" spans="1:4" x14ac:dyDescent="0.5">
      <c r="A3231" t="s">
        <v>306</v>
      </c>
      <c r="B3231" t="s">
        <v>97</v>
      </c>
      <c r="C3231" t="s">
        <v>1201</v>
      </c>
    </row>
    <row r="3232" spans="1:4" x14ac:dyDescent="0.5">
      <c r="A3232" t="s">
        <v>115</v>
      </c>
      <c r="B3232" t="s">
        <v>97</v>
      </c>
      <c r="C3232" t="s">
        <v>1466</v>
      </c>
    </row>
    <row r="3233" spans="1:4" x14ac:dyDescent="0.5">
      <c r="A3233" t="s">
        <v>1197</v>
      </c>
      <c r="B3233" t="s">
        <v>96</v>
      </c>
      <c r="C3233" t="s">
        <v>1197</v>
      </c>
    </row>
    <row r="3234" spans="1:4" x14ac:dyDescent="0.5">
      <c r="A3234" t="s">
        <v>365</v>
      </c>
      <c r="B3234" t="s">
        <v>97</v>
      </c>
      <c r="C3234" t="s">
        <v>827</v>
      </c>
    </row>
    <row r="3235" spans="1:4" x14ac:dyDescent="0.5">
      <c r="A3235" t="s">
        <v>542</v>
      </c>
      <c r="B3235" t="s">
        <v>97</v>
      </c>
      <c r="C3235" t="s">
        <v>542</v>
      </c>
    </row>
    <row r="3236" spans="1:4" x14ac:dyDescent="0.5">
      <c r="A3236" t="s">
        <v>1597</v>
      </c>
      <c r="B3236" t="s">
        <v>97</v>
      </c>
      <c r="C3236" t="s">
        <v>1598</v>
      </c>
    </row>
    <row r="3237" spans="1:4" x14ac:dyDescent="0.5">
      <c r="A3237" t="s">
        <v>591</v>
      </c>
      <c r="B3237" t="s">
        <v>96</v>
      </c>
      <c r="C3237" t="s">
        <v>591</v>
      </c>
      <c r="D3237" t="s">
        <v>98</v>
      </c>
    </row>
    <row r="3238" spans="1:4" x14ac:dyDescent="0.5">
      <c r="A3238" t="s">
        <v>179</v>
      </c>
      <c r="B3238" t="s">
        <v>97</v>
      </c>
      <c r="C3238" t="s">
        <v>179</v>
      </c>
    </row>
    <row r="3239" spans="1:4" x14ac:dyDescent="0.5">
      <c r="A3239" t="s">
        <v>265</v>
      </c>
      <c r="B3239" t="s">
        <v>96</v>
      </c>
      <c r="C3239" t="s">
        <v>265</v>
      </c>
      <c r="D3239" t="s">
        <v>98</v>
      </c>
    </row>
    <row r="3240" spans="1:4" x14ac:dyDescent="0.5">
      <c r="A3240" t="s">
        <v>903</v>
      </c>
      <c r="B3240" t="s">
        <v>97</v>
      </c>
      <c r="C3240" t="s">
        <v>904</v>
      </c>
    </row>
    <row r="3241" spans="1:4" x14ac:dyDescent="0.5">
      <c r="A3241" t="s">
        <v>1239</v>
      </c>
      <c r="B3241" t="s">
        <v>97</v>
      </c>
      <c r="C3241" t="s">
        <v>1599</v>
      </c>
      <c r="D3241" t="s">
        <v>755</v>
      </c>
    </row>
    <row r="3242" spans="1:4" x14ac:dyDescent="0.5">
      <c r="A3242" t="s">
        <v>1002</v>
      </c>
      <c r="B3242" t="s">
        <v>97</v>
      </c>
      <c r="C3242" t="s">
        <v>1002</v>
      </c>
    </row>
    <row r="3243" spans="1:4" x14ac:dyDescent="0.5">
      <c r="A3243" t="s">
        <v>251</v>
      </c>
      <c r="B3243" t="s">
        <v>97</v>
      </c>
      <c r="C3243" t="s">
        <v>251</v>
      </c>
      <c r="D3243" t="s">
        <v>98</v>
      </c>
    </row>
    <row r="3244" spans="1:4" x14ac:dyDescent="0.5">
      <c r="A3244" t="s">
        <v>581</v>
      </c>
      <c r="B3244" t="s">
        <v>97</v>
      </c>
      <c r="C3244" t="s">
        <v>581</v>
      </c>
    </row>
    <row r="3245" spans="1:4" x14ac:dyDescent="0.5">
      <c r="A3245" t="s">
        <v>189</v>
      </c>
      <c r="B3245" t="s">
        <v>97</v>
      </c>
      <c r="C3245" t="s">
        <v>189</v>
      </c>
      <c r="D3245" t="s">
        <v>98</v>
      </c>
    </row>
    <row r="3246" spans="1:4" x14ac:dyDescent="0.5">
      <c r="A3246" t="s">
        <v>213</v>
      </c>
      <c r="B3246" t="s">
        <v>97</v>
      </c>
      <c r="C3246" t="s">
        <v>1587</v>
      </c>
    </row>
    <row r="3247" spans="1:4" x14ac:dyDescent="0.5">
      <c r="A3247" t="s">
        <v>334</v>
      </c>
      <c r="B3247" t="s">
        <v>96</v>
      </c>
      <c r="C3247" t="s">
        <v>257</v>
      </c>
    </row>
    <row r="3248" spans="1:4" x14ac:dyDescent="0.5">
      <c r="A3248" t="s">
        <v>1202</v>
      </c>
      <c r="B3248" t="s">
        <v>96</v>
      </c>
      <c r="C3248" t="s">
        <v>1202</v>
      </c>
    </row>
    <row r="3249" spans="1:4" x14ac:dyDescent="0.5">
      <c r="A3249" t="s">
        <v>1042</v>
      </c>
      <c r="B3249" t="s">
        <v>97</v>
      </c>
      <c r="C3249" t="s">
        <v>1042</v>
      </c>
    </row>
    <row r="3250" spans="1:4" x14ac:dyDescent="0.5">
      <c r="A3250" t="s">
        <v>1600</v>
      </c>
      <c r="B3250" t="s">
        <v>96</v>
      </c>
      <c r="C3250" t="s">
        <v>1600</v>
      </c>
      <c r="D3250" t="s">
        <v>98</v>
      </c>
    </row>
    <row r="3251" spans="1:4" x14ac:dyDescent="0.5">
      <c r="A3251" t="s">
        <v>146</v>
      </c>
      <c r="B3251" t="s">
        <v>97</v>
      </c>
      <c r="C3251" t="s">
        <v>146</v>
      </c>
      <c r="D3251" t="s">
        <v>98</v>
      </c>
    </row>
    <row r="3252" spans="1:4" x14ac:dyDescent="0.5">
      <c r="A3252" t="s">
        <v>119</v>
      </c>
      <c r="B3252" t="s">
        <v>97</v>
      </c>
      <c r="C3252" t="s">
        <v>807</v>
      </c>
    </row>
    <row r="3253" spans="1:4" x14ac:dyDescent="0.5">
      <c r="A3253" t="s">
        <v>200</v>
      </c>
      <c r="B3253" t="s">
        <v>97</v>
      </c>
      <c r="C3253" t="s">
        <v>1452</v>
      </c>
    </row>
    <row r="3254" spans="1:4" x14ac:dyDescent="0.5">
      <c r="A3254" t="s">
        <v>1601</v>
      </c>
      <c r="B3254" t="s">
        <v>97</v>
      </c>
      <c r="C3254" t="s">
        <v>1601</v>
      </c>
    </row>
    <row r="3255" spans="1:4" x14ac:dyDescent="0.5">
      <c r="A3255" t="s">
        <v>217</v>
      </c>
      <c r="B3255" t="s">
        <v>97</v>
      </c>
      <c r="C3255" t="s">
        <v>217</v>
      </c>
    </row>
    <row r="3256" spans="1:4" x14ac:dyDescent="0.5">
      <c r="A3256" t="s">
        <v>1602</v>
      </c>
      <c r="B3256" t="s">
        <v>97</v>
      </c>
      <c r="C3256" t="s">
        <v>317</v>
      </c>
    </row>
    <row r="3257" spans="1:4" x14ac:dyDescent="0.5">
      <c r="A3257" t="s">
        <v>1077</v>
      </c>
      <c r="B3257" t="s">
        <v>96</v>
      </c>
      <c r="C3257" t="s">
        <v>1077</v>
      </c>
      <c r="D3257" t="s">
        <v>98</v>
      </c>
    </row>
    <row r="3258" spans="1:4" x14ac:dyDescent="0.5">
      <c r="A3258" t="s">
        <v>106</v>
      </c>
      <c r="B3258" t="s">
        <v>97</v>
      </c>
      <c r="C3258" t="s">
        <v>106</v>
      </c>
    </row>
    <row r="3259" spans="1:4" x14ac:dyDescent="0.5">
      <c r="A3259" t="s">
        <v>220</v>
      </c>
      <c r="B3259" t="s">
        <v>97</v>
      </c>
      <c r="C3259" t="s">
        <v>220</v>
      </c>
      <c r="D3259" t="s">
        <v>98</v>
      </c>
    </row>
    <row r="3260" spans="1:4" x14ac:dyDescent="0.5">
      <c r="A3260" t="s">
        <v>1595</v>
      </c>
      <c r="B3260" t="s">
        <v>97</v>
      </c>
      <c r="C3260" t="s">
        <v>1595</v>
      </c>
      <c r="D3260" t="s">
        <v>98</v>
      </c>
    </row>
    <row r="3261" spans="1:4" x14ac:dyDescent="0.5">
      <c r="A3261" t="s">
        <v>1051</v>
      </c>
      <c r="B3261" t="s">
        <v>97</v>
      </c>
      <c r="C3261" t="s">
        <v>1411</v>
      </c>
    </row>
    <row r="3262" spans="1:4" x14ac:dyDescent="0.5">
      <c r="A3262" t="s">
        <v>591</v>
      </c>
      <c r="B3262" t="s">
        <v>96</v>
      </c>
      <c r="C3262" t="s">
        <v>591</v>
      </c>
      <c r="D3262" t="s">
        <v>98</v>
      </c>
    </row>
    <row r="3263" spans="1:4" x14ac:dyDescent="0.5">
      <c r="A3263" t="s">
        <v>1486</v>
      </c>
      <c r="B3263" t="s">
        <v>96</v>
      </c>
      <c r="C3263" t="s">
        <v>1486</v>
      </c>
      <c r="D3263" t="s">
        <v>98</v>
      </c>
    </row>
    <row r="3264" spans="1:4" x14ac:dyDescent="0.5">
      <c r="A3264" t="s">
        <v>1218</v>
      </c>
      <c r="B3264" t="s">
        <v>96</v>
      </c>
      <c r="C3264" t="s">
        <v>1218</v>
      </c>
    </row>
    <row r="3265" spans="1:4" x14ac:dyDescent="0.5">
      <c r="A3265" t="s">
        <v>213</v>
      </c>
      <c r="B3265" t="s">
        <v>97</v>
      </c>
      <c r="C3265" t="s">
        <v>742</v>
      </c>
    </row>
    <row r="3266" spans="1:4" x14ac:dyDescent="0.5">
      <c r="A3266" t="s">
        <v>305</v>
      </c>
      <c r="B3266" t="s">
        <v>97</v>
      </c>
      <c r="C3266" t="s">
        <v>1229</v>
      </c>
      <c r="D3266" t="s">
        <v>98</v>
      </c>
    </row>
    <row r="3267" spans="1:4" x14ac:dyDescent="0.5">
      <c r="A3267" t="s">
        <v>351</v>
      </c>
      <c r="B3267" t="s">
        <v>96</v>
      </c>
      <c r="C3267" t="s">
        <v>351</v>
      </c>
      <c r="D3267" t="s">
        <v>98</v>
      </c>
    </row>
    <row r="3268" spans="1:4" x14ac:dyDescent="0.5">
      <c r="A3268" t="s">
        <v>339</v>
      </c>
      <c r="B3268" t="s">
        <v>97</v>
      </c>
      <c r="C3268" t="s">
        <v>339</v>
      </c>
    </row>
    <row r="3269" spans="1:4" x14ac:dyDescent="0.5">
      <c r="A3269" t="s">
        <v>1602</v>
      </c>
      <c r="B3269" t="s">
        <v>96</v>
      </c>
      <c r="C3269" t="s">
        <v>1602</v>
      </c>
    </row>
    <row r="3270" spans="1:4" x14ac:dyDescent="0.5">
      <c r="A3270" t="s">
        <v>1603</v>
      </c>
      <c r="B3270" t="s">
        <v>97</v>
      </c>
      <c r="C3270" t="s">
        <v>1604</v>
      </c>
      <c r="D3270" t="s">
        <v>739</v>
      </c>
    </row>
    <row r="3271" spans="1:4" x14ac:dyDescent="0.5">
      <c r="A3271" t="s">
        <v>372</v>
      </c>
      <c r="B3271" t="s">
        <v>97</v>
      </c>
      <c r="C3271" t="s">
        <v>1203</v>
      </c>
      <c r="D3271" t="s">
        <v>98</v>
      </c>
    </row>
    <row r="3272" spans="1:4" x14ac:dyDescent="0.5">
      <c r="A3272" t="s">
        <v>355</v>
      </c>
      <c r="B3272" t="s">
        <v>97</v>
      </c>
      <c r="C3272" t="s">
        <v>246</v>
      </c>
      <c r="D3272" t="s">
        <v>755</v>
      </c>
    </row>
    <row r="3273" spans="1:4" x14ac:dyDescent="0.5">
      <c r="A3273" t="s">
        <v>1487</v>
      </c>
      <c r="B3273" t="s">
        <v>97</v>
      </c>
      <c r="C3273" t="s">
        <v>1487</v>
      </c>
    </row>
    <row r="3274" spans="1:4" x14ac:dyDescent="0.5">
      <c r="A3274" t="s">
        <v>265</v>
      </c>
      <c r="B3274" t="s">
        <v>96</v>
      </c>
      <c r="C3274" t="s">
        <v>265</v>
      </c>
      <c r="D3274" t="s">
        <v>98</v>
      </c>
    </row>
    <row r="3275" spans="1:4" x14ac:dyDescent="0.5">
      <c r="A3275" t="s">
        <v>219</v>
      </c>
      <c r="B3275" t="s">
        <v>97</v>
      </c>
      <c r="C3275" t="s">
        <v>219</v>
      </c>
      <c r="D3275" t="s">
        <v>98</v>
      </c>
    </row>
    <row r="3276" spans="1:4" x14ac:dyDescent="0.5">
      <c r="A3276" t="s">
        <v>154</v>
      </c>
      <c r="B3276" t="s">
        <v>97</v>
      </c>
      <c r="C3276" t="s">
        <v>154</v>
      </c>
    </row>
    <row r="3277" spans="1:4" x14ac:dyDescent="0.5">
      <c r="A3277" t="s">
        <v>1605</v>
      </c>
      <c r="B3277" t="s">
        <v>97</v>
      </c>
      <c r="C3277" t="s">
        <v>1606</v>
      </c>
      <c r="D3277" t="s">
        <v>739</v>
      </c>
    </row>
    <row r="3278" spans="1:4" x14ac:dyDescent="0.5">
      <c r="A3278" t="s">
        <v>1607</v>
      </c>
      <c r="B3278" t="s">
        <v>97</v>
      </c>
      <c r="C3278" t="s">
        <v>1607</v>
      </c>
      <c r="D3278" t="s">
        <v>98</v>
      </c>
    </row>
    <row r="3279" spans="1:4" x14ac:dyDescent="0.5">
      <c r="A3279" t="s">
        <v>1551</v>
      </c>
      <c r="B3279" t="s">
        <v>97</v>
      </c>
      <c r="C3279" t="s">
        <v>1396</v>
      </c>
      <c r="D3279" t="s">
        <v>755</v>
      </c>
    </row>
    <row r="3280" spans="1:4" x14ac:dyDescent="0.5">
      <c r="A3280" t="s">
        <v>143</v>
      </c>
      <c r="B3280" t="s">
        <v>97</v>
      </c>
      <c r="C3280" t="s">
        <v>143</v>
      </c>
      <c r="D3280" t="s">
        <v>98</v>
      </c>
    </row>
    <row r="3281" spans="1:4" x14ac:dyDescent="0.5">
      <c r="A3281" t="s">
        <v>364</v>
      </c>
      <c r="B3281" t="s">
        <v>97</v>
      </c>
      <c r="C3281" t="s">
        <v>1243</v>
      </c>
      <c r="D3281" t="s">
        <v>98</v>
      </c>
    </row>
    <row r="3282" spans="1:4" x14ac:dyDescent="0.5">
      <c r="A3282" t="s">
        <v>1608</v>
      </c>
      <c r="B3282" t="s">
        <v>97</v>
      </c>
      <c r="C3282" t="s">
        <v>1609</v>
      </c>
    </row>
    <row r="3283" spans="1:4" x14ac:dyDescent="0.5">
      <c r="A3283" t="s">
        <v>1610</v>
      </c>
      <c r="B3283" t="s">
        <v>97</v>
      </c>
      <c r="C3283" t="s">
        <v>1611</v>
      </c>
    </row>
    <row r="3284" spans="1:4" x14ac:dyDescent="0.5">
      <c r="A3284" t="s">
        <v>453</v>
      </c>
      <c r="B3284" t="s">
        <v>97</v>
      </c>
      <c r="C3284" t="s">
        <v>453</v>
      </c>
    </row>
    <row r="3285" spans="1:4" x14ac:dyDescent="0.5">
      <c r="A3285" t="s">
        <v>1383</v>
      </c>
      <c r="B3285" t="s">
        <v>97</v>
      </c>
      <c r="C3285" t="s">
        <v>1383</v>
      </c>
      <c r="D3285" t="s">
        <v>755</v>
      </c>
    </row>
    <row r="3286" spans="1:4" x14ac:dyDescent="0.5">
      <c r="A3286" t="s">
        <v>514</v>
      </c>
      <c r="B3286" t="s">
        <v>97</v>
      </c>
      <c r="C3286" t="s">
        <v>514</v>
      </c>
      <c r="D3286" t="s">
        <v>98</v>
      </c>
    </row>
    <row r="3287" spans="1:4" x14ac:dyDescent="0.5">
      <c r="A3287" t="s">
        <v>379</v>
      </c>
      <c r="B3287" t="s">
        <v>96</v>
      </c>
      <c r="C3287" t="s">
        <v>379</v>
      </c>
      <c r="D3287" t="s">
        <v>98</v>
      </c>
    </row>
    <row r="3288" spans="1:4" x14ac:dyDescent="0.5">
      <c r="A3288" t="s">
        <v>1612</v>
      </c>
      <c r="B3288" t="s">
        <v>97</v>
      </c>
      <c r="C3288" t="s">
        <v>1613</v>
      </c>
    </row>
    <row r="3289" spans="1:4" x14ac:dyDescent="0.5">
      <c r="A3289" t="s">
        <v>1614</v>
      </c>
      <c r="B3289" t="s">
        <v>96</v>
      </c>
      <c r="C3289" t="s">
        <v>1614</v>
      </c>
    </row>
    <row r="3290" spans="1:4" x14ac:dyDescent="0.5">
      <c r="A3290" t="s">
        <v>367</v>
      </c>
      <c r="B3290" t="s">
        <v>97</v>
      </c>
      <c r="C3290" t="s">
        <v>367</v>
      </c>
    </row>
    <row r="3291" spans="1:4" x14ac:dyDescent="0.5">
      <c r="A3291" t="s">
        <v>328</v>
      </c>
      <c r="B3291" t="s">
        <v>97</v>
      </c>
      <c r="C3291" t="s">
        <v>832</v>
      </c>
    </row>
    <row r="3292" spans="1:4" x14ac:dyDescent="0.5">
      <c r="A3292" t="s">
        <v>1574</v>
      </c>
      <c r="B3292" t="s">
        <v>97</v>
      </c>
      <c r="C3292" t="s">
        <v>1574</v>
      </c>
    </row>
    <row r="3293" spans="1:4" x14ac:dyDescent="0.5">
      <c r="A3293" t="s">
        <v>1369</v>
      </c>
      <c r="B3293" t="s">
        <v>97</v>
      </c>
      <c r="C3293" t="s">
        <v>1370</v>
      </c>
    </row>
    <row r="3294" spans="1:4" x14ac:dyDescent="0.5">
      <c r="A3294" t="s">
        <v>1608</v>
      </c>
      <c r="B3294" t="s">
        <v>97</v>
      </c>
      <c r="C3294" t="s">
        <v>1608</v>
      </c>
    </row>
    <row r="3295" spans="1:4" x14ac:dyDescent="0.5">
      <c r="A3295" t="s">
        <v>543</v>
      </c>
      <c r="B3295" t="s">
        <v>97</v>
      </c>
      <c r="C3295" t="s">
        <v>618</v>
      </c>
    </row>
    <row r="3296" spans="1:4" x14ac:dyDescent="0.5">
      <c r="A3296" t="s">
        <v>1205</v>
      </c>
      <c r="B3296" t="s">
        <v>97</v>
      </c>
      <c r="C3296" t="s">
        <v>1206</v>
      </c>
      <c r="D3296" t="s">
        <v>98</v>
      </c>
    </row>
    <row r="3297" spans="1:4" x14ac:dyDescent="0.5">
      <c r="A3297" t="s">
        <v>1067</v>
      </c>
      <c r="B3297" t="s">
        <v>97</v>
      </c>
      <c r="C3297" t="s">
        <v>1068</v>
      </c>
      <c r="D3297" t="s">
        <v>98</v>
      </c>
    </row>
    <row r="3298" spans="1:4" x14ac:dyDescent="0.5">
      <c r="A3298" t="s">
        <v>263</v>
      </c>
      <c r="B3298" t="s">
        <v>97</v>
      </c>
      <c r="C3298" t="s">
        <v>1615</v>
      </c>
    </row>
    <row r="3299" spans="1:4" x14ac:dyDescent="0.5">
      <c r="A3299" t="s">
        <v>1420</v>
      </c>
      <c r="B3299" t="s">
        <v>97</v>
      </c>
      <c r="C3299" t="s">
        <v>1420</v>
      </c>
    </row>
    <row r="3300" spans="1:4" x14ac:dyDescent="0.5">
      <c r="A3300" t="s">
        <v>374</v>
      </c>
      <c r="B3300" t="s">
        <v>97</v>
      </c>
      <c r="C3300" t="s">
        <v>930</v>
      </c>
    </row>
    <row r="3301" spans="1:4" x14ac:dyDescent="0.5">
      <c r="A3301" t="s">
        <v>251</v>
      </c>
      <c r="B3301" t="s">
        <v>97</v>
      </c>
      <c r="C3301" t="s">
        <v>251</v>
      </c>
      <c r="D3301" t="s">
        <v>98</v>
      </c>
    </row>
    <row r="3302" spans="1:4" x14ac:dyDescent="0.5">
      <c r="A3302" t="s">
        <v>1273</v>
      </c>
      <c r="B3302" t="s">
        <v>97</v>
      </c>
      <c r="C3302" t="s">
        <v>1364</v>
      </c>
      <c r="D3302" t="s">
        <v>98</v>
      </c>
    </row>
    <row r="3303" spans="1:4" x14ac:dyDescent="0.5">
      <c r="A3303" t="s">
        <v>186</v>
      </c>
      <c r="B3303" t="s">
        <v>97</v>
      </c>
      <c r="C3303" t="s">
        <v>186</v>
      </c>
      <c r="D3303" t="s">
        <v>755</v>
      </c>
    </row>
    <row r="3304" spans="1:4" x14ac:dyDescent="0.5">
      <c r="A3304" t="s">
        <v>1616</v>
      </c>
      <c r="B3304" t="s">
        <v>97</v>
      </c>
      <c r="C3304" t="s">
        <v>1617</v>
      </c>
      <c r="D3304" t="s">
        <v>98</v>
      </c>
    </row>
    <row r="3305" spans="1:4" x14ac:dyDescent="0.5">
      <c r="A3305" t="s">
        <v>1618</v>
      </c>
      <c r="B3305" t="s">
        <v>97</v>
      </c>
      <c r="C3305" t="s">
        <v>1619</v>
      </c>
    </row>
    <row r="3306" spans="1:4" x14ac:dyDescent="0.5">
      <c r="A3306" t="s">
        <v>676</v>
      </c>
      <c r="B3306" t="s">
        <v>97</v>
      </c>
      <c r="C3306" t="s">
        <v>676</v>
      </c>
      <c r="D3306" t="s">
        <v>98</v>
      </c>
    </row>
    <row r="3307" spans="1:4" x14ac:dyDescent="0.5">
      <c r="A3307" t="s">
        <v>543</v>
      </c>
      <c r="B3307" t="s">
        <v>97</v>
      </c>
      <c r="C3307" t="s">
        <v>1620</v>
      </c>
    </row>
    <row r="3308" spans="1:4" x14ac:dyDescent="0.5">
      <c r="A3308" t="s">
        <v>1077</v>
      </c>
      <c r="B3308" t="s">
        <v>96</v>
      </c>
      <c r="C3308" t="s">
        <v>1077</v>
      </c>
      <c r="D3308" t="s">
        <v>98</v>
      </c>
    </row>
    <row r="3309" spans="1:4" x14ac:dyDescent="0.5">
      <c r="A3309" t="s">
        <v>912</v>
      </c>
      <c r="B3309" t="s">
        <v>96</v>
      </c>
      <c r="C3309" t="s">
        <v>912</v>
      </c>
      <c r="D3309" t="s">
        <v>98</v>
      </c>
    </row>
    <row r="3310" spans="1:4" x14ac:dyDescent="0.5">
      <c r="A3310" t="s">
        <v>155</v>
      </c>
      <c r="B3310" t="s">
        <v>97</v>
      </c>
      <c r="C3310" t="s">
        <v>155</v>
      </c>
      <c r="D3310" t="s">
        <v>739</v>
      </c>
    </row>
    <row r="3311" spans="1:4" x14ac:dyDescent="0.5">
      <c r="A3311" t="s">
        <v>1602</v>
      </c>
      <c r="B3311" t="s">
        <v>96</v>
      </c>
      <c r="C3311" t="s">
        <v>1602</v>
      </c>
    </row>
    <row r="3312" spans="1:4" x14ac:dyDescent="0.5">
      <c r="A3312" t="s">
        <v>1160</v>
      </c>
      <c r="B3312" t="s">
        <v>97</v>
      </c>
      <c r="C3312" t="s">
        <v>1160</v>
      </c>
      <c r="D3312" t="s">
        <v>98</v>
      </c>
    </row>
    <row r="3313" spans="1:4" x14ac:dyDescent="0.5">
      <c r="A3313" t="s">
        <v>515</v>
      </c>
      <c r="B3313" t="s">
        <v>97</v>
      </c>
      <c r="C3313" t="s">
        <v>1448</v>
      </c>
      <c r="D3313" t="s">
        <v>739</v>
      </c>
    </row>
    <row r="3314" spans="1:4" x14ac:dyDescent="0.5">
      <c r="A3314" t="s">
        <v>1608</v>
      </c>
      <c r="B3314" t="s">
        <v>97</v>
      </c>
      <c r="C3314" t="s">
        <v>1621</v>
      </c>
    </row>
    <row r="3315" spans="1:4" x14ac:dyDescent="0.5">
      <c r="A3315" t="s">
        <v>1449</v>
      </c>
      <c r="B3315" t="s">
        <v>97</v>
      </c>
      <c r="C3315" t="s">
        <v>1450</v>
      </c>
    </row>
    <row r="3316" spans="1:4" x14ac:dyDescent="0.5">
      <c r="A3316" t="s">
        <v>263</v>
      </c>
      <c r="B3316" t="s">
        <v>97</v>
      </c>
      <c r="C3316" t="s">
        <v>826</v>
      </c>
    </row>
    <row r="3317" spans="1:4" x14ac:dyDescent="0.5">
      <c r="A3317" t="s">
        <v>662</v>
      </c>
      <c r="B3317" t="s">
        <v>97</v>
      </c>
      <c r="C3317" t="s">
        <v>662</v>
      </c>
    </row>
    <row r="3318" spans="1:4" x14ac:dyDescent="0.5">
      <c r="A3318" t="s">
        <v>634</v>
      </c>
      <c r="B3318" t="s">
        <v>97</v>
      </c>
      <c r="C3318" t="s">
        <v>634</v>
      </c>
      <c r="D3318" t="s">
        <v>98</v>
      </c>
    </row>
    <row r="3319" spans="1:4" x14ac:dyDescent="0.5">
      <c r="A3319" t="s">
        <v>189</v>
      </c>
      <c r="B3319" t="s">
        <v>97</v>
      </c>
      <c r="C3319" t="s">
        <v>189</v>
      </c>
      <c r="D3319" t="s">
        <v>98</v>
      </c>
    </row>
    <row r="3320" spans="1:4" x14ac:dyDescent="0.5">
      <c r="A3320" t="s">
        <v>1622</v>
      </c>
      <c r="B3320" t="s">
        <v>97</v>
      </c>
      <c r="C3320" t="s">
        <v>1622</v>
      </c>
    </row>
    <row r="3321" spans="1:4" x14ac:dyDescent="0.5">
      <c r="A3321" t="s">
        <v>661</v>
      </c>
      <c r="B3321" t="s">
        <v>97</v>
      </c>
      <c r="C3321" t="s">
        <v>661</v>
      </c>
    </row>
    <row r="3322" spans="1:4" x14ac:dyDescent="0.5">
      <c r="A3322" t="s">
        <v>1013</v>
      </c>
      <c r="B3322" t="s">
        <v>96</v>
      </c>
      <c r="C3322" t="s">
        <v>1013</v>
      </c>
      <c r="D3322" t="s">
        <v>98</v>
      </c>
    </row>
    <row r="3323" spans="1:4" x14ac:dyDescent="0.5">
      <c r="A3323" t="s">
        <v>1210</v>
      </c>
      <c r="B3323" t="s">
        <v>97</v>
      </c>
      <c r="C3323" t="s">
        <v>1272</v>
      </c>
    </row>
    <row r="3324" spans="1:4" x14ac:dyDescent="0.5">
      <c r="A3324" t="s">
        <v>1550</v>
      </c>
      <c r="B3324" t="s">
        <v>97</v>
      </c>
      <c r="C3324" t="s">
        <v>1550</v>
      </c>
    </row>
    <row r="3325" spans="1:4" x14ac:dyDescent="0.5">
      <c r="A3325" t="s">
        <v>797</v>
      </c>
      <c r="B3325" t="s">
        <v>97</v>
      </c>
      <c r="C3325" t="s">
        <v>203</v>
      </c>
      <c r="D3325" t="s">
        <v>98</v>
      </c>
    </row>
    <row r="3326" spans="1:4" x14ac:dyDescent="0.5">
      <c r="A3326" t="s">
        <v>828</v>
      </c>
      <c r="B3326" t="s">
        <v>97</v>
      </c>
      <c r="C3326" t="s">
        <v>135</v>
      </c>
      <c r="D3326" t="s">
        <v>98</v>
      </c>
    </row>
    <row r="3327" spans="1:4" x14ac:dyDescent="0.5">
      <c r="A3327" t="s">
        <v>841</v>
      </c>
      <c r="B3327" t="s">
        <v>97</v>
      </c>
      <c r="C3327" t="s">
        <v>241</v>
      </c>
      <c r="D3327" t="s">
        <v>98</v>
      </c>
    </row>
    <row r="3328" spans="1:4" x14ac:dyDescent="0.5">
      <c r="A3328" t="s">
        <v>441</v>
      </c>
      <c r="B3328" t="s">
        <v>97</v>
      </c>
      <c r="C3328" t="s">
        <v>441</v>
      </c>
    </row>
    <row r="3329" spans="1:4" x14ac:dyDescent="0.5">
      <c r="A3329" t="s">
        <v>220</v>
      </c>
      <c r="B3329" t="s">
        <v>97</v>
      </c>
      <c r="C3329" t="s">
        <v>220</v>
      </c>
      <c r="D3329" t="s">
        <v>98</v>
      </c>
    </row>
    <row r="3330" spans="1:4" x14ac:dyDescent="0.5">
      <c r="A3330" t="s">
        <v>407</v>
      </c>
      <c r="B3330" t="s">
        <v>96</v>
      </c>
      <c r="C3330" t="s">
        <v>407</v>
      </c>
    </row>
    <row r="3331" spans="1:4" x14ac:dyDescent="0.5">
      <c r="A3331" t="s">
        <v>155</v>
      </c>
      <c r="B3331" t="s">
        <v>97</v>
      </c>
      <c r="C3331" t="s">
        <v>155</v>
      </c>
      <c r="D3331" t="s">
        <v>739</v>
      </c>
    </row>
    <row r="3332" spans="1:4" x14ac:dyDescent="0.5">
      <c r="A3332" t="s">
        <v>249</v>
      </c>
      <c r="B3332" t="s">
        <v>97</v>
      </c>
      <c r="C3332" t="s">
        <v>249</v>
      </c>
      <c r="D3332" t="s">
        <v>98</v>
      </c>
    </row>
    <row r="3333" spans="1:4" x14ac:dyDescent="0.5">
      <c r="A3333" t="s">
        <v>1098</v>
      </c>
      <c r="B3333" t="s">
        <v>97</v>
      </c>
      <c r="C3333" t="s">
        <v>1098</v>
      </c>
    </row>
    <row r="3334" spans="1:4" x14ac:dyDescent="0.5">
      <c r="A3334" t="s">
        <v>1623</v>
      </c>
      <c r="B3334" t="s">
        <v>97</v>
      </c>
      <c r="C3334" t="s">
        <v>1623</v>
      </c>
    </row>
    <row r="3335" spans="1:4" x14ac:dyDescent="0.5">
      <c r="A3335" t="s">
        <v>1102</v>
      </c>
      <c r="B3335" t="s">
        <v>97</v>
      </c>
      <c r="C3335" t="s">
        <v>1103</v>
      </c>
      <c r="D3335" t="s">
        <v>98</v>
      </c>
    </row>
    <row r="3336" spans="1:4" x14ac:dyDescent="0.5">
      <c r="A3336" t="s">
        <v>784</v>
      </c>
      <c r="B3336" t="s">
        <v>96</v>
      </c>
      <c r="C3336" t="s">
        <v>784</v>
      </c>
    </row>
    <row r="3337" spans="1:4" x14ac:dyDescent="0.5">
      <c r="A3337" t="s">
        <v>1568</v>
      </c>
      <c r="B3337" t="s">
        <v>97</v>
      </c>
      <c r="C3337" t="s">
        <v>1568</v>
      </c>
      <c r="D3337" t="s">
        <v>98</v>
      </c>
    </row>
    <row r="3338" spans="1:4" x14ac:dyDescent="0.5">
      <c r="A3338" t="s">
        <v>616</v>
      </c>
      <c r="B3338" t="s">
        <v>97</v>
      </c>
      <c r="C3338" t="s">
        <v>616</v>
      </c>
    </row>
    <row r="3339" spans="1:4" x14ac:dyDescent="0.5">
      <c r="A3339" t="s">
        <v>200</v>
      </c>
      <c r="B3339" t="s">
        <v>97</v>
      </c>
      <c r="C3339" t="s">
        <v>200</v>
      </c>
    </row>
    <row r="3340" spans="1:4" x14ac:dyDescent="0.5">
      <c r="A3340" t="s">
        <v>1624</v>
      </c>
      <c r="B3340" t="s">
        <v>97</v>
      </c>
      <c r="C3340" t="s">
        <v>1625</v>
      </c>
    </row>
    <row r="3341" spans="1:4" x14ac:dyDescent="0.5">
      <c r="A3341" t="s">
        <v>1067</v>
      </c>
      <c r="B3341" t="s">
        <v>97</v>
      </c>
      <c r="C3341" t="s">
        <v>1068</v>
      </c>
      <c r="D3341" t="s">
        <v>98</v>
      </c>
    </row>
    <row r="3342" spans="1:4" x14ac:dyDescent="0.5">
      <c r="A3342" t="s">
        <v>355</v>
      </c>
      <c r="B3342" t="s">
        <v>97</v>
      </c>
      <c r="C3342" t="s">
        <v>246</v>
      </c>
      <c r="D3342" t="s">
        <v>755</v>
      </c>
    </row>
    <row r="3343" spans="1:4" x14ac:dyDescent="0.5">
      <c r="A3343" t="s">
        <v>1319</v>
      </c>
      <c r="B3343" t="s">
        <v>97</v>
      </c>
      <c r="C3343" t="s">
        <v>1320</v>
      </c>
    </row>
    <row r="3344" spans="1:4" x14ac:dyDescent="0.5">
      <c r="A3344" t="s">
        <v>1493</v>
      </c>
      <c r="B3344" t="s">
        <v>97</v>
      </c>
      <c r="C3344" t="s">
        <v>1493</v>
      </c>
      <c r="D3344" t="s">
        <v>98</v>
      </c>
    </row>
    <row r="3345" spans="1:4" x14ac:dyDescent="0.5">
      <c r="A3345" t="s">
        <v>514</v>
      </c>
      <c r="B3345" t="s">
        <v>97</v>
      </c>
      <c r="C3345" t="s">
        <v>514</v>
      </c>
      <c r="D3345" t="s">
        <v>98</v>
      </c>
    </row>
    <row r="3346" spans="1:4" x14ac:dyDescent="0.5">
      <c r="A3346" t="s">
        <v>1626</v>
      </c>
      <c r="B3346" t="s">
        <v>97</v>
      </c>
      <c r="C3346" t="s">
        <v>1626</v>
      </c>
      <c r="D3346" t="s">
        <v>98</v>
      </c>
    </row>
    <row r="3347" spans="1:4" x14ac:dyDescent="0.5">
      <c r="A3347" t="s">
        <v>1210</v>
      </c>
      <c r="B3347" t="s">
        <v>97</v>
      </c>
      <c r="C3347" t="s">
        <v>1402</v>
      </c>
    </row>
    <row r="3348" spans="1:4" x14ac:dyDescent="0.5">
      <c r="A3348" t="s">
        <v>212</v>
      </c>
      <c r="B3348" t="s">
        <v>97</v>
      </c>
      <c r="C3348" t="s">
        <v>212</v>
      </c>
    </row>
    <row r="3349" spans="1:4" x14ac:dyDescent="0.5">
      <c r="A3349" t="s">
        <v>1530</v>
      </c>
      <c r="B3349" t="s">
        <v>97</v>
      </c>
      <c r="C3349" t="s">
        <v>1530</v>
      </c>
    </row>
    <row r="3350" spans="1:4" x14ac:dyDescent="0.5">
      <c r="A3350" t="s">
        <v>1627</v>
      </c>
      <c r="B3350" t="s">
        <v>97</v>
      </c>
      <c r="C3350" t="s">
        <v>1627</v>
      </c>
    </row>
    <row r="3351" spans="1:4" x14ac:dyDescent="0.5">
      <c r="A3351" t="s">
        <v>685</v>
      </c>
      <c r="B3351" t="s">
        <v>96</v>
      </c>
      <c r="C3351" t="s">
        <v>685</v>
      </c>
    </row>
    <row r="3352" spans="1:4" x14ac:dyDescent="0.5">
      <c r="A3352" t="s">
        <v>1492</v>
      </c>
      <c r="B3352" t="s">
        <v>96</v>
      </c>
      <c r="C3352" t="s">
        <v>1492</v>
      </c>
      <c r="D3352" t="s">
        <v>98</v>
      </c>
    </row>
    <row r="3353" spans="1:4" x14ac:dyDescent="0.5">
      <c r="A3353" t="s">
        <v>154</v>
      </c>
      <c r="B3353" t="s">
        <v>97</v>
      </c>
      <c r="C3353" t="s">
        <v>154</v>
      </c>
    </row>
    <row r="3354" spans="1:4" x14ac:dyDescent="0.5">
      <c r="A3354" t="s">
        <v>1125</v>
      </c>
      <c r="B3354" t="s">
        <v>96</v>
      </c>
      <c r="C3354" t="s">
        <v>1125</v>
      </c>
    </row>
    <row r="3355" spans="1:4" x14ac:dyDescent="0.5">
      <c r="A3355" t="s">
        <v>1608</v>
      </c>
      <c r="B3355" t="s">
        <v>97</v>
      </c>
      <c r="C3355" t="s">
        <v>1082</v>
      </c>
    </row>
    <row r="3356" spans="1:4" x14ac:dyDescent="0.5">
      <c r="A3356" t="s">
        <v>1628</v>
      </c>
      <c r="B3356" t="s">
        <v>97</v>
      </c>
      <c r="C3356" t="s">
        <v>1628</v>
      </c>
      <c r="D3356" t="s">
        <v>98</v>
      </c>
    </row>
    <row r="3357" spans="1:4" x14ac:dyDescent="0.5">
      <c r="A3357" t="s">
        <v>478</v>
      </c>
      <c r="B3357" t="s">
        <v>97</v>
      </c>
      <c r="C3357" t="s">
        <v>478</v>
      </c>
    </row>
    <row r="3358" spans="1:4" x14ac:dyDescent="0.5">
      <c r="A3358" t="s">
        <v>657</v>
      </c>
      <c r="B3358" t="s">
        <v>97</v>
      </c>
      <c r="C3358" t="s">
        <v>657</v>
      </c>
    </row>
    <row r="3359" spans="1:4" x14ac:dyDescent="0.5">
      <c r="A3359" t="s">
        <v>1629</v>
      </c>
      <c r="B3359" t="s">
        <v>97</v>
      </c>
      <c r="C3359" t="s">
        <v>1629</v>
      </c>
    </row>
    <row r="3360" spans="1:4" x14ac:dyDescent="0.5">
      <c r="A3360" t="s">
        <v>1210</v>
      </c>
      <c r="B3360" t="s">
        <v>97</v>
      </c>
      <c r="C3360" t="s">
        <v>1211</v>
      </c>
    </row>
    <row r="3361" spans="1:4" x14ac:dyDescent="0.5">
      <c r="A3361" t="s">
        <v>144</v>
      </c>
      <c r="B3361" t="s">
        <v>96</v>
      </c>
      <c r="C3361" t="s">
        <v>144</v>
      </c>
    </row>
    <row r="3362" spans="1:4" x14ac:dyDescent="0.5">
      <c r="A3362" t="s">
        <v>143</v>
      </c>
      <c r="B3362" t="s">
        <v>97</v>
      </c>
      <c r="C3362" t="s">
        <v>143</v>
      </c>
      <c r="D3362" t="s">
        <v>98</v>
      </c>
    </row>
    <row r="3363" spans="1:4" x14ac:dyDescent="0.5">
      <c r="A3363" t="s">
        <v>1259</v>
      </c>
      <c r="B3363" t="s">
        <v>97</v>
      </c>
      <c r="C3363" t="s">
        <v>1258</v>
      </c>
      <c r="D3363" t="s">
        <v>98</v>
      </c>
    </row>
    <row r="3364" spans="1:4" x14ac:dyDescent="0.5">
      <c r="A3364" t="s">
        <v>1610</v>
      </c>
      <c r="B3364" t="s">
        <v>97</v>
      </c>
      <c r="C3364" t="s">
        <v>1611</v>
      </c>
    </row>
    <row r="3365" spans="1:4" x14ac:dyDescent="0.5">
      <c r="A3365" t="s">
        <v>162</v>
      </c>
      <c r="B3365" t="s">
        <v>97</v>
      </c>
      <c r="C3365" t="s">
        <v>1014</v>
      </c>
    </row>
    <row r="3366" spans="1:4" x14ac:dyDescent="0.5">
      <c r="A3366" t="s">
        <v>797</v>
      </c>
      <c r="B3366" t="s">
        <v>97</v>
      </c>
      <c r="C3366" t="s">
        <v>203</v>
      </c>
      <c r="D3366" t="s">
        <v>98</v>
      </c>
    </row>
    <row r="3367" spans="1:4" x14ac:dyDescent="0.5">
      <c r="A3367" t="s">
        <v>890</v>
      </c>
      <c r="B3367" t="s">
        <v>97</v>
      </c>
      <c r="C3367" t="s">
        <v>890</v>
      </c>
    </row>
    <row r="3368" spans="1:4" x14ac:dyDescent="0.5">
      <c r="A3368" t="s">
        <v>1449</v>
      </c>
      <c r="B3368" t="s">
        <v>97</v>
      </c>
      <c r="C3368" t="s">
        <v>1450</v>
      </c>
    </row>
    <row r="3369" spans="1:4" x14ac:dyDescent="0.5">
      <c r="A3369" t="s">
        <v>322</v>
      </c>
      <c r="B3369" t="s">
        <v>97</v>
      </c>
      <c r="C3369" t="s">
        <v>322</v>
      </c>
      <c r="D3369" t="s">
        <v>98</v>
      </c>
    </row>
    <row r="3370" spans="1:4" x14ac:dyDescent="0.5">
      <c r="A3370" t="s">
        <v>933</v>
      </c>
      <c r="B3370" t="s">
        <v>97</v>
      </c>
      <c r="C3370" t="s">
        <v>933</v>
      </c>
      <c r="D3370" t="s">
        <v>98</v>
      </c>
    </row>
    <row r="3371" spans="1:4" x14ac:dyDescent="0.5">
      <c r="A3371" t="s">
        <v>515</v>
      </c>
      <c r="B3371" t="s">
        <v>97</v>
      </c>
      <c r="C3371" t="s">
        <v>1448</v>
      </c>
      <c r="D3371" t="s">
        <v>739</v>
      </c>
    </row>
    <row r="3372" spans="1:4" x14ac:dyDescent="0.5">
      <c r="A3372" t="s">
        <v>835</v>
      </c>
      <c r="B3372" t="s">
        <v>97</v>
      </c>
      <c r="C3372" t="s">
        <v>836</v>
      </c>
    </row>
    <row r="3373" spans="1:4" x14ac:dyDescent="0.5">
      <c r="A3373" t="s">
        <v>1596</v>
      </c>
      <c r="B3373" t="s">
        <v>97</v>
      </c>
      <c r="C3373" t="s">
        <v>1596</v>
      </c>
    </row>
    <row r="3374" spans="1:4" x14ac:dyDescent="0.5">
      <c r="A3374" t="s">
        <v>1630</v>
      </c>
      <c r="B3374" t="s">
        <v>96</v>
      </c>
      <c r="C3374" t="s">
        <v>1630</v>
      </c>
    </row>
    <row r="3375" spans="1:4" x14ac:dyDescent="0.5">
      <c r="A3375" t="s">
        <v>1013</v>
      </c>
      <c r="B3375" t="s">
        <v>96</v>
      </c>
      <c r="C3375" t="s">
        <v>1013</v>
      </c>
      <c r="D3375" t="s">
        <v>98</v>
      </c>
    </row>
    <row r="3376" spans="1:4" x14ac:dyDescent="0.5">
      <c r="A3376" t="s">
        <v>146</v>
      </c>
      <c r="B3376" t="s">
        <v>97</v>
      </c>
      <c r="C3376" t="s">
        <v>146</v>
      </c>
      <c r="D3376" t="s">
        <v>98</v>
      </c>
    </row>
    <row r="3377" spans="1:4" x14ac:dyDescent="0.5">
      <c r="A3377" t="s">
        <v>142</v>
      </c>
      <c r="B3377" t="s">
        <v>97</v>
      </c>
      <c r="C3377" t="s">
        <v>142</v>
      </c>
      <c r="D3377" t="s">
        <v>98</v>
      </c>
    </row>
    <row r="3378" spans="1:4" x14ac:dyDescent="0.5">
      <c r="A3378" t="s">
        <v>784</v>
      </c>
      <c r="B3378" t="s">
        <v>96</v>
      </c>
      <c r="C3378" t="s">
        <v>784</v>
      </c>
    </row>
    <row r="3379" spans="1:4" x14ac:dyDescent="0.5">
      <c r="A3379" t="s">
        <v>213</v>
      </c>
      <c r="B3379" t="s">
        <v>97</v>
      </c>
      <c r="C3379" t="s">
        <v>1631</v>
      </c>
    </row>
    <row r="3380" spans="1:4" x14ac:dyDescent="0.5">
      <c r="A3380" t="s">
        <v>305</v>
      </c>
      <c r="B3380" t="s">
        <v>97</v>
      </c>
      <c r="C3380" t="s">
        <v>1229</v>
      </c>
      <c r="D3380" t="s">
        <v>98</v>
      </c>
    </row>
    <row r="3381" spans="1:4" x14ac:dyDescent="0.5">
      <c r="A3381" t="s">
        <v>310</v>
      </c>
      <c r="B3381" t="s">
        <v>97</v>
      </c>
      <c r="C3381" t="s">
        <v>310</v>
      </c>
      <c r="D3381" t="s">
        <v>763</v>
      </c>
    </row>
    <row r="3382" spans="1:4" x14ac:dyDescent="0.5">
      <c r="A3382" t="s">
        <v>972</v>
      </c>
      <c r="B3382" t="s">
        <v>97</v>
      </c>
      <c r="C3382" t="s">
        <v>972</v>
      </c>
    </row>
    <row r="3383" spans="1:4" x14ac:dyDescent="0.5">
      <c r="A3383" t="s">
        <v>1632</v>
      </c>
      <c r="B3383" t="s">
        <v>96</v>
      </c>
      <c r="C3383" t="s">
        <v>1633</v>
      </c>
    </row>
    <row r="3384" spans="1:4" x14ac:dyDescent="0.5">
      <c r="A3384" t="s">
        <v>113</v>
      </c>
      <c r="B3384" t="s">
        <v>97</v>
      </c>
      <c r="C3384" t="s">
        <v>113</v>
      </c>
    </row>
    <row r="3385" spans="1:4" x14ac:dyDescent="0.5">
      <c r="A3385" t="s">
        <v>115</v>
      </c>
      <c r="B3385" t="s">
        <v>97</v>
      </c>
      <c r="C3385" t="s">
        <v>1494</v>
      </c>
    </row>
    <row r="3386" spans="1:4" x14ac:dyDescent="0.5">
      <c r="A3386" t="s">
        <v>790</v>
      </c>
      <c r="B3386" t="s">
        <v>97</v>
      </c>
      <c r="C3386" t="s">
        <v>791</v>
      </c>
      <c r="D3386" t="s">
        <v>763</v>
      </c>
    </row>
    <row r="3387" spans="1:4" x14ac:dyDescent="0.5">
      <c r="A3387" t="s">
        <v>543</v>
      </c>
      <c r="B3387" t="s">
        <v>97</v>
      </c>
      <c r="C3387" t="s">
        <v>1152</v>
      </c>
    </row>
    <row r="3388" spans="1:4" x14ac:dyDescent="0.5">
      <c r="A3388" t="s">
        <v>1160</v>
      </c>
      <c r="B3388" t="s">
        <v>97</v>
      </c>
      <c r="C3388" t="s">
        <v>1160</v>
      </c>
      <c r="D3388" t="s">
        <v>98</v>
      </c>
    </row>
    <row r="3389" spans="1:4" x14ac:dyDescent="0.5">
      <c r="A3389" t="s">
        <v>1053</v>
      </c>
      <c r="B3389" t="s">
        <v>97</v>
      </c>
      <c r="C3389" t="s">
        <v>1053</v>
      </c>
    </row>
    <row r="3390" spans="1:4" x14ac:dyDescent="0.5">
      <c r="A3390" t="s">
        <v>1000</v>
      </c>
      <c r="B3390" t="s">
        <v>97</v>
      </c>
      <c r="C3390" t="s">
        <v>1001</v>
      </c>
      <c r="D3390" t="s">
        <v>98</v>
      </c>
    </row>
    <row r="3391" spans="1:4" x14ac:dyDescent="0.5">
      <c r="A3391" t="s">
        <v>668</v>
      </c>
      <c r="B3391" t="s">
        <v>97</v>
      </c>
      <c r="C3391" t="s">
        <v>668</v>
      </c>
      <c r="D3391" t="s">
        <v>98</v>
      </c>
    </row>
    <row r="3392" spans="1:4" x14ac:dyDescent="0.5">
      <c r="A3392" t="s">
        <v>1632</v>
      </c>
      <c r="B3392" t="s">
        <v>97</v>
      </c>
      <c r="C3392" t="s">
        <v>1634</v>
      </c>
    </row>
    <row r="3393" spans="1:4" x14ac:dyDescent="0.5">
      <c r="A3393" t="s">
        <v>597</v>
      </c>
      <c r="B3393" t="s">
        <v>97</v>
      </c>
      <c r="C3393" t="s">
        <v>597</v>
      </c>
    </row>
    <row r="3394" spans="1:4" x14ac:dyDescent="0.5">
      <c r="A3394" t="s">
        <v>1635</v>
      </c>
      <c r="B3394" t="s">
        <v>97</v>
      </c>
      <c r="C3394" t="s">
        <v>1636</v>
      </c>
    </row>
    <row r="3395" spans="1:4" x14ac:dyDescent="0.5">
      <c r="A3395" t="s">
        <v>616</v>
      </c>
      <c r="B3395" t="s">
        <v>97</v>
      </c>
      <c r="C3395" t="s">
        <v>616</v>
      </c>
    </row>
    <row r="3396" spans="1:4" x14ac:dyDescent="0.5">
      <c r="A3396" t="s">
        <v>1632</v>
      </c>
      <c r="B3396" t="s">
        <v>96</v>
      </c>
      <c r="C3396" t="s">
        <v>1637</v>
      </c>
    </row>
    <row r="3397" spans="1:4" x14ac:dyDescent="0.5">
      <c r="A3397" t="s">
        <v>1630</v>
      </c>
      <c r="B3397" t="s">
        <v>96</v>
      </c>
      <c r="C3397" t="s">
        <v>1630</v>
      </c>
    </row>
    <row r="3398" spans="1:4" x14ac:dyDescent="0.5">
      <c r="A3398" t="s">
        <v>1463</v>
      </c>
      <c r="B3398" t="s">
        <v>97</v>
      </c>
      <c r="C3398" t="s">
        <v>1463</v>
      </c>
      <c r="D3398" t="s">
        <v>98</v>
      </c>
    </row>
    <row r="3399" spans="1:4" x14ac:dyDescent="0.5">
      <c r="A3399" t="s">
        <v>328</v>
      </c>
      <c r="B3399" t="s">
        <v>97</v>
      </c>
      <c r="C3399" t="s">
        <v>832</v>
      </c>
    </row>
    <row r="3400" spans="1:4" x14ac:dyDescent="0.5">
      <c r="A3400" t="s">
        <v>1638</v>
      </c>
      <c r="B3400" t="s">
        <v>97</v>
      </c>
      <c r="C3400" t="s">
        <v>1638</v>
      </c>
      <c r="D3400" t="s">
        <v>98</v>
      </c>
    </row>
    <row r="3401" spans="1:4" x14ac:dyDescent="0.5">
      <c r="A3401" t="s">
        <v>1057</v>
      </c>
      <c r="B3401" t="s">
        <v>97</v>
      </c>
      <c r="C3401" t="s">
        <v>1058</v>
      </c>
      <c r="D3401" t="s">
        <v>98</v>
      </c>
    </row>
    <row r="3402" spans="1:4" x14ac:dyDescent="0.5">
      <c r="A3402" t="s">
        <v>355</v>
      </c>
      <c r="B3402" t="s">
        <v>97</v>
      </c>
      <c r="C3402" t="s">
        <v>246</v>
      </c>
      <c r="D3402" t="s">
        <v>755</v>
      </c>
    </row>
    <row r="3403" spans="1:4" x14ac:dyDescent="0.5">
      <c r="A3403" t="s">
        <v>1404</v>
      </c>
      <c r="B3403" t="s">
        <v>96</v>
      </c>
      <c r="C3403" t="s">
        <v>1404</v>
      </c>
      <c r="D3403" t="s">
        <v>98</v>
      </c>
    </row>
    <row r="3404" spans="1:4" x14ac:dyDescent="0.5">
      <c r="A3404" t="s">
        <v>790</v>
      </c>
      <c r="B3404" t="s">
        <v>97</v>
      </c>
      <c r="C3404" t="s">
        <v>791</v>
      </c>
      <c r="D3404" t="s">
        <v>763</v>
      </c>
    </row>
    <row r="3405" spans="1:4" x14ac:dyDescent="0.5">
      <c r="A3405" t="s">
        <v>1616</v>
      </c>
      <c r="B3405" t="s">
        <v>96</v>
      </c>
      <c r="C3405" t="s">
        <v>1639</v>
      </c>
      <c r="D3405" t="s">
        <v>98</v>
      </c>
    </row>
    <row r="3406" spans="1:4" x14ac:dyDescent="0.5">
      <c r="A3406" t="s">
        <v>144</v>
      </c>
      <c r="B3406" t="s">
        <v>96</v>
      </c>
      <c r="C3406" t="s">
        <v>144</v>
      </c>
    </row>
    <row r="3407" spans="1:4" x14ac:dyDescent="0.5">
      <c r="A3407" t="s">
        <v>174</v>
      </c>
      <c r="B3407" t="s">
        <v>97</v>
      </c>
      <c r="C3407" t="s">
        <v>174</v>
      </c>
    </row>
    <row r="3408" spans="1:4" x14ac:dyDescent="0.5">
      <c r="A3408" t="s">
        <v>1640</v>
      </c>
      <c r="B3408" t="s">
        <v>97</v>
      </c>
      <c r="C3408" t="s">
        <v>1641</v>
      </c>
      <c r="D3408" t="s">
        <v>739</v>
      </c>
    </row>
    <row r="3409" spans="1:4" x14ac:dyDescent="0.5">
      <c r="A3409" t="s">
        <v>875</v>
      </c>
      <c r="B3409" t="s">
        <v>97</v>
      </c>
      <c r="C3409" t="s">
        <v>875</v>
      </c>
      <c r="D3409" t="s">
        <v>98</v>
      </c>
    </row>
    <row r="3410" spans="1:4" x14ac:dyDescent="0.5">
      <c r="A3410" t="s">
        <v>1111</v>
      </c>
      <c r="B3410" t="s">
        <v>97</v>
      </c>
      <c r="C3410" t="s">
        <v>1111</v>
      </c>
      <c r="D3410" t="s">
        <v>98</v>
      </c>
    </row>
    <row r="3411" spans="1:4" x14ac:dyDescent="0.5">
      <c r="A3411" t="s">
        <v>296</v>
      </c>
      <c r="B3411" t="s">
        <v>97</v>
      </c>
      <c r="C3411" t="s">
        <v>296</v>
      </c>
    </row>
    <row r="3412" spans="1:4" x14ac:dyDescent="0.5">
      <c r="A3412" t="s">
        <v>146</v>
      </c>
      <c r="B3412" t="s">
        <v>97</v>
      </c>
      <c r="C3412" t="s">
        <v>146</v>
      </c>
      <c r="D3412" t="s">
        <v>98</v>
      </c>
    </row>
    <row r="3413" spans="1:4" x14ac:dyDescent="0.5">
      <c r="A3413" t="s">
        <v>105</v>
      </c>
      <c r="B3413" t="s">
        <v>96</v>
      </c>
      <c r="C3413" t="s">
        <v>105</v>
      </c>
      <c r="D3413" t="s">
        <v>98</v>
      </c>
    </row>
    <row r="3414" spans="1:4" x14ac:dyDescent="0.5">
      <c r="A3414" t="s">
        <v>154</v>
      </c>
      <c r="B3414" t="s">
        <v>97</v>
      </c>
      <c r="C3414" t="s">
        <v>154</v>
      </c>
    </row>
    <row r="3415" spans="1:4" x14ac:dyDescent="0.5">
      <c r="A3415" t="s">
        <v>828</v>
      </c>
      <c r="B3415" t="s">
        <v>97</v>
      </c>
      <c r="C3415" t="s">
        <v>135</v>
      </c>
      <c r="D3415" t="s">
        <v>98</v>
      </c>
    </row>
    <row r="3416" spans="1:4" x14ac:dyDescent="0.5">
      <c r="A3416" t="s">
        <v>1160</v>
      </c>
      <c r="B3416" t="s">
        <v>97</v>
      </c>
      <c r="C3416" t="s">
        <v>1160</v>
      </c>
      <c r="D3416" t="s">
        <v>98</v>
      </c>
    </row>
    <row r="3417" spans="1:4" x14ac:dyDescent="0.5">
      <c r="A3417" t="s">
        <v>627</v>
      </c>
      <c r="B3417" t="s">
        <v>97</v>
      </c>
      <c r="C3417" t="s">
        <v>627</v>
      </c>
      <c r="D3417" t="s">
        <v>98</v>
      </c>
    </row>
    <row r="3418" spans="1:4" x14ac:dyDescent="0.5">
      <c r="A3418" t="s">
        <v>408</v>
      </c>
      <c r="B3418" t="s">
        <v>97</v>
      </c>
      <c r="C3418" t="s">
        <v>408</v>
      </c>
      <c r="D3418" t="s">
        <v>739</v>
      </c>
    </row>
    <row r="3419" spans="1:4" x14ac:dyDescent="0.5">
      <c r="A3419" t="s">
        <v>571</v>
      </c>
      <c r="B3419" t="s">
        <v>97</v>
      </c>
      <c r="C3419" t="s">
        <v>313</v>
      </c>
      <c r="D3419" t="s">
        <v>98</v>
      </c>
    </row>
    <row r="3420" spans="1:4" x14ac:dyDescent="0.5">
      <c r="A3420" t="s">
        <v>1363</v>
      </c>
      <c r="B3420" t="s">
        <v>97</v>
      </c>
      <c r="C3420" t="s">
        <v>1363</v>
      </c>
      <c r="D3420" t="s">
        <v>98</v>
      </c>
    </row>
    <row r="3421" spans="1:4" x14ac:dyDescent="0.5">
      <c r="A3421" t="s">
        <v>115</v>
      </c>
      <c r="B3421" t="s">
        <v>97</v>
      </c>
      <c r="C3421" t="s">
        <v>1414</v>
      </c>
    </row>
    <row r="3422" spans="1:4" x14ac:dyDescent="0.5">
      <c r="A3422" t="s">
        <v>155</v>
      </c>
      <c r="B3422" t="s">
        <v>97</v>
      </c>
      <c r="C3422" t="s">
        <v>155</v>
      </c>
      <c r="D3422" t="s">
        <v>739</v>
      </c>
    </row>
    <row r="3423" spans="1:4" x14ac:dyDescent="0.5">
      <c r="A3423" t="s">
        <v>1642</v>
      </c>
      <c r="B3423" t="s">
        <v>97</v>
      </c>
      <c r="C3423" t="s">
        <v>1642</v>
      </c>
    </row>
    <row r="3424" spans="1:4" x14ac:dyDescent="0.5">
      <c r="A3424" t="s">
        <v>140</v>
      </c>
      <c r="B3424" t="s">
        <v>97</v>
      </c>
      <c r="C3424" t="s">
        <v>140</v>
      </c>
      <c r="D3424" t="s">
        <v>763</v>
      </c>
    </row>
    <row r="3425" spans="1:4" x14ac:dyDescent="0.5">
      <c r="A3425" t="s">
        <v>1643</v>
      </c>
      <c r="B3425" t="s">
        <v>97</v>
      </c>
      <c r="C3425" t="s">
        <v>1643</v>
      </c>
    </row>
    <row r="3426" spans="1:4" x14ac:dyDescent="0.5">
      <c r="A3426" t="s">
        <v>1391</v>
      </c>
      <c r="B3426" t="s">
        <v>97</v>
      </c>
      <c r="C3426" t="s">
        <v>1391</v>
      </c>
      <c r="D3426" t="s">
        <v>98</v>
      </c>
    </row>
    <row r="3427" spans="1:4" x14ac:dyDescent="0.5">
      <c r="A3427" t="s">
        <v>1644</v>
      </c>
      <c r="B3427" t="s">
        <v>97</v>
      </c>
      <c r="C3427" t="s">
        <v>1645</v>
      </c>
    </row>
    <row r="3428" spans="1:4" x14ac:dyDescent="0.5">
      <c r="A3428" t="s">
        <v>1646</v>
      </c>
      <c r="B3428" t="s">
        <v>97</v>
      </c>
      <c r="C3428" t="s">
        <v>1647</v>
      </c>
    </row>
    <row r="3429" spans="1:4" x14ac:dyDescent="0.5">
      <c r="A3429" t="s">
        <v>190</v>
      </c>
      <c r="B3429" t="s">
        <v>97</v>
      </c>
      <c r="C3429" t="s">
        <v>190</v>
      </c>
    </row>
    <row r="3430" spans="1:4" x14ac:dyDescent="0.5">
      <c r="A3430" t="s">
        <v>970</v>
      </c>
      <c r="B3430" t="s">
        <v>97</v>
      </c>
      <c r="C3430" t="s">
        <v>970</v>
      </c>
      <c r="D3430" t="s">
        <v>739</v>
      </c>
    </row>
    <row r="3431" spans="1:4" x14ac:dyDescent="0.5">
      <c r="A3431" t="s">
        <v>181</v>
      </c>
      <c r="B3431" t="s">
        <v>97</v>
      </c>
      <c r="C3431" t="s">
        <v>1112</v>
      </c>
      <c r="D3431" t="s">
        <v>739</v>
      </c>
    </row>
    <row r="3432" spans="1:4" x14ac:dyDescent="0.5">
      <c r="A3432" t="s">
        <v>1648</v>
      </c>
      <c r="B3432" t="s">
        <v>97</v>
      </c>
      <c r="C3432" t="s">
        <v>1648</v>
      </c>
      <c r="D3432" t="s">
        <v>98</v>
      </c>
    </row>
    <row r="3433" spans="1:4" x14ac:dyDescent="0.5">
      <c r="A3433" t="s">
        <v>106</v>
      </c>
      <c r="B3433" t="s">
        <v>97</v>
      </c>
      <c r="C3433" t="s">
        <v>106</v>
      </c>
    </row>
    <row r="3434" spans="1:4" x14ac:dyDescent="0.5">
      <c r="A3434" t="s">
        <v>1013</v>
      </c>
      <c r="B3434" t="s">
        <v>96</v>
      </c>
      <c r="C3434" t="s">
        <v>1013</v>
      </c>
      <c r="D3434" t="s">
        <v>98</v>
      </c>
    </row>
    <row r="3435" spans="1:4" x14ac:dyDescent="0.5">
      <c r="A3435" t="s">
        <v>1268</v>
      </c>
      <c r="B3435" t="s">
        <v>96</v>
      </c>
      <c r="C3435" t="s">
        <v>1268</v>
      </c>
      <c r="D3435" t="s">
        <v>98</v>
      </c>
    </row>
    <row r="3436" spans="1:4" x14ac:dyDescent="0.5">
      <c r="A3436" t="s">
        <v>1036</v>
      </c>
      <c r="B3436" t="s">
        <v>97</v>
      </c>
      <c r="C3436" t="s">
        <v>1036</v>
      </c>
    </row>
    <row r="3437" spans="1:4" x14ac:dyDescent="0.5">
      <c r="A3437" t="s">
        <v>1484</v>
      </c>
      <c r="B3437" t="s">
        <v>97</v>
      </c>
      <c r="C3437" t="s">
        <v>1484</v>
      </c>
    </row>
    <row r="3438" spans="1:4" x14ac:dyDescent="0.5">
      <c r="A3438" t="s">
        <v>154</v>
      </c>
      <c r="B3438" t="s">
        <v>97</v>
      </c>
      <c r="C3438" t="s">
        <v>154</v>
      </c>
    </row>
    <row r="3439" spans="1:4" x14ac:dyDescent="0.5">
      <c r="A3439" t="s">
        <v>265</v>
      </c>
      <c r="B3439" t="s">
        <v>96</v>
      </c>
      <c r="C3439" t="s">
        <v>265</v>
      </c>
      <c r="D3439" t="s">
        <v>98</v>
      </c>
    </row>
    <row r="3440" spans="1:4" x14ac:dyDescent="0.5">
      <c r="A3440" t="s">
        <v>933</v>
      </c>
      <c r="B3440" t="s">
        <v>97</v>
      </c>
      <c r="C3440" t="s">
        <v>933</v>
      </c>
      <c r="D3440" t="s">
        <v>98</v>
      </c>
    </row>
    <row r="3441" spans="1:4" x14ac:dyDescent="0.5">
      <c r="A3441" t="s">
        <v>1449</v>
      </c>
      <c r="B3441" t="s">
        <v>97</v>
      </c>
      <c r="C3441" t="s">
        <v>1450</v>
      </c>
    </row>
    <row r="3442" spans="1:4" x14ac:dyDescent="0.5">
      <c r="A3442" t="s">
        <v>263</v>
      </c>
      <c r="B3442" t="s">
        <v>97</v>
      </c>
      <c r="C3442" t="s">
        <v>826</v>
      </c>
    </row>
    <row r="3443" spans="1:4" x14ac:dyDescent="0.5">
      <c r="A3443" t="s">
        <v>480</v>
      </c>
      <c r="B3443" t="s">
        <v>97</v>
      </c>
      <c r="C3443" t="s">
        <v>480</v>
      </c>
      <c r="D3443" t="s">
        <v>98</v>
      </c>
    </row>
    <row r="3444" spans="1:4" x14ac:dyDescent="0.5">
      <c r="A3444" t="s">
        <v>153</v>
      </c>
      <c r="B3444" t="s">
        <v>97</v>
      </c>
      <c r="C3444" t="s">
        <v>153</v>
      </c>
      <c r="D3444" t="s">
        <v>98</v>
      </c>
    </row>
    <row r="3445" spans="1:4" x14ac:dyDescent="0.5">
      <c r="A3445" t="s">
        <v>936</v>
      </c>
      <c r="B3445" t="s">
        <v>97</v>
      </c>
      <c r="C3445" t="s">
        <v>937</v>
      </c>
      <c r="D3445" t="s">
        <v>98</v>
      </c>
    </row>
    <row r="3446" spans="1:4" x14ac:dyDescent="0.5">
      <c r="A3446" t="s">
        <v>1363</v>
      </c>
      <c r="B3446" t="s">
        <v>97</v>
      </c>
      <c r="C3446" t="s">
        <v>1363</v>
      </c>
      <c r="D3446" t="s">
        <v>98</v>
      </c>
    </row>
    <row r="3447" spans="1:4" x14ac:dyDescent="0.5">
      <c r="A3447" t="s">
        <v>397</v>
      </c>
      <c r="B3447" t="s">
        <v>96</v>
      </c>
      <c r="C3447" t="s">
        <v>397</v>
      </c>
      <c r="D3447" t="s">
        <v>98</v>
      </c>
    </row>
    <row r="3448" spans="1:4" x14ac:dyDescent="0.5">
      <c r="A3448" t="s">
        <v>835</v>
      </c>
      <c r="B3448" t="s">
        <v>97</v>
      </c>
      <c r="C3448" t="s">
        <v>836</v>
      </c>
    </row>
    <row r="3449" spans="1:4" x14ac:dyDescent="0.5">
      <c r="A3449" t="s">
        <v>234</v>
      </c>
      <c r="B3449" t="s">
        <v>97</v>
      </c>
      <c r="C3449" t="s">
        <v>840</v>
      </c>
      <c r="D3449" t="s">
        <v>98</v>
      </c>
    </row>
    <row r="3450" spans="1:4" x14ac:dyDescent="0.5">
      <c r="A3450" t="s">
        <v>249</v>
      </c>
      <c r="B3450" t="s">
        <v>97</v>
      </c>
      <c r="C3450" t="s">
        <v>249</v>
      </c>
      <c r="D3450" t="s">
        <v>98</v>
      </c>
    </row>
    <row r="3451" spans="1:4" x14ac:dyDescent="0.5">
      <c r="A3451" t="s">
        <v>642</v>
      </c>
      <c r="B3451" t="s">
        <v>97</v>
      </c>
      <c r="C3451" t="s">
        <v>642</v>
      </c>
    </row>
    <row r="3452" spans="1:4" x14ac:dyDescent="0.5">
      <c r="A3452" t="s">
        <v>630</v>
      </c>
      <c r="B3452" t="s">
        <v>97</v>
      </c>
      <c r="C3452" t="s">
        <v>630</v>
      </c>
      <c r="D3452" t="s">
        <v>98</v>
      </c>
    </row>
    <row r="3453" spans="1:4" x14ac:dyDescent="0.5">
      <c r="A3453" t="s">
        <v>434</v>
      </c>
      <c r="B3453" t="s">
        <v>97</v>
      </c>
      <c r="C3453" t="s">
        <v>866</v>
      </c>
    </row>
    <row r="3454" spans="1:4" x14ac:dyDescent="0.5">
      <c r="A3454" t="s">
        <v>365</v>
      </c>
      <c r="B3454" t="s">
        <v>97</v>
      </c>
      <c r="C3454" t="s">
        <v>827</v>
      </c>
    </row>
    <row r="3455" spans="1:4" x14ac:dyDescent="0.5">
      <c r="A3455" t="s">
        <v>478</v>
      </c>
      <c r="B3455" t="s">
        <v>97</v>
      </c>
      <c r="C3455" t="s">
        <v>478</v>
      </c>
    </row>
    <row r="3456" spans="1:4" x14ac:dyDescent="0.5">
      <c r="A3456" t="s">
        <v>165</v>
      </c>
      <c r="B3456" t="s">
        <v>97</v>
      </c>
      <c r="C3456" t="s">
        <v>756</v>
      </c>
      <c r="D3456" t="s">
        <v>98</v>
      </c>
    </row>
    <row r="3457" spans="1:4" x14ac:dyDescent="0.5">
      <c r="A3457" t="s">
        <v>549</v>
      </c>
      <c r="B3457" t="s">
        <v>97</v>
      </c>
      <c r="C3457" t="s">
        <v>765</v>
      </c>
      <c r="D3457" t="s">
        <v>98</v>
      </c>
    </row>
    <row r="3458" spans="1:4" x14ac:dyDescent="0.5">
      <c r="A3458" t="s">
        <v>513</v>
      </c>
      <c r="B3458" t="s">
        <v>96</v>
      </c>
      <c r="C3458" t="s">
        <v>870</v>
      </c>
      <c r="D3458" t="s">
        <v>739</v>
      </c>
    </row>
    <row r="3459" spans="1:4" x14ac:dyDescent="0.5">
      <c r="A3459" t="s">
        <v>963</v>
      </c>
      <c r="B3459" t="s">
        <v>96</v>
      </c>
      <c r="C3459" t="s">
        <v>964</v>
      </c>
      <c r="D3459" t="s">
        <v>755</v>
      </c>
    </row>
    <row r="3460" spans="1:4" x14ac:dyDescent="0.5">
      <c r="A3460" t="s">
        <v>374</v>
      </c>
      <c r="B3460" t="s">
        <v>97</v>
      </c>
      <c r="C3460" t="s">
        <v>930</v>
      </c>
    </row>
    <row r="3461" spans="1:4" x14ac:dyDescent="0.5">
      <c r="A3461" t="s">
        <v>841</v>
      </c>
      <c r="B3461" t="s">
        <v>97</v>
      </c>
      <c r="C3461" t="s">
        <v>301</v>
      </c>
      <c r="D3461" t="s">
        <v>98</v>
      </c>
    </row>
    <row r="3462" spans="1:4" x14ac:dyDescent="0.5">
      <c r="A3462" t="s">
        <v>239</v>
      </c>
      <c r="B3462" t="s">
        <v>97</v>
      </c>
      <c r="C3462" t="s">
        <v>239</v>
      </c>
      <c r="D3462" t="s">
        <v>98</v>
      </c>
    </row>
    <row r="3463" spans="1:4" x14ac:dyDescent="0.5">
      <c r="A3463" t="s">
        <v>286</v>
      </c>
      <c r="B3463" t="s">
        <v>96</v>
      </c>
      <c r="C3463" t="s">
        <v>286</v>
      </c>
      <c r="D3463" t="s">
        <v>98</v>
      </c>
    </row>
    <row r="3464" spans="1:4" x14ac:dyDescent="0.5">
      <c r="A3464" t="s">
        <v>205</v>
      </c>
      <c r="B3464" t="s">
        <v>97</v>
      </c>
      <c r="C3464" t="s">
        <v>205</v>
      </c>
    </row>
    <row r="3465" spans="1:4" x14ac:dyDescent="0.5">
      <c r="A3465" t="s">
        <v>1489</v>
      </c>
      <c r="B3465" t="s">
        <v>97</v>
      </c>
      <c r="C3465" t="s">
        <v>1489</v>
      </c>
    </row>
    <row r="3466" spans="1:4" x14ac:dyDescent="0.5">
      <c r="A3466" t="s">
        <v>1649</v>
      </c>
      <c r="B3466" t="s">
        <v>97</v>
      </c>
      <c r="C3466" t="s">
        <v>1649</v>
      </c>
    </row>
    <row r="3467" spans="1:4" x14ac:dyDescent="0.5">
      <c r="A3467" t="s">
        <v>1480</v>
      </c>
      <c r="B3467" t="s">
        <v>96</v>
      </c>
      <c r="C3467" t="s">
        <v>1480</v>
      </c>
      <c r="D3467" t="s">
        <v>755</v>
      </c>
    </row>
    <row r="3468" spans="1:4" x14ac:dyDescent="0.5">
      <c r="A3468" t="s">
        <v>1610</v>
      </c>
      <c r="B3468" t="s">
        <v>97</v>
      </c>
      <c r="C3468" t="s">
        <v>1611</v>
      </c>
    </row>
    <row r="3469" spans="1:4" x14ac:dyDescent="0.5">
      <c r="A3469" t="s">
        <v>458</v>
      </c>
      <c r="B3469" t="s">
        <v>97</v>
      </c>
      <c r="C3469" t="s">
        <v>793</v>
      </c>
    </row>
    <row r="3470" spans="1:4" x14ac:dyDescent="0.5">
      <c r="A3470" t="s">
        <v>273</v>
      </c>
      <c r="B3470" t="s">
        <v>97</v>
      </c>
      <c r="C3470" t="s">
        <v>273</v>
      </c>
    </row>
    <row r="3471" spans="1:4" x14ac:dyDescent="0.5">
      <c r="A3471" t="s">
        <v>355</v>
      </c>
      <c r="B3471" t="s">
        <v>97</v>
      </c>
      <c r="C3471" t="s">
        <v>246</v>
      </c>
      <c r="D3471" t="s">
        <v>755</v>
      </c>
    </row>
    <row r="3472" spans="1:4" x14ac:dyDescent="0.5">
      <c r="A3472" t="s">
        <v>144</v>
      </c>
      <c r="B3472" t="s">
        <v>96</v>
      </c>
      <c r="C3472" t="s">
        <v>144</v>
      </c>
    </row>
    <row r="3473" spans="1:4" x14ac:dyDescent="0.5">
      <c r="A3473" t="s">
        <v>441</v>
      </c>
      <c r="B3473" t="s">
        <v>97</v>
      </c>
      <c r="C3473" t="s">
        <v>441</v>
      </c>
    </row>
    <row r="3474" spans="1:4" x14ac:dyDescent="0.5">
      <c r="A3474" t="s">
        <v>1533</v>
      </c>
      <c r="B3474" t="s">
        <v>96</v>
      </c>
      <c r="C3474" t="s">
        <v>1533</v>
      </c>
    </row>
    <row r="3475" spans="1:4" x14ac:dyDescent="0.5">
      <c r="A3475" t="s">
        <v>1596</v>
      </c>
      <c r="B3475" t="s">
        <v>97</v>
      </c>
      <c r="C3475" t="s">
        <v>1596</v>
      </c>
    </row>
    <row r="3476" spans="1:4" x14ac:dyDescent="0.5">
      <c r="A3476" t="s">
        <v>657</v>
      </c>
      <c r="B3476" t="s">
        <v>97</v>
      </c>
      <c r="C3476" t="s">
        <v>657</v>
      </c>
    </row>
    <row r="3477" spans="1:4" x14ac:dyDescent="0.5">
      <c r="A3477" t="s">
        <v>1630</v>
      </c>
      <c r="B3477" t="s">
        <v>96</v>
      </c>
      <c r="C3477" t="s">
        <v>1630</v>
      </c>
    </row>
    <row r="3478" spans="1:4" x14ac:dyDescent="0.5">
      <c r="A3478" t="s">
        <v>569</v>
      </c>
      <c r="B3478" t="s">
        <v>96</v>
      </c>
      <c r="C3478" t="s">
        <v>569</v>
      </c>
    </row>
    <row r="3479" spans="1:4" x14ac:dyDescent="0.5">
      <c r="A3479" t="s">
        <v>265</v>
      </c>
      <c r="B3479" t="s">
        <v>96</v>
      </c>
      <c r="C3479" t="s">
        <v>265</v>
      </c>
      <c r="D3479" t="s">
        <v>98</v>
      </c>
    </row>
    <row r="3480" spans="1:4" x14ac:dyDescent="0.5">
      <c r="A3480" t="s">
        <v>328</v>
      </c>
      <c r="B3480" t="s">
        <v>97</v>
      </c>
      <c r="C3480" t="s">
        <v>832</v>
      </c>
    </row>
    <row r="3481" spans="1:4" x14ac:dyDescent="0.5">
      <c r="A3481" t="s">
        <v>591</v>
      </c>
      <c r="B3481" t="s">
        <v>96</v>
      </c>
      <c r="C3481" t="s">
        <v>591</v>
      </c>
      <c r="D3481" t="s">
        <v>98</v>
      </c>
    </row>
    <row r="3482" spans="1:4" x14ac:dyDescent="0.5">
      <c r="A3482" t="s">
        <v>234</v>
      </c>
      <c r="B3482" t="s">
        <v>97</v>
      </c>
      <c r="C3482" t="s">
        <v>941</v>
      </c>
      <c r="D3482" t="s">
        <v>98</v>
      </c>
    </row>
    <row r="3483" spans="1:4" x14ac:dyDescent="0.5">
      <c r="A3483" t="s">
        <v>875</v>
      </c>
      <c r="B3483" t="s">
        <v>97</v>
      </c>
      <c r="C3483" t="s">
        <v>875</v>
      </c>
      <c r="D3483" t="s">
        <v>98</v>
      </c>
    </row>
    <row r="3484" spans="1:4" x14ac:dyDescent="0.5">
      <c r="A3484" t="s">
        <v>744</v>
      </c>
      <c r="B3484" t="s">
        <v>97</v>
      </c>
      <c r="C3484" t="s">
        <v>94</v>
      </c>
      <c r="D3484" t="s">
        <v>98</v>
      </c>
    </row>
    <row r="3485" spans="1:4" x14ac:dyDescent="0.5">
      <c r="A3485" t="s">
        <v>676</v>
      </c>
      <c r="B3485" t="s">
        <v>97</v>
      </c>
      <c r="C3485" t="s">
        <v>676</v>
      </c>
      <c r="D3485" t="s">
        <v>98</v>
      </c>
    </row>
    <row r="3486" spans="1:4" x14ac:dyDescent="0.5">
      <c r="A3486" t="s">
        <v>841</v>
      </c>
      <c r="B3486" t="s">
        <v>97</v>
      </c>
      <c r="C3486" t="s">
        <v>241</v>
      </c>
      <c r="D3486" t="s">
        <v>98</v>
      </c>
    </row>
    <row r="3487" spans="1:4" x14ac:dyDescent="0.5">
      <c r="A3487" t="s">
        <v>1496</v>
      </c>
      <c r="B3487" t="s">
        <v>96</v>
      </c>
      <c r="C3487" t="s">
        <v>735</v>
      </c>
    </row>
    <row r="3488" spans="1:4" x14ac:dyDescent="0.5">
      <c r="A3488" t="s">
        <v>1528</v>
      </c>
      <c r="B3488" t="s">
        <v>97</v>
      </c>
      <c r="C3488" t="s">
        <v>1529</v>
      </c>
    </row>
    <row r="3489" spans="1:4" x14ac:dyDescent="0.5">
      <c r="A3489" t="s">
        <v>154</v>
      </c>
      <c r="B3489" t="s">
        <v>97</v>
      </c>
      <c r="C3489" t="s">
        <v>154</v>
      </c>
    </row>
    <row r="3490" spans="1:4" x14ac:dyDescent="0.5">
      <c r="A3490" t="s">
        <v>571</v>
      </c>
      <c r="B3490" t="s">
        <v>97</v>
      </c>
      <c r="C3490" t="s">
        <v>313</v>
      </c>
      <c r="D3490" t="s">
        <v>98</v>
      </c>
    </row>
    <row r="3491" spans="1:4" x14ac:dyDescent="0.5">
      <c r="A3491" t="s">
        <v>1265</v>
      </c>
      <c r="B3491" t="s">
        <v>97</v>
      </c>
      <c r="C3491" t="s">
        <v>1266</v>
      </c>
    </row>
    <row r="3492" spans="1:4" x14ac:dyDescent="0.5">
      <c r="A3492" t="s">
        <v>119</v>
      </c>
      <c r="B3492" t="s">
        <v>97</v>
      </c>
      <c r="C3492" t="s">
        <v>807</v>
      </c>
    </row>
    <row r="3493" spans="1:4" x14ac:dyDescent="0.5">
      <c r="A3493" t="s">
        <v>1602</v>
      </c>
      <c r="B3493" t="s">
        <v>97</v>
      </c>
      <c r="C3493" t="s">
        <v>317</v>
      </c>
    </row>
    <row r="3494" spans="1:4" x14ac:dyDescent="0.5">
      <c r="A3494" t="s">
        <v>801</v>
      </c>
      <c r="B3494" t="s">
        <v>97</v>
      </c>
      <c r="C3494" t="s">
        <v>1650</v>
      </c>
      <c r="D3494" t="s">
        <v>98</v>
      </c>
    </row>
    <row r="3495" spans="1:4" x14ac:dyDescent="0.5">
      <c r="A3495" t="s">
        <v>543</v>
      </c>
      <c r="B3495" t="s">
        <v>97</v>
      </c>
      <c r="C3495" t="s">
        <v>1620</v>
      </c>
    </row>
    <row r="3496" spans="1:4" x14ac:dyDescent="0.5">
      <c r="A3496" t="s">
        <v>543</v>
      </c>
      <c r="B3496" t="s">
        <v>97</v>
      </c>
      <c r="C3496" t="s">
        <v>1152</v>
      </c>
    </row>
    <row r="3497" spans="1:4" x14ac:dyDescent="0.5">
      <c r="A3497" t="s">
        <v>1396</v>
      </c>
      <c r="B3497" t="s">
        <v>97</v>
      </c>
      <c r="C3497" t="s">
        <v>1396</v>
      </c>
    </row>
    <row r="3498" spans="1:4" x14ac:dyDescent="0.5">
      <c r="A3498" t="s">
        <v>1108</v>
      </c>
      <c r="B3498" t="s">
        <v>96</v>
      </c>
      <c r="C3498" t="s">
        <v>1183</v>
      </c>
      <c r="D3498" t="s">
        <v>98</v>
      </c>
    </row>
    <row r="3499" spans="1:4" x14ac:dyDescent="0.5">
      <c r="A3499" t="s">
        <v>533</v>
      </c>
      <c r="B3499" t="s">
        <v>97</v>
      </c>
      <c r="C3499" t="s">
        <v>533</v>
      </c>
      <c r="D3499" t="s">
        <v>98</v>
      </c>
    </row>
    <row r="3500" spans="1:4" x14ac:dyDescent="0.5">
      <c r="A3500" t="s">
        <v>1013</v>
      </c>
      <c r="B3500" t="s">
        <v>96</v>
      </c>
      <c r="C3500" t="s">
        <v>1013</v>
      </c>
      <c r="D3500" t="s">
        <v>98</v>
      </c>
    </row>
    <row r="3501" spans="1:4" x14ac:dyDescent="0.5">
      <c r="A3501" t="s">
        <v>1651</v>
      </c>
      <c r="B3501" t="s">
        <v>97</v>
      </c>
      <c r="C3501" t="s">
        <v>1651</v>
      </c>
      <c r="D3501" t="s">
        <v>755</v>
      </c>
    </row>
    <row r="3502" spans="1:4" x14ac:dyDescent="0.5">
      <c r="A3502" t="s">
        <v>543</v>
      </c>
      <c r="B3502" t="s">
        <v>97</v>
      </c>
      <c r="C3502" t="s">
        <v>752</v>
      </c>
    </row>
    <row r="3503" spans="1:4" x14ac:dyDescent="0.5">
      <c r="A3503" t="s">
        <v>1372</v>
      </c>
      <c r="B3503" t="s">
        <v>97</v>
      </c>
      <c r="C3503" t="s">
        <v>1373</v>
      </c>
    </row>
    <row r="3504" spans="1:4" x14ac:dyDescent="0.5">
      <c r="A3504" t="s">
        <v>591</v>
      </c>
      <c r="B3504" t="s">
        <v>96</v>
      </c>
      <c r="C3504" t="s">
        <v>591</v>
      </c>
      <c r="D3504" t="s">
        <v>98</v>
      </c>
    </row>
    <row r="3505" spans="1:4" x14ac:dyDescent="0.5">
      <c r="A3505" t="s">
        <v>1559</v>
      </c>
      <c r="B3505" t="s">
        <v>97</v>
      </c>
      <c r="C3505" t="s">
        <v>1560</v>
      </c>
      <c r="D3505" t="s">
        <v>98</v>
      </c>
    </row>
    <row r="3506" spans="1:4" x14ac:dyDescent="0.5">
      <c r="A3506" t="s">
        <v>119</v>
      </c>
      <c r="B3506" t="s">
        <v>97</v>
      </c>
      <c r="C3506" t="s">
        <v>807</v>
      </c>
    </row>
    <row r="3507" spans="1:4" x14ac:dyDescent="0.5">
      <c r="A3507" t="s">
        <v>306</v>
      </c>
      <c r="B3507" t="s">
        <v>97</v>
      </c>
      <c r="C3507" t="s">
        <v>1201</v>
      </c>
    </row>
    <row r="3508" spans="1:4" x14ac:dyDescent="0.5">
      <c r="A3508" t="s">
        <v>1405</v>
      </c>
      <c r="B3508" t="s">
        <v>97</v>
      </c>
      <c r="C3508" t="s">
        <v>1406</v>
      </c>
      <c r="D3508" t="s">
        <v>98</v>
      </c>
    </row>
    <row r="3509" spans="1:4" x14ac:dyDescent="0.5">
      <c r="A3509" t="s">
        <v>597</v>
      </c>
      <c r="B3509" t="s">
        <v>97</v>
      </c>
      <c r="C3509" t="s">
        <v>597</v>
      </c>
    </row>
    <row r="3510" spans="1:4" x14ac:dyDescent="0.5">
      <c r="A3510" t="s">
        <v>1563</v>
      </c>
      <c r="B3510" t="s">
        <v>97</v>
      </c>
      <c r="C3510" t="s">
        <v>1564</v>
      </c>
      <c r="D3510" t="s">
        <v>98</v>
      </c>
    </row>
    <row r="3511" spans="1:4" x14ac:dyDescent="0.5">
      <c r="A3511" t="s">
        <v>522</v>
      </c>
      <c r="B3511" t="s">
        <v>97</v>
      </c>
      <c r="C3511" t="s">
        <v>522</v>
      </c>
    </row>
    <row r="3512" spans="1:4" x14ac:dyDescent="0.5">
      <c r="A3512" t="s">
        <v>515</v>
      </c>
      <c r="B3512" t="s">
        <v>97</v>
      </c>
      <c r="C3512" t="s">
        <v>1448</v>
      </c>
      <c r="D3512" t="s">
        <v>739</v>
      </c>
    </row>
    <row r="3513" spans="1:4" x14ac:dyDescent="0.5">
      <c r="A3513" t="s">
        <v>154</v>
      </c>
      <c r="B3513" t="s">
        <v>97</v>
      </c>
      <c r="C3513" t="s">
        <v>154</v>
      </c>
    </row>
    <row r="3514" spans="1:4" x14ac:dyDescent="0.5">
      <c r="A3514" t="s">
        <v>581</v>
      </c>
      <c r="B3514" t="s">
        <v>97</v>
      </c>
      <c r="C3514" t="s">
        <v>581</v>
      </c>
    </row>
    <row r="3515" spans="1:4" x14ac:dyDescent="0.5">
      <c r="A3515" t="s">
        <v>1652</v>
      </c>
      <c r="B3515" t="s">
        <v>97</v>
      </c>
      <c r="C3515" t="s">
        <v>1653</v>
      </c>
    </row>
    <row r="3516" spans="1:4" x14ac:dyDescent="0.5">
      <c r="A3516" t="s">
        <v>1013</v>
      </c>
      <c r="B3516" t="s">
        <v>96</v>
      </c>
      <c r="C3516" t="s">
        <v>1013</v>
      </c>
      <c r="D3516" t="s">
        <v>98</v>
      </c>
    </row>
    <row r="3517" spans="1:4" x14ac:dyDescent="0.5">
      <c r="A3517" t="s">
        <v>328</v>
      </c>
      <c r="B3517" t="s">
        <v>97</v>
      </c>
      <c r="C3517" t="s">
        <v>832</v>
      </c>
    </row>
    <row r="3518" spans="1:4" x14ac:dyDescent="0.5">
      <c r="A3518" t="s">
        <v>286</v>
      </c>
      <c r="B3518" t="s">
        <v>96</v>
      </c>
      <c r="C3518" t="s">
        <v>286</v>
      </c>
      <c r="D3518" t="s">
        <v>98</v>
      </c>
    </row>
    <row r="3519" spans="1:4" x14ac:dyDescent="0.5">
      <c r="A3519" t="s">
        <v>657</v>
      </c>
      <c r="B3519" t="s">
        <v>97</v>
      </c>
      <c r="C3519" t="s">
        <v>657</v>
      </c>
    </row>
    <row r="3520" spans="1:4" x14ac:dyDescent="0.5">
      <c r="A3520" t="s">
        <v>838</v>
      </c>
      <c r="B3520" t="s">
        <v>97</v>
      </c>
      <c r="C3520" t="s">
        <v>838</v>
      </c>
    </row>
    <row r="3521" spans="1:4" x14ac:dyDescent="0.5">
      <c r="A3521" t="s">
        <v>1162</v>
      </c>
      <c r="B3521" t="s">
        <v>97</v>
      </c>
      <c r="C3521" t="s">
        <v>1654</v>
      </c>
    </row>
    <row r="3522" spans="1:4" x14ac:dyDescent="0.5">
      <c r="A3522" t="s">
        <v>1290</v>
      </c>
      <c r="B3522" t="s">
        <v>97</v>
      </c>
      <c r="C3522" t="s">
        <v>1290</v>
      </c>
    </row>
    <row r="3523" spans="1:4" x14ac:dyDescent="0.5">
      <c r="A3523" t="s">
        <v>1655</v>
      </c>
      <c r="B3523" t="s">
        <v>96</v>
      </c>
      <c r="C3523" t="s">
        <v>1655</v>
      </c>
    </row>
    <row r="3524" spans="1:4" x14ac:dyDescent="0.5">
      <c r="A3524" t="s">
        <v>556</v>
      </c>
      <c r="B3524" t="s">
        <v>97</v>
      </c>
      <c r="C3524" t="s">
        <v>556</v>
      </c>
      <c r="D3524" t="s">
        <v>98</v>
      </c>
    </row>
    <row r="3525" spans="1:4" x14ac:dyDescent="0.5">
      <c r="A3525" t="s">
        <v>630</v>
      </c>
      <c r="B3525" t="s">
        <v>97</v>
      </c>
      <c r="C3525" t="s">
        <v>630</v>
      </c>
      <c r="D3525" t="s">
        <v>98</v>
      </c>
    </row>
    <row r="3526" spans="1:4" x14ac:dyDescent="0.5">
      <c r="A3526" t="s">
        <v>1648</v>
      </c>
      <c r="B3526" t="s">
        <v>97</v>
      </c>
      <c r="C3526" t="s">
        <v>1648</v>
      </c>
      <c r="D3526" t="s">
        <v>98</v>
      </c>
    </row>
    <row r="3527" spans="1:4" x14ac:dyDescent="0.5">
      <c r="A3527" t="s">
        <v>1568</v>
      </c>
      <c r="B3527" t="s">
        <v>97</v>
      </c>
      <c r="C3527" t="s">
        <v>1568</v>
      </c>
      <c r="D3527" t="s">
        <v>98</v>
      </c>
    </row>
    <row r="3528" spans="1:4" x14ac:dyDescent="0.5">
      <c r="A3528" t="s">
        <v>1233</v>
      </c>
      <c r="B3528" t="s">
        <v>97</v>
      </c>
      <c r="C3528" t="s">
        <v>1233</v>
      </c>
      <c r="D3528" t="s">
        <v>98</v>
      </c>
    </row>
    <row r="3529" spans="1:4" x14ac:dyDescent="0.5">
      <c r="A3529" t="s">
        <v>1344</v>
      </c>
      <c r="B3529" t="s">
        <v>96</v>
      </c>
      <c r="C3529" t="s">
        <v>1344</v>
      </c>
    </row>
    <row r="3530" spans="1:4" x14ac:dyDescent="0.5">
      <c r="A3530" t="s">
        <v>259</v>
      </c>
      <c r="B3530" t="s">
        <v>97</v>
      </c>
      <c r="C3530" t="s">
        <v>1446</v>
      </c>
    </row>
    <row r="3531" spans="1:4" x14ac:dyDescent="0.5">
      <c r="A3531" t="s">
        <v>858</v>
      </c>
      <c r="B3531" t="s">
        <v>97</v>
      </c>
      <c r="C3531" t="s">
        <v>858</v>
      </c>
    </row>
    <row r="3532" spans="1:4" x14ac:dyDescent="0.5">
      <c r="A3532" t="s">
        <v>488</v>
      </c>
      <c r="B3532" t="s">
        <v>97</v>
      </c>
      <c r="C3532" t="s">
        <v>859</v>
      </c>
    </row>
    <row r="3533" spans="1:4" x14ac:dyDescent="0.5">
      <c r="A3533" t="s">
        <v>374</v>
      </c>
      <c r="B3533" t="s">
        <v>97</v>
      </c>
      <c r="C3533" t="s">
        <v>930</v>
      </c>
    </row>
    <row r="3534" spans="1:4" x14ac:dyDescent="0.5">
      <c r="A3534" t="s">
        <v>498</v>
      </c>
      <c r="B3534" t="s">
        <v>97</v>
      </c>
      <c r="C3534" t="s">
        <v>498</v>
      </c>
    </row>
    <row r="3535" spans="1:4" x14ac:dyDescent="0.5">
      <c r="A3535" t="s">
        <v>841</v>
      </c>
      <c r="B3535" t="s">
        <v>97</v>
      </c>
      <c r="C3535" t="s">
        <v>241</v>
      </c>
      <c r="D3535" t="s">
        <v>98</v>
      </c>
    </row>
    <row r="3536" spans="1:4" x14ac:dyDescent="0.5">
      <c r="A3536" t="s">
        <v>181</v>
      </c>
      <c r="B3536" t="s">
        <v>97</v>
      </c>
      <c r="C3536" t="s">
        <v>1112</v>
      </c>
      <c r="D3536" t="s">
        <v>739</v>
      </c>
    </row>
    <row r="3537" spans="1:4" x14ac:dyDescent="0.5">
      <c r="A3537" t="s">
        <v>148</v>
      </c>
      <c r="B3537" t="s">
        <v>96</v>
      </c>
      <c r="C3537" t="s">
        <v>148</v>
      </c>
      <c r="D3537" t="s">
        <v>98</v>
      </c>
    </row>
    <row r="3538" spans="1:4" x14ac:dyDescent="0.5">
      <c r="A3538" t="s">
        <v>200</v>
      </c>
      <c r="B3538" t="s">
        <v>97</v>
      </c>
      <c r="C3538" t="s">
        <v>244</v>
      </c>
    </row>
    <row r="3539" spans="1:4" x14ac:dyDescent="0.5">
      <c r="A3539" t="s">
        <v>513</v>
      </c>
      <c r="B3539" t="s">
        <v>96</v>
      </c>
      <c r="C3539" t="s">
        <v>870</v>
      </c>
      <c r="D3539" t="s">
        <v>739</v>
      </c>
    </row>
    <row r="3540" spans="1:4" x14ac:dyDescent="0.5">
      <c r="A3540" t="s">
        <v>234</v>
      </c>
      <c r="B3540" t="s">
        <v>97</v>
      </c>
      <c r="C3540" t="s">
        <v>941</v>
      </c>
      <c r="D3540" t="s">
        <v>98</v>
      </c>
    </row>
    <row r="3541" spans="1:4" x14ac:dyDescent="0.5">
      <c r="A3541" t="s">
        <v>616</v>
      </c>
      <c r="B3541" t="s">
        <v>97</v>
      </c>
      <c r="C3541" t="s">
        <v>616</v>
      </c>
    </row>
    <row r="3542" spans="1:4" x14ac:dyDescent="0.5">
      <c r="A3542" t="s">
        <v>453</v>
      </c>
      <c r="B3542" t="s">
        <v>97</v>
      </c>
      <c r="C3542" t="s">
        <v>453</v>
      </c>
    </row>
    <row r="3543" spans="1:4" x14ac:dyDescent="0.5">
      <c r="A3543" t="s">
        <v>936</v>
      </c>
      <c r="B3543" t="s">
        <v>97</v>
      </c>
      <c r="C3543" t="s">
        <v>937</v>
      </c>
      <c r="D3543" t="s">
        <v>98</v>
      </c>
    </row>
    <row r="3544" spans="1:4" x14ac:dyDescent="0.5">
      <c r="A3544" t="s">
        <v>1162</v>
      </c>
      <c r="B3544" t="s">
        <v>97</v>
      </c>
      <c r="C3544" t="s">
        <v>1163</v>
      </c>
    </row>
    <row r="3545" spans="1:4" x14ac:dyDescent="0.5">
      <c r="A3545" t="s">
        <v>1197</v>
      </c>
      <c r="B3545" t="s">
        <v>96</v>
      </c>
      <c r="C3545" t="s">
        <v>1197</v>
      </c>
    </row>
    <row r="3546" spans="1:4" x14ac:dyDescent="0.5">
      <c r="A3546" t="s">
        <v>867</v>
      </c>
      <c r="B3546" t="s">
        <v>97</v>
      </c>
      <c r="C3546" t="s">
        <v>868</v>
      </c>
    </row>
    <row r="3547" spans="1:4" x14ac:dyDescent="0.5">
      <c r="A3547" t="s">
        <v>589</v>
      </c>
      <c r="B3547" t="s">
        <v>97</v>
      </c>
      <c r="C3547" t="s">
        <v>589</v>
      </c>
    </row>
    <row r="3548" spans="1:4" x14ac:dyDescent="0.5">
      <c r="A3548" t="s">
        <v>148</v>
      </c>
      <c r="B3548" t="s">
        <v>96</v>
      </c>
      <c r="C3548" t="s">
        <v>148</v>
      </c>
      <c r="D3548" t="s">
        <v>98</v>
      </c>
    </row>
    <row r="3549" spans="1:4" x14ac:dyDescent="0.5">
      <c r="A3549" t="s">
        <v>155</v>
      </c>
      <c r="B3549" t="s">
        <v>97</v>
      </c>
      <c r="C3549" t="s">
        <v>155</v>
      </c>
      <c r="D3549" t="s">
        <v>739</v>
      </c>
    </row>
    <row r="3550" spans="1:4" x14ac:dyDescent="0.5">
      <c r="A3550" t="s">
        <v>328</v>
      </c>
      <c r="B3550" t="s">
        <v>97</v>
      </c>
      <c r="C3550" t="s">
        <v>832</v>
      </c>
    </row>
    <row r="3551" spans="1:4" x14ac:dyDescent="0.5">
      <c r="A3551" t="s">
        <v>963</v>
      </c>
      <c r="B3551" t="s">
        <v>96</v>
      </c>
      <c r="C3551" t="s">
        <v>964</v>
      </c>
      <c r="D3551" t="s">
        <v>755</v>
      </c>
    </row>
    <row r="3552" spans="1:4" x14ac:dyDescent="0.5">
      <c r="A3552" t="s">
        <v>1656</v>
      </c>
      <c r="B3552" t="s">
        <v>97</v>
      </c>
      <c r="C3552" t="s">
        <v>1470</v>
      </c>
    </row>
    <row r="3553" spans="1:4" x14ac:dyDescent="0.5">
      <c r="A3553" t="s">
        <v>1600</v>
      </c>
      <c r="B3553" t="s">
        <v>96</v>
      </c>
      <c r="C3553" t="s">
        <v>1600</v>
      </c>
      <c r="D3553" t="s">
        <v>98</v>
      </c>
    </row>
    <row r="3554" spans="1:4" x14ac:dyDescent="0.5">
      <c r="A3554" t="s">
        <v>1516</v>
      </c>
      <c r="B3554" t="s">
        <v>97</v>
      </c>
      <c r="C3554" t="s">
        <v>170</v>
      </c>
    </row>
    <row r="3555" spans="1:4" x14ac:dyDescent="0.5">
      <c r="A3555" t="s">
        <v>450</v>
      </c>
      <c r="B3555" t="s">
        <v>96</v>
      </c>
      <c r="C3555" t="s">
        <v>450</v>
      </c>
    </row>
    <row r="3556" spans="1:4" x14ac:dyDescent="0.5">
      <c r="A3556" t="s">
        <v>378</v>
      </c>
      <c r="B3556" t="s">
        <v>97</v>
      </c>
      <c r="C3556" t="s">
        <v>378</v>
      </c>
      <c r="D3556" t="s">
        <v>98</v>
      </c>
    </row>
    <row r="3557" spans="1:4" x14ac:dyDescent="0.5">
      <c r="A3557" t="s">
        <v>390</v>
      </c>
      <c r="B3557" t="s">
        <v>97</v>
      </c>
      <c r="C3557" t="s">
        <v>390</v>
      </c>
      <c r="D3557" t="s">
        <v>98</v>
      </c>
    </row>
    <row r="3558" spans="1:4" x14ac:dyDescent="0.5">
      <c r="A3558" t="s">
        <v>265</v>
      </c>
      <c r="B3558" t="s">
        <v>96</v>
      </c>
      <c r="C3558" t="s">
        <v>265</v>
      </c>
      <c r="D3558" t="s">
        <v>98</v>
      </c>
    </row>
    <row r="3559" spans="1:4" x14ac:dyDescent="0.5">
      <c r="A3559" t="s">
        <v>515</v>
      </c>
      <c r="B3559" t="s">
        <v>97</v>
      </c>
      <c r="C3559" t="s">
        <v>1448</v>
      </c>
      <c r="D3559" t="s">
        <v>739</v>
      </c>
    </row>
    <row r="3560" spans="1:4" x14ac:dyDescent="0.5">
      <c r="A3560" t="s">
        <v>912</v>
      </c>
      <c r="B3560" t="s">
        <v>96</v>
      </c>
      <c r="C3560" t="s">
        <v>912</v>
      </c>
      <c r="D3560" t="s">
        <v>98</v>
      </c>
    </row>
    <row r="3561" spans="1:4" x14ac:dyDescent="0.5">
      <c r="A3561" t="s">
        <v>1013</v>
      </c>
      <c r="B3561" t="s">
        <v>96</v>
      </c>
      <c r="C3561" t="s">
        <v>1013</v>
      </c>
      <c r="D3561" t="s">
        <v>98</v>
      </c>
    </row>
    <row r="3562" spans="1:4" x14ac:dyDescent="0.5">
      <c r="A3562" t="s">
        <v>374</v>
      </c>
      <c r="B3562" t="s">
        <v>97</v>
      </c>
      <c r="C3562" t="s">
        <v>930</v>
      </c>
    </row>
    <row r="3563" spans="1:4" x14ac:dyDescent="0.5">
      <c r="A3563" t="s">
        <v>913</v>
      </c>
      <c r="B3563" t="s">
        <v>96</v>
      </c>
      <c r="C3563" t="s">
        <v>914</v>
      </c>
    </row>
    <row r="3564" spans="1:4" x14ac:dyDescent="0.5">
      <c r="A3564" t="s">
        <v>1098</v>
      </c>
      <c r="B3564" t="s">
        <v>97</v>
      </c>
      <c r="C3564" t="s">
        <v>1098</v>
      </c>
    </row>
    <row r="3565" spans="1:4" x14ac:dyDescent="0.5">
      <c r="A3565" t="s">
        <v>144</v>
      </c>
      <c r="B3565" t="s">
        <v>96</v>
      </c>
      <c r="C3565" t="s">
        <v>144</v>
      </c>
    </row>
    <row r="3566" spans="1:4" x14ac:dyDescent="0.5">
      <c r="A3566" t="s">
        <v>364</v>
      </c>
      <c r="B3566" t="s">
        <v>97</v>
      </c>
      <c r="C3566" t="s">
        <v>1243</v>
      </c>
      <c r="D3566" t="s">
        <v>98</v>
      </c>
    </row>
    <row r="3567" spans="1:4" x14ac:dyDescent="0.5">
      <c r="A3567" t="s">
        <v>1630</v>
      </c>
      <c r="B3567" t="s">
        <v>96</v>
      </c>
      <c r="C3567" t="s">
        <v>1630</v>
      </c>
    </row>
    <row r="3568" spans="1:4" x14ac:dyDescent="0.5">
      <c r="A3568" t="s">
        <v>1648</v>
      </c>
      <c r="B3568" t="s">
        <v>97</v>
      </c>
      <c r="C3568" t="s">
        <v>1648</v>
      </c>
      <c r="D3568" t="s">
        <v>98</v>
      </c>
    </row>
    <row r="3569" spans="1:4" x14ac:dyDescent="0.5">
      <c r="A3569" t="s">
        <v>476</v>
      </c>
      <c r="B3569" t="s">
        <v>96</v>
      </c>
      <c r="C3569" t="s">
        <v>476</v>
      </c>
      <c r="D3569" t="s">
        <v>98</v>
      </c>
    </row>
    <row r="3570" spans="1:4" x14ac:dyDescent="0.5">
      <c r="A3570" t="s">
        <v>308</v>
      </c>
      <c r="B3570" t="s">
        <v>97</v>
      </c>
      <c r="C3570" t="s">
        <v>308</v>
      </c>
      <c r="D3570" t="s">
        <v>98</v>
      </c>
    </row>
    <row r="3571" spans="1:4" x14ac:dyDescent="0.5">
      <c r="A3571" t="s">
        <v>236</v>
      </c>
      <c r="B3571" t="s">
        <v>97</v>
      </c>
      <c r="C3571" t="s">
        <v>236</v>
      </c>
    </row>
    <row r="3572" spans="1:4" x14ac:dyDescent="0.5">
      <c r="A3572" t="s">
        <v>597</v>
      </c>
      <c r="B3572" t="s">
        <v>97</v>
      </c>
      <c r="C3572" t="s">
        <v>597</v>
      </c>
    </row>
    <row r="3573" spans="1:4" x14ac:dyDescent="0.5">
      <c r="A3573" t="s">
        <v>235</v>
      </c>
      <c r="B3573" t="s">
        <v>97</v>
      </c>
      <c r="C3573" t="s">
        <v>235</v>
      </c>
      <c r="D3573" t="s">
        <v>98</v>
      </c>
    </row>
    <row r="3574" spans="1:4" x14ac:dyDescent="0.5">
      <c r="A3574" t="s">
        <v>1622</v>
      </c>
      <c r="B3574" t="s">
        <v>97</v>
      </c>
      <c r="C3574" t="s">
        <v>1622</v>
      </c>
    </row>
    <row r="3575" spans="1:4" x14ac:dyDescent="0.5">
      <c r="A3575" t="s">
        <v>1600</v>
      </c>
      <c r="B3575" t="s">
        <v>96</v>
      </c>
      <c r="C3575" t="s">
        <v>1600</v>
      </c>
      <c r="D3575" t="s">
        <v>98</v>
      </c>
    </row>
    <row r="3576" spans="1:4" x14ac:dyDescent="0.5">
      <c r="A3576" t="s">
        <v>1225</v>
      </c>
      <c r="B3576" t="s">
        <v>96</v>
      </c>
      <c r="C3576" t="s">
        <v>1225</v>
      </c>
    </row>
    <row r="3577" spans="1:4" x14ac:dyDescent="0.5">
      <c r="A3577" t="s">
        <v>685</v>
      </c>
      <c r="B3577" t="s">
        <v>96</v>
      </c>
      <c r="C3577" t="s">
        <v>685</v>
      </c>
    </row>
    <row r="3578" spans="1:4" x14ac:dyDescent="0.5">
      <c r="A3578" t="s">
        <v>1657</v>
      </c>
      <c r="B3578" t="s">
        <v>97</v>
      </c>
      <c r="C3578" t="s">
        <v>1657</v>
      </c>
    </row>
    <row r="3579" spans="1:4" x14ac:dyDescent="0.5">
      <c r="A3579" t="s">
        <v>571</v>
      </c>
      <c r="B3579" t="s">
        <v>97</v>
      </c>
      <c r="C3579" t="s">
        <v>313</v>
      </c>
      <c r="D3579" t="s">
        <v>98</v>
      </c>
    </row>
    <row r="3580" spans="1:4" x14ac:dyDescent="0.5">
      <c r="A3580" t="s">
        <v>265</v>
      </c>
      <c r="B3580" t="s">
        <v>96</v>
      </c>
      <c r="C3580" t="s">
        <v>265</v>
      </c>
      <c r="D3580" t="s">
        <v>98</v>
      </c>
    </row>
    <row r="3581" spans="1:4" x14ac:dyDescent="0.5">
      <c r="A3581" t="s">
        <v>1658</v>
      </c>
      <c r="B3581" t="s">
        <v>96</v>
      </c>
      <c r="C3581" t="s">
        <v>1658</v>
      </c>
    </row>
    <row r="3582" spans="1:4" x14ac:dyDescent="0.5">
      <c r="A3582" t="s">
        <v>1659</v>
      </c>
      <c r="B3582" t="s">
        <v>96</v>
      </c>
      <c r="C3582" t="s">
        <v>1659</v>
      </c>
    </row>
    <row r="3583" spans="1:4" x14ac:dyDescent="0.5">
      <c r="A3583" t="s">
        <v>1655</v>
      </c>
      <c r="B3583" t="s">
        <v>96</v>
      </c>
      <c r="C3583" t="s">
        <v>1655</v>
      </c>
    </row>
    <row r="3584" spans="1:4" x14ac:dyDescent="0.5">
      <c r="A3584" t="s">
        <v>233</v>
      </c>
      <c r="B3584" t="s">
        <v>97</v>
      </c>
      <c r="C3584" t="s">
        <v>233</v>
      </c>
    </row>
    <row r="3585" spans="1:4" x14ac:dyDescent="0.5">
      <c r="A3585" t="s">
        <v>441</v>
      </c>
      <c r="B3585" t="s">
        <v>97</v>
      </c>
      <c r="C3585" t="s">
        <v>441</v>
      </c>
    </row>
    <row r="3586" spans="1:4" x14ac:dyDescent="0.5">
      <c r="A3586" t="s">
        <v>1660</v>
      </c>
      <c r="B3586" t="s">
        <v>97</v>
      </c>
      <c r="C3586" t="s">
        <v>1660</v>
      </c>
      <c r="D3586" t="s">
        <v>98</v>
      </c>
    </row>
    <row r="3587" spans="1:4" x14ac:dyDescent="0.5">
      <c r="A3587" t="s">
        <v>1661</v>
      </c>
      <c r="B3587" t="s">
        <v>97</v>
      </c>
      <c r="C3587" t="s">
        <v>1661</v>
      </c>
    </row>
    <row r="3588" spans="1:4" x14ac:dyDescent="0.5">
      <c r="A3588" t="s">
        <v>154</v>
      </c>
      <c r="B3588" t="s">
        <v>97</v>
      </c>
      <c r="C3588" t="s">
        <v>154</v>
      </c>
    </row>
    <row r="3589" spans="1:4" x14ac:dyDescent="0.5">
      <c r="A3589" t="s">
        <v>1013</v>
      </c>
      <c r="B3589" t="s">
        <v>96</v>
      </c>
      <c r="C3589" t="s">
        <v>1013</v>
      </c>
      <c r="D3589" t="s">
        <v>98</v>
      </c>
    </row>
    <row r="3590" spans="1:4" x14ac:dyDescent="0.5">
      <c r="A3590" t="s">
        <v>122</v>
      </c>
      <c r="B3590" t="s">
        <v>97</v>
      </c>
      <c r="C3590" t="s">
        <v>122</v>
      </c>
      <c r="D3590" t="s">
        <v>98</v>
      </c>
    </row>
    <row r="3591" spans="1:4" x14ac:dyDescent="0.5">
      <c r="A3591" t="s">
        <v>1205</v>
      </c>
      <c r="B3591" t="s">
        <v>97</v>
      </c>
      <c r="C3591" t="s">
        <v>1206</v>
      </c>
      <c r="D3591" t="s">
        <v>98</v>
      </c>
    </row>
    <row r="3592" spans="1:4" x14ac:dyDescent="0.5">
      <c r="A3592" t="s">
        <v>453</v>
      </c>
      <c r="B3592" t="s">
        <v>97</v>
      </c>
      <c r="C3592" t="s">
        <v>453</v>
      </c>
    </row>
    <row r="3593" spans="1:4" x14ac:dyDescent="0.5">
      <c r="A3593" t="s">
        <v>1662</v>
      </c>
      <c r="B3593" t="s">
        <v>97</v>
      </c>
      <c r="C3593" t="s">
        <v>1663</v>
      </c>
    </row>
    <row r="3594" spans="1:4" x14ac:dyDescent="0.5">
      <c r="A3594" t="s">
        <v>1067</v>
      </c>
      <c r="B3594" t="s">
        <v>97</v>
      </c>
      <c r="C3594" t="s">
        <v>1068</v>
      </c>
      <c r="D3594" t="s">
        <v>98</v>
      </c>
    </row>
    <row r="3595" spans="1:4" x14ac:dyDescent="0.5">
      <c r="A3595" t="s">
        <v>273</v>
      </c>
      <c r="B3595" t="s">
        <v>97</v>
      </c>
      <c r="C3595" t="s">
        <v>273</v>
      </c>
    </row>
    <row r="3596" spans="1:4" x14ac:dyDescent="0.5">
      <c r="A3596" t="s">
        <v>248</v>
      </c>
      <c r="B3596" t="s">
        <v>97</v>
      </c>
      <c r="C3596" t="s">
        <v>248</v>
      </c>
    </row>
    <row r="3597" spans="1:4" x14ac:dyDescent="0.5">
      <c r="A3597" t="s">
        <v>365</v>
      </c>
      <c r="B3597" t="s">
        <v>97</v>
      </c>
      <c r="C3597" t="s">
        <v>827</v>
      </c>
    </row>
    <row r="3598" spans="1:4" x14ac:dyDescent="0.5">
      <c r="A3598" t="s">
        <v>213</v>
      </c>
      <c r="B3598" t="s">
        <v>97</v>
      </c>
      <c r="C3598" t="s">
        <v>1664</v>
      </c>
    </row>
    <row r="3599" spans="1:4" x14ac:dyDescent="0.5">
      <c r="A3599" t="s">
        <v>1013</v>
      </c>
      <c r="B3599" t="s">
        <v>96</v>
      </c>
      <c r="C3599" t="s">
        <v>1013</v>
      </c>
      <c r="D3599" t="s">
        <v>98</v>
      </c>
    </row>
    <row r="3600" spans="1:4" x14ac:dyDescent="0.5">
      <c r="A3600" t="s">
        <v>131</v>
      </c>
      <c r="B3600" t="s">
        <v>97</v>
      </c>
      <c r="C3600" t="s">
        <v>131</v>
      </c>
    </row>
    <row r="3601" spans="1:4" x14ac:dyDescent="0.5">
      <c r="A3601" t="s">
        <v>1665</v>
      </c>
      <c r="B3601" t="s">
        <v>96</v>
      </c>
      <c r="C3601" t="s">
        <v>1665</v>
      </c>
    </row>
    <row r="3602" spans="1:4" x14ac:dyDescent="0.5">
      <c r="A3602" t="s">
        <v>1666</v>
      </c>
      <c r="B3602" t="s">
        <v>97</v>
      </c>
      <c r="C3602" t="s">
        <v>1667</v>
      </c>
    </row>
    <row r="3603" spans="1:4" x14ac:dyDescent="0.5">
      <c r="A3603" t="s">
        <v>1668</v>
      </c>
      <c r="B3603" t="s">
        <v>97</v>
      </c>
      <c r="C3603" t="s">
        <v>1669</v>
      </c>
    </row>
    <row r="3604" spans="1:4" x14ac:dyDescent="0.5">
      <c r="A3604" t="s">
        <v>513</v>
      </c>
      <c r="B3604" t="s">
        <v>96</v>
      </c>
      <c r="C3604" t="s">
        <v>870</v>
      </c>
      <c r="D3604" t="s">
        <v>739</v>
      </c>
    </row>
    <row r="3605" spans="1:4" x14ac:dyDescent="0.5">
      <c r="A3605" t="s">
        <v>220</v>
      </c>
      <c r="B3605" t="s">
        <v>97</v>
      </c>
      <c r="C3605" t="s">
        <v>220</v>
      </c>
      <c r="D3605" t="s">
        <v>98</v>
      </c>
    </row>
    <row r="3606" spans="1:4" x14ac:dyDescent="0.5">
      <c r="A3606" t="s">
        <v>328</v>
      </c>
      <c r="B3606" t="s">
        <v>97</v>
      </c>
      <c r="C3606" t="s">
        <v>832</v>
      </c>
    </row>
    <row r="3607" spans="1:4" x14ac:dyDescent="0.5">
      <c r="A3607" t="s">
        <v>1190</v>
      </c>
      <c r="B3607" t="s">
        <v>97</v>
      </c>
      <c r="C3607" t="s">
        <v>1190</v>
      </c>
    </row>
    <row r="3608" spans="1:4" x14ac:dyDescent="0.5">
      <c r="A3608" t="s">
        <v>177</v>
      </c>
      <c r="B3608" t="s">
        <v>97</v>
      </c>
      <c r="C3608" t="s">
        <v>1670</v>
      </c>
    </row>
    <row r="3609" spans="1:4" x14ac:dyDescent="0.5">
      <c r="A3609" t="s">
        <v>581</v>
      </c>
      <c r="B3609" t="s">
        <v>97</v>
      </c>
      <c r="C3609" t="s">
        <v>581</v>
      </c>
    </row>
    <row r="3610" spans="1:4" x14ac:dyDescent="0.5">
      <c r="A3610" t="s">
        <v>205</v>
      </c>
      <c r="B3610" t="s">
        <v>97</v>
      </c>
      <c r="C3610" t="s">
        <v>205</v>
      </c>
    </row>
    <row r="3611" spans="1:4" x14ac:dyDescent="0.5">
      <c r="A3611" t="s">
        <v>1671</v>
      </c>
      <c r="B3611" t="s">
        <v>97</v>
      </c>
      <c r="C3611" t="s">
        <v>1672</v>
      </c>
    </row>
    <row r="3612" spans="1:4" x14ac:dyDescent="0.5">
      <c r="A3612" t="s">
        <v>148</v>
      </c>
      <c r="B3612" t="s">
        <v>96</v>
      </c>
      <c r="C3612" t="s">
        <v>148</v>
      </c>
      <c r="D3612" t="s">
        <v>98</v>
      </c>
    </row>
    <row r="3613" spans="1:4" x14ac:dyDescent="0.5">
      <c r="A3613" t="s">
        <v>154</v>
      </c>
      <c r="B3613" t="s">
        <v>97</v>
      </c>
      <c r="C3613" t="s">
        <v>154</v>
      </c>
    </row>
    <row r="3614" spans="1:4" x14ac:dyDescent="0.5">
      <c r="A3614" t="s">
        <v>1668</v>
      </c>
      <c r="B3614" t="s">
        <v>97</v>
      </c>
      <c r="C3614" t="s">
        <v>1673</v>
      </c>
    </row>
    <row r="3615" spans="1:4" x14ac:dyDescent="0.5">
      <c r="A3615" t="s">
        <v>1674</v>
      </c>
      <c r="B3615" t="s">
        <v>96</v>
      </c>
      <c r="C3615" t="s">
        <v>1674</v>
      </c>
    </row>
    <row r="3616" spans="1:4" x14ac:dyDescent="0.5">
      <c r="A3616" t="s">
        <v>1675</v>
      </c>
      <c r="B3616" t="s">
        <v>96</v>
      </c>
      <c r="C3616" t="s">
        <v>1675</v>
      </c>
    </row>
    <row r="3617" spans="1:4" x14ac:dyDescent="0.5">
      <c r="A3617" t="s">
        <v>165</v>
      </c>
      <c r="B3617" t="s">
        <v>97</v>
      </c>
      <c r="C3617" t="s">
        <v>756</v>
      </c>
      <c r="D3617" t="s">
        <v>98</v>
      </c>
    </row>
    <row r="3618" spans="1:4" x14ac:dyDescent="0.5">
      <c r="A3618" t="s">
        <v>1020</v>
      </c>
      <c r="B3618" t="s">
        <v>97</v>
      </c>
      <c r="C3618" t="s">
        <v>1021</v>
      </c>
    </row>
    <row r="3619" spans="1:4" x14ac:dyDescent="0.5">
      <c r="A3619" t="s">
        <v>1676</v>
      </c>
      <c r="B3619" t="s">
        <v>96</v>
      </c>
      <c r="C3619" t="s">
        <v>1676</v>
      </c>
      <c r="D3619" t="s">
        <v>98</v>
      </c>
    </row>
    <row r="3620" spans="1:4" x14ac:dyDescent="0.5">
      <c r="A3620" t="s">
        <v>1677</v>
      </c>
      <c r="B3620" t="s">
        <v>97</v>
      </c>
      <c r="C3620" t="s">
        <v>1677</v>
      </c>
    </row>
    <row r="3621" spans="1:4" x14ac:dyDescent="0.5">
      <c r="A3621" t="s">
        <v>186</v>
      </c>
      <c r="B3621" t="s">
        <v>97</v>
      </c>
      <c r="C3621" t="s">
        <v>186</v>
      </c>
      <c r="D3621" t="s">
        <v>755</v>
      </c>
    </row>
    <row r="3622" spans="1:4" x14ac:dyDescent="0.5">
      <c r="A3622" t="s">
        <v>165</v>
      </c>
      <c r="B3622" t="s">
        <v>97</v>
      </c>
      <c r="C3622" t="s">
        <v>756</v>
      </c>
      <c r="D3622" t="s">
        <v>98</v>
      </c>
    </row>
    <row r="3623" spans="1:4" x14ac:dyDescent="0.5">
      <c r="A3623" t="s">
        <v>835</v>
      </c>
      <c r="B3623" t="s">
        <v>97</v>
      </c>
      <c r="C3623" t="s">
        <v>836</v>
      </c>
    </row>
    <row r="3624" spans="1:4" x14ac:dyDescent="0.5">
      <c r="A3624" t="s">
        <v>1678</v>
      </c>
      <c r="B3624" t="s">
        <v>97</v>
      </c>
      <c r="C3624" t="s">
        <v>1678</v>
      </c>
      <c r="D3624" t="s">
        <v>98</v>
      </c>
    </row>
    <row r="3625" spans="1:4" x14ac:dyDescent="0.5">
      <c r="A3625" t="s">
        <v>119</v>
      </c>
      <c r="B3625" t="s">
        <v>97</v>
      </c>
      <c r="C3625" t="s">
        <v>807</v>
      </c>
    </row>
    <row r="3626" spans="1:4" x14ac:dyDescent="0.5">
      <c r="A3626" t="s">
        <v>179</v>
      </c>
      <c r="B3626" t="s">
        <v>97</v>
      </c>
      <c r="C3626" t="s">
        <v>179</v>
      </c>
    </row>
    <row r="3627" spans="1:4" x14ac:dyDescent="0.5">
      <c r="A3627" t="s">
        <v>1038</v>
      </c>
      <c r="B3627" t="s">
        <v>96</v>
      </c>
      <c r="C3627" t="s">
        <v>1039</v>
      </c>
      <c r="D3627" t="s">
        <v>98</v>
      </c>
    </row>
    <row r="3628" spans="1:4" x14ac:dyDescent="0.5">
      <c r="A3628" t="s">
        <v>977</v>
      </c>
      <c r="B3628" t="s">
        <v>97</v>
      </c>
      <c r="C3628" t="s">
        <v>978</v>
      </c>
      <c r="D3628" t="s">
        <v>739</v>
      </c>
    </row>
    <row r="3629" spans="1:4" x14ac:dyDescent="0.5">
      <c r="A3629" t="s">
        <v>1069</v>
      </c>
      <c r="B3629" t="s">
        <v>96</v>
      </c>
      <c r="C3629" t="s">
        <v>1069</v>
      </c>
    </row>
    <row r="3630" spans="1:4" x14ac:dyDescent="0.5">
      <c r="A3630" t="s">
        <v>1600</v>
      </c>
      <c r="B3630" t="s">
        <v>96</v>
      </c>
      <c r="C3630" t="s">
        <v>1600</v>
      </c>
      <c r="D3630" t="s">
        <v>98</v>
      </c>
    </row>
    <row r="3631" spans="1:4" x14ac:dyDescent="0.5">
      <c r="A3631" t="s">
        <v>637</v>
      </c>
      <c r="B3631" t="s">
        <v>97</v>
      </c>
      <c r="C3631" t="s">
        <v>892</v>
      </c>
      <c r="D3631" t="s">
        <v>98</v>
      </c>
    </row>
    <row r="3632" spans="1:4" x14ac:dyDescent="0.5">
      <c r="A3632" t="s">
        <v>278</v>
      </c>
      <c r="B3632" t="s">
        <v>97</v>
      </c>
      <c r="C3632" t="s">
        <v>278</v>
      </c>
    </row>
    <row r="3633" spans="1:4" x14ac:dyDescent="0.5">
      <c r="A3633" t="s">
        <v>1338</v>
      </c>
      <c r="B3633" t="s">
        <v>96</v>
      </c>
      <c r="C3633" t="s">
        <v>1338</v>
      </c>
    </row>
    <row r="3634" spans="1:4" x14ac:dyDescent="0.5">
      <c r="A3634" t="s">
        <v>1067</v>
      </c>
      <c r="B3634" t="s">
        <v>97</v>
      </c>
      <c r="C3634" t="s">
        <v>1068</v>
      </c>
      <c r="D3634" t="s">
        <v>98</v>
      </c>
    </row>
    <row r="3635" spans="1:4" x14ac:dyDescent="0.5">
      <c r="A3635" t="s">
        <v>374</v>
      </c>
      <c r="B3635" t="s">
        <v>97</v>
      </c>
      <c r="C3635" t="s">
        <v>930</v>
      </c>
    </row>
    <row r="3636" spans="1:4" x14ac:dyDescent="0.5">
      <c r="A3636" t="s">
        <v>106</v>
      </c>
      <c r="B3636" t="s">
        <v>97</v>
      </c>
      <c r="C3636" t="s">
        <v>106</v>
      </c>
    </row>
    <row r="3637" spans="1:4" x14ac:dyDescent="0.5">
      <c r="A3637" t="s">
        <v>148</v>
      </c>
      <c r="B3637" t="s">
        <v>96</v>
      </c>
      <c r="C3637" t="s">
        <v>148</v>
      </c>
      <c r="D3637" t="s">
        <v>98</v>
      </c>
    </row>
    <row r="3638" spans="1:4" x14ac:dyDescent="0.5">
      <c r="A3638" t="s">
        <v>1679</v>
      </c>
      <c r="B3638" t="s">
        <v>97</v>
      </c>
      <c r="C3638" t="s">
        <v>1680</v>
      </c>
    </row>
    <row r="3639" spans="1:4" x14ac:dyDescent="0.5">
      <c r="A3639" t="s">
        <v>137</v>
      </c>
      <c r="B3639" t="s">
        <v>97</v>
      </c>
      <c r="C3639" t="s">
        <v>137</v>
      </c>
    </row>
    <row r="3640" spans="1:4" x14ac:dyDescent="0.5">
      <c r="A3640" t="s">
        <v>1042</v>
      </c>
      <c r="B3640" t="s">
        <v>97</v>
      </c>
      <c r="C3640" t="s">
        <v>1042</v>
      </c>
    </row>
    <row r="3641" spans="1:4" x14ac:dyDescent="0.5">
      <c r="A3641" t="s">
        <v>478</v>
      </c>
      <c r="B3641" t="s">
        <v>97</v>
      </c>
      <c r="C3641" t="s">
        <v>478</v>
      </c>
    </row>
    <row r="3642" spans="1:4" x14ac:dyDescent="0.5">
      <c r="A3642" t="s">
        <v>591</v>
      </c>
      <c r="B3642" t="s">
        <v>96</v>
      </c>
      <c r="C3642" t="s">
        <v>591</v>
      </c>
      <c r="D3642" t="s">
        <v>98</v>
      </c>
    </row>
    <row r="3643" spans="1:4" x14ac:dyDescent="0.5">
      <c r="A3643" t="s">
        <v>365</v>
      </c>
      <c r="B3643" t="s">
        <v>97</v>
      </c>
      <c r="C3643" t="s">
        <v>827</v>
      </c>
    </row>
    <row r="3644" spans="1:4" x14ac:dyDescent="0.5">
      <c r="A3644" t="s">
        <v>797</v>
      </c>
      <c r="B3644" t="s">
        <v>96</v>
      </c>
      <c r="C3644" t="s">
        <v>1681</v>
      </c>
      <c r="D3644" t="s">
        <v>98</v>
      </c>
    </row>
    <row r="3645" spans="1:4" x14ac:dyDescent="0.5">
      <c r="A3645" t="s">
        <v>286</v>
      </c>
      <c r="B3645" t="s">
        <v>96</v>
      </c>
      <c r="C3645" t="s">
        <v>286</v>
      </c>
      <c r="D3645" t="s">
        <v>98</v>
      </c>
    </row>
    <row r="3646" spans="1:4" x14ac:dyDescent="0.5">
      <c r="A3646" t="s">
        <v>372</v>
      </c>
      <c r="B3646" t="s">
        <v>97</v>
      </c>
      <c r="C3646" t="s">
        <v>1261</v>
      </c>
      <c r="D3646" t="s">
        <v>98</v>
      </c>
    </row>
    <row r="3647" spans="1:4" x14ac:dyDescent="0.5">
      <c r="A3647" t="s">
        <v>952</v>
      </c>
      <c r="B3647" t="s">
        <v>97</v>
      </c>
      <c r="C3647" t="s">
        <v>953</v>
      </c>
    </row>
    <row r="3648" spans="1:4" x14ac:dyDescent="0.5">
      <c r="A3648" t="s">
        <v>1682</v>
      </c>
      <c r="B3648" t="s">
        <v>97</v>
      </c>
      <c r="C3648" t="s">
        <v>1682</v>
      </c>
    </row>
    <row r="3649" spans="1:4" x14ac:dyDescent="0.5">
      <c r="A3649" t="s">
        <v>641</v>
      </c>
      <c r="B3649" t="s">
        <v>97</v>
      </c>
      <c r="C3649" t="s">
        <v>641</v>
      </c>
      <c r="D3649" t="s">
        <v>98</v>
      </c>
    </row>
    <row r="3650" spans="1:4" x14ac:dyDescent="0.5">
      <c r="A3650" t="s">
        <v>1066</v>
      </c>
      <c r="B3650" t="s">
        <v>97</v>
      </c>
      <c r="C3650" t="s">
        <v>1066</v>
      </c>
    </row>
    <row r="3651" spans="1:4" x14ac:dyDescent="0.5">
      <c r="A3651" t="s">
        <v>657</v>
      </c>
      <c r="B3651" t="s">
        <v>97</v>
      </c>
      <c r="C3651" t="s">
        <v>657</v>
      </c>
    </row>
    <row r="3652" spans="1:4" x14ac:dyDescent="0.5">
      <c r="A3652" t="s">
        <v>1202</v>
      </c>
      <c r="B3652" t="s">
        <v>96</v>
      </c>
      <c r="C3652" t="s">
        <v>1202</v>
      </c>
    </row>
    <row r="3653" spans="1:4" x14ac:dyDescent="0.5">
      <c r="A3653" t="s">
        <v>143</v>
      </c>
      <c r="B3653" t="s">
        <v>97</v>
      </c>
      <c r="C3653" t="s">
        <v>143</v>
      </c>
      <c r="D3653" t="s">
        <v>98</v>
      </c>
    </row>
    <row r="3654" spans="1:4" x14ac:dyDescent="0.5">
      <c r="A3654" t="s">
        <v>113</v>
      </c>
      <c r="B3654" t="s">
        <v>97</v>
      </c>
      <c r="C3654" t="s">
        <v>113</v>
      </c>
    </row>
    <row r="3655" spans="1:4" x14ac:dyDescent="0.5">
      <c r="A3655" t="s">
        <v>1013</v>
      </c>
      <c r="B3655" t="s">
        <v>96</v>
      </c>
      <c r="C3655" t="s">
        <v>1013</v>
      </c>
      <c r="D3655" t="s">
        <v>98</v>
      </c>
    </row>
    <row r="3656" spans="1:4" x14ac:dyDescent="0.5">
      <c r="A3656" t="s">
        <v>589</v>
      </c>
      <c r="B3656" t="s">
        <v>97</v>
      </c>
      <c r="C3656" t="s">
        <v>589</v>
      </c>
    </row>
    <row r="3657" spans="1:4" x14ac:dyDescent="0.5">
      <c r="A3657" t="s">
        <v>1683</v>
      </c>
      <c r="B3657" t="s">
        <v>97</v>
      </c>
      <c r="C3657" t="s">
        <v>1683</v>
      </c>
      <c r="D3657" t="s">
        <v>98</v>
      </c>
    </row>
    <row r="3658" spans="1:4" x14ac:dyDescent="0.5">
      <c r="A3658" t="s">
        <v>1648</v>
      </c>
      <c r="B3658" t="s">
        <v>97</v>
      </c>
      <c r="C3658" t="s">
        <v>1648</v>
      </c>
      <c r="D3658" t="s">
        <v>98</v>
      </c>
    </row>
    <row r="3659" spans="1:4" x14ac:dyDescent="0.5">
      <c r="A3659" t="s">
        <v>379</v>
      </c>
      <c r="B3659" t="s">
        <v>96</v>
      </c>
      <c r="C3659" t="s">
        <v>379</v>
      </c>
      <c r="D3659" t="s">
        <v>98</v>
      </c>
    </row>
    <row r="3660" spans="1:4" x14ac:dyDescent="0.5">
      <c r="A3660" t="s">
        <v>1684</v>
      </c>
      <c r="B3660" t="s">
        <v>97</v>
      </c>
      <c r="C3660" t="s">
        <v>1685</v>
      </c>
    </row>
    <row r="3661" spans="1:4" x14ac:dyDescent="0.5">
      <c r="A3661" t="s">
        <v>515</v>
      </c>
      <c r="B3661" t="s">
        <v>97</v>
      </c>
      <c r="C3661" t="s">
        <v>1448</v>
      </c>
      <c r="D3661" t="s">
        <v>739</v>
      </c>
    </row>
    <row r="3662" spans="1:4" x14ac:dyDescent="0.5">
      <c r="A3662" t="s">
        <v>522</v>
      </c>
      <c r="B3662" t="s">
        <v>97</v>
      </c>
      <c r="C3662" t="s">
        <v>522</v>
      </c>
    </row>
    <row r="3663" spans="1:4" x14ac:dyDescent="0.5">
      <c r="A3663" t="s">
        <v>249</v>
      </c>
      <c r="B3663" t="s">
        <v>97</v>
      </c>
      <c r="C3663" t="s">
        <v>249</v>
      </c>
      <c r="D3663" t="s">
        <v>98</v>
      </c>
    </row>
    <row r="3664" spans="1:4" x14ac:dyDescent="0.5">
      <c r="A3664" t="s">
        <v>1686</v>
      </c>
      <c r="B3664" t="s">
        <v>97</v>
      </c>
      <c r="C3664" t="s">
        <v>1686</v>
      </c>
      <c r="D3664" t="s">
        <v>98</v>
      </c>
    </row>
    <row r="3665" spans="1:4" x14ac:dyDescent="0.5">
      <c r="A3665" t="s">
        <v>234</v>
      </c>
      <c r="B3665" t="s">
        <v>97</v>
      </c>
      <c r="C3665" t="s">
        <v>840</v>
      </c>
      <c r="D3665" t="s">
        <v>98</v>
      </c>
    </row>
    <row r="3666" spans="1:4" x14ac:dyDescent="0.5">
      <c r="A3666" t="s">
        <v>450</v>
      </c>
      <c r="B3666" t="s">
        <v>96</v>
      </c>
      <c r="C3666" t="s">
        <v>450</v>
      </c>
    </row>
    <row r="3667" spans="1:4" x14ac:dyDescent="0.5">
      <c r="A3667" t="s">
        <v>1481</v>
      </c>
      <c r="B3667" t="s">
        <v>96</v>
      </c>
      <c r="C3667" t="s">
        <v>1481</v>
      </c>
    </row>
    <row r="3668" spans="1:4" x14ac:dyDescent="0.5">
      <c r="A3668" t="s">
        <v>1369</v>
      </c>
      <c r="B3668" t="s">
        <v>97</v>
      </c>
      <c r="C3668" t="s">
        <v>1370</v>
      </c>
    </row>
    <row r="3669" spans="1:4" x14ac:dyDescent="0.5">
      <c r="A3669" t="s">
        <v>186</v>
      </c>
      <c r="B3669" t="s">
        <v>97</v>
      </c>
      <c r="C3669" t="s">
        <v>186</v>
      </c>
      <c r="D3669" t="s">
        <v>755</v>
      </c>
    </row>
    <row r="3670" spans="1:4" x14ac:dyDescent="0.5">
      <c r="A3670" t="s">
        <v>1687</v>
      </c>
      <c r="B3670" t="s">
        <v>96</v>
      </c>
      <c r="C3670" t="s">
        <v>1687</v>
      </c>
    </row>
    <row r="3671" spans="1:4" x14ac:dyDescent="0.5">
      <c r="A3671" t="s">
        <v>1267</v>
      </c>
      <c r="B3671" t="s">
        <v>97</v>
      </c>
      <c r="C3671" t="s">
        <v>1267</v>
      </c>
    </row>
    <row r="3672" spans="1:4" x14ac:dyDescent="0.5">
      <c r="A3672" t="s">
        <v>441</v>
      </c>
      <c r="B3672" t="s">
        <v>97</v>
      </c>
      <c r="C3672" t="s">
        <v>441</v>
      </c>
    </row>
    <row r="3673" spans="1:4" x14ac:dyDescent="0.5">
      <c r="A3673" t="s">
        <v>458</v>
      </c>
      <c r="B3673" t="s">
        <v>97</v>
      </c>
      <c r="C3673" t="s">
        <v>793</v>
      </c>
    </row>
    <row r="3674" spans="1:4" x14ac:dyDescent="0.5">
      <c r="A3674" t="s">
        <v>436</v>
      </c>
      <c r="B3674" t="s">
        <v>97</v>
      </c>
      <c r="C3674" t="s">
        <v>436</v>
      </c>
    </row>
    <row r="3675" spans="1:4" x14ac:dyDescent="0.5">
      <c r="A3675" t="s">
        <v>1671</v>
      </c>
      <c r="B3675" t="s">
        <v>97</v>
      </c>
      <c r="C3675" t="s">
        <v>1688</v>
      </c>
    </row>
    <row r="3676" spans="1:4" x14ac:dyDescent="0.5">
      <c r="A3676" t="s">
        <v>1449</v>
      </c>
      <c r="B3676" t="s">
        <v>97</v>
      </c>
      <c r="C3676" t="s">
        <v>1450</v>
      </c>
    </row>
    <row r="3677" spans="1:4" x14ac:dyDescent="0.5">
      <c r="A3677" t="s">
        <v>1635</v>
      </c>
      <c r="B3677" t="s">
        <v>97</v>
      </c>
      <c r="C3677" t="s">
        <v>924</v>
      </c>
    </row>
    <row r="3678" spans="1:4" x14ac:dyDescent="0.5">
      <c r="A3678" t="s">
        <v>382</v>
      </c>
      <c r="B3678" t="s">
        <v>97</v>
      </c>
      <c r="C3678" t="s">
        <v>382</v>
      </c>
    </row>
    <row r="3679" spans="1:4" x14ac:dyDescent="0.5">
      <c r="A3679" t="s">
        <v>676</v>
      </c>
      <c r="B3679" t="s">
        <v>97</v>
      </c>
      <c r="C3679" t="s">
        <v>676</v>
      </c>
      <c r="D3679" t="s">
        <v>98</v>
      </c>
    </row>
    <row r="3680" spans="1:4" x14ac:dyDescent="0.5">
      <c r="A3680" t="s">
        <v>322</v>
      </c>
      <c r="B3680" t="s">
        <v>97</v>
      </c>
      <c r="C3680" t="s">
        <v>322</v>
      </c>
      <c r="D3680" t="s">
        <v>98</v>
      </c>
    </row>
    <row r="3681" spans="1:4" x14ac:dyDescent="0.5">
      <c r="A3681" t="s">
        <v>1259</v>
      </c>
      <c r="B3681" t="s">
        <v>97</v>
      </c>
      <c r="C3681" t="s">
        <v>1258</v>
      </c>
      <c r="D3681" t="s">
        <v>98</v>
      </c>
    </row>
    <row r="3682" spans="1:4" x14ac:dyDescent="0.5">
      <c r="A3682" t="s">
        <v>317</v>
      </c>
      <c r="B3682" t="s">
        <v>97</v>
      </c>
      <c r="C3682" t="s">
        <v>317</v>
      </c>
    </row>
    <row r="3683" spans="1:4" x14ac:dyDescent="0.5">
      <c r="A3683" t="s">
        <v>200</v>
      </c>
      <c r="B3683" t="s">
        <v>97</v>
      </c>
      <c r="C3683" t="s">
        <v>1689</v>
      </c>
    </row>
    <row r="3684" spans="1:4" x14ac:dyDescent="0.5">
      <c r="A3684" t="s">
        <v>367</v>
      </c>
      <c r="B3684" t="s">
        <v>97</v>
      </c>
      <c r="C3684" t="s">
        <v>367</v>
      </c>
    </row>
    <row r="3685" spans="1:4" x14ac:dyDescent="0.5">
      <c r="A3685" t="s">
        <v>1336</v>
      </c>
      <c r="B3685" t="s">
        <v>97</v>
      </c>
      <c r="C3685" t="s">
        <v>1336</v>
      </c>
    </row>
    <row r="3686" spans="1:4" x14ac:dyDescent="0.5">
      <c r="A3686" t="s">
        <v>317</v>
      </c>
      <c r="B3686" t="s">
        <v>96</v>
      </c>
      <c r="C3686" t="s">
        <v>651</v>
      </c>
    </row>
    <row r="3687" spans="1:4" x14ac:dyDescent="0.5">
      <c r="A3687" t="s">
        <v>591</v>
      </c>
      <c r="B3687" t="s">
        <v>96</v>
      </c>
      <c r="C3687" t="s">
        <v>591</v>
      </c>
      <c r="D3687" t="s">
        <v>98</v>
      </c>
    </row>
    <row r="3688" spans="1:4" x14ac:dyDescent="0.5">
      <c r="A3688" t="s">
        <v>509</v>
      </c>
      <c r="B3688" t="s">
        <v>97</v>
      </c>
      <c r="C3688" t="s">
        <v>509</v>
      </c>
      <c r="D3688" t="s">
        <v>98</v>
      </c>
    </row>
    <row r="3689" spans="1:4" x14ac:dyDescent="0.5">
      <c r="A3689" t="s">
        <v>1066</v>
      </c>
      <c r="B3689" t="s">
        <v>97</v>
      </c>
      <c r="C3689" t="s">
        <v>1066</v>
      </c>
    </row>
    <row r="3690" spans="1:4" x14ac:dyDescent="0.5">
      <c r="A3690" t="s">
        <v>453</v>
      </c>
      <c r="B3690" t="s">
        <v>97</v>
      </c>
      <c r="C3690" t="s">
        <v>453</v>
      </c>
    </row>
    <row r="3691" spans="1:4" x14ac:dyDescent="0.5">
      <c r="A3691" t="s">
        <v>148</v>
      </c>
      <c r="B3691" t="s">
        <v>96</v>
      </c>
      <c r="C3691" t="s">
        <v>148</v>
      </c>
      <c r="D3691" t="s">
        <v>98</v>
      </c>
    </row>
    <row r="3692" spans="1:4" x14ac:dyDescent="0.5">
      <c r="A3692" t="s">
        <v>220</v>
      </c>
      <c r="B3692" t="s">
        <v>97</v>
      </c>
      <c r="C3692" t="s">
        <v>220</v>
      </c>
      <c r="D3692" t="s">
        <v>98</v>
      </c>
    </row>
    <row r="3693" spans="1:4" x14ac:dyDescent="0.5">
      <c r="A3693" t="s">
        <v>672</v>
      </c>
      <c r="B3693" t="s">
        <v>96</v>
      </c>
      <c r="C3693" t="s">
        <v>672</v>
      </c>
      <c r="D3693" t="s">
        <v>755</v>
      </c>
    </row>
    <row r="3694" spans="1:4" x14ac:dyDescent="0.5">
      <c r="A3694" t="s">
        <v>155</v>
      </c>
      <c r="B3694" t="s">
        <v>97</v>
      </c>
      <c r="C3694" t="s">
        <v>155</v>
      </c>
      <c r="D3694" t="s">
        <v>739</v>
      </c>
    </row>
    <row r="3695" spans="1:4" x14ac:dyDescent="0.5">
      <c r="A3695" t="s">
        <v>972</v>
      </c>
      <c r="B3695" t="s">
        <v>97</v>
      </c>
      <c r="C3695" t="s">
        <v>972</v>
      </c>
    </row>
    <row r="3696" spans="1:4" x14ac:dyDescent="0.5">
      <c r="A3696" t="s">
        <v>1205</v>
      </c>
      <c r="B3696" t="s">
        <v>97</v>
      </c>
      <c r="C3696" t="s">
        <v>1206</v>
      </c>
      <c r="D3696" t="s">
        <v>98</v>
      </c>
    </row>
    <row r="3697" spans="1:4" x14ac:dyDescent="0.5">
      <c r="A3697" t="s">
        <v>1528</v>
      </c>
      <c r="B3697" t="s">
        <v>97</v>
      </c>
      <c r="C3697" t="s">
        <v>1690</v>
      </c>
    </row>
    <row r="3698" spans="1:4" x14ac:dyDescent="0.5">
      <c r="A3698" t="s">
        <v>186</v>
      </c>
      <c r="B3698" t="s">
        <v>97</v>
      </c>
      <c r="C3698" t="s">
        <v>186</v>
      </c>
      <c r="D3698" t="s">
        <v>755</v>
      </c>
    </row>
    <row r="3699" spans="1:4" x14ac:dyDescent="0.5">
      <c r="A3699" t="s">
        <v>325</v>
      </c>
      <c r="B3699" t="s">
        <v>97</v>
      </c>
      <c r="C3699" t="s">
        <v>325</v>
      </c>
    </row>
    <row r="3700" spans="1:4" x14ac:dyDescent="0.5">
      <c r="A3700" t="s">
        <v>217</v>
      </c>
      <c r="B3700" t="s">
        <v>97</v>
      </c>
      <c r="C3700" t="s">
        <v>217</v>
      </c>
    </row>
    <row r="3701" spans="1:4" x14ac:dyDescent="0.5">
      <c r="A3701" t="s">
        <v>512</v>
      </c>
      <c r="B3701" t="s">
        <v>96</v>
      </c>
      <c r="C3701" t="s">
        <v>735</v>
      </c>
    </row>
    <row r="3702" spans="1:4" x14ac:dyDescent="0.5">
      <c r="A3702" t="s">
        <v>319</v>
      </c>
      <c r="B3702" t="s">
        <v>97</v>
      </c>
      <c r="C3702" t="s">
        <v>895</v>
      </c>
    </row>
    <row r="3703" spans="1:4" x14ac:dyDescent="0.5">
      <c r="A3703" t="s">
        <v>154</v>
      </c>
      <c r="B3703" t="s">
        <v>97</v>
      </c>
      <c r="C3703" t="s">
        <v>154</v>
      </c>
    </row>
    <row r="3704" spans="1:4" x14ac:dyDescent="0.5">
      <c r="A3704" t="s">
        <v>1509</v>
      </c>
      <c r="B3704" t="s">
        <v>97</v>
      </c>
      <c r="C3704" t="s">
        <v>1509</v>
      </c>
    </row>
    <row r="3705" spans="1:4" x14ac:dyDescent="0.5">
      <c r="A3705" t="s">
        <v>1336</v>
      </c>
      <c r="B3705" t="s">
        <v>97</v>
      </c>
      <c r="C3705" t="s">
        <v>1336</v>
      </c>
    </row>
    <row r="3706" spans="1:4" x14ac:dyDescent="0.5">
      <c r="A3706" t="s">
        <v>144</v>
      </c>
      <c r="B3706" t="s">
        <v>96</v>
      </c>
      <c r="C3706" t="s">
        <v>144</v>
      </c>
    </row>
    <row r="3707" spans="1:4" x14ac:dyDescent="0.5">
      <c r="A3707" t="s">
        <v>1475</v>
      </c>
      <c r="B3707" t="s">
        <v>97</v>
      </c>
      <c r="C3707" t="s">
        <v>1475</v>
      </c>
      <c r="D3707" t="s">
        <v>98</v>
      </c>
    </row>
    <row r="3708" spans="1:4" x14ac:dyDescent="0.5">
      <c r="A3708" t="s">
        <v>723</v>
      </c>
      <c r="B3708" t="s">
        <v>97</v>
      </c>
      <c r="C3708" t="s">
        <v>723</v>
      </c>
      <c r="D3708" t="s">
        <v>98</v>
      </c>
    </row>
    <row r="3709" spans="1:4" x14ac:dyDescent="0.5">
      <c r="A3709" t="s">
        <v>148</v>
      </c>
      <c r="B3709" t="s">
        <v>96</v>
      </c>
      <c r="C3709" t="s">
        <v>148</v>
      </c>
      <c r="D3709" t="s">
        <v>98</v>
      </c>
    </row>
    <row r="3710" spans="1:4" x14ac:dyDescent="0.5">
      <c r="A3710" t="s">
        <v>367</v>
      </c>
      <c r="B3710" t="s">
        <v>97</v>
      </c>
      <c r="C3710" t="s">
        <v>367</v>
      </c>
    </row>
    <row r="3711" spans="1:4" x14ac:dyDescent="0.5">
      <c r="A3711" t="s">
        <v>390</v>
      </c>
      <c r="B3711" t="s">
        <v>97</v>
      </c>
      <c r="C3711" t="s">
        <v>390</v>
      </c>
      <c r="D3711" t="s">
        <v>98</v>
      </c>
    </row>
    <row r="3712" spans="1:4" x14ac:dyDescent="0.5">
      <c r="A3712" t="s">
        <v>569</v>
      </c>
      <c r="B3712" t="s">
        <v>96</v>
      </c>
      <c r="C3712" t="s">
        <v>569</v>
      </c>
    </row>
    <row r="3713" spans="1:4" x14ac:dyDescent="0.5">
      <c r="A3713" t="s">
        <v>355</v>
      </c>
      <c r="B3713" t="s">
        <v>97</v>
      </c>
      <c r="C3713" t="s">
        <v>246</v>
      </c>
      <c r="D3713" t="s">
        <v>755</v>
      </c>
    </row>
    <row r="3714" spans="1:4" x14ac:dyDescent="0.5">
      <c r="A3714" t="s">
        <v>317</v>
      </c>
      <c r="B3714" t="s">
        <v>97</v>
      </c>
      <c r="C3714" t="s">
        <v>317</v>
      </c>
    </row>
    <row r="3715" spans="1:4" x14ac:dyDescent="0.5">
      <c r="A3715" t="s">
        <v>1559</v>
      </c>
      <c r="B3715" t="s">
        <v>97</v>
      </c>
      <c r="C3715" t="s">
        <v>1560</v>
      </c>
      <c r="D3715" t="s">
        <v>98</v>
      </c>
    </row>
    <row r="3716" spans="1:4" x14ac:dyDescent="0.5">
      <c r="A3716" t="s">
        <v>1093</v>
      </c>
      <c r="B3716" t="s">
        <v>96</v>
      </c>
      <c r="C3716" t="s">
        <v>1093</v>
      </c>
      <c r="D3716" t="s">
        <v>98</v>
      </c>
    </row>
    <row r="3717" spans="1:4" x14ac:dyDescent="0.5">
      <c r="A3717" t="s">
        <v>378</v>
      </c>
      <c r="B3717" t="s">
        <v>97</v>
      </c>
      <c r="C3717" t="s">
        <v>378</v>
      </c>
      <c r="D3717" t="s">
        <v>98</v>
      </c>
    </row>
    <row r="3718" spans="1:4" x14ac:dyDescent="0.5">
      <c r="A3718" t="s">
        <v>841</v>
      </c>
      <c r="B3718" t="s">
        <v>97</v>
      </c>
      <c r="C3718" t="s">
        <v>301</v>
      </c>
      <c r="D3718" t="s">
        <v>98</v>
      </c>
    </row>
    <row r="3719" spans="1:4" x14ac:dyDescent="0.5">
      <c r="A3719" t="s">
        <v>1691</v>
      </c>
      <c r="B3719" t="s">
        <v>97</v>
      </c>
      <c r="C3719" t="s">
        <v>1692</v>
      </c>
      <c r="D3719" t="s">
        <v>755</v>
      </c>
    </row>
    <row r="3720" spans="1:4" x14ac:dyDescent="0.5">
      <c r="A3720" t="s">
        <v>597</v>
      </c>
      <c r="B3720" t="s">
        <v>97</v>
      </c>
      <c r="C3720" t="s">
        <v>597</v>
      </c>
    </row>
    <row r="3721" spans="1:4" x14ac:dyDescent="0.5">
      <c r="A3721" t="s">
        <v>408</v>
      </c>
      <c r="B3721" t="s">
        <v>97</v>
      </c>
      <c r="C3721" t="s">
        <v>408</v>
      </c>
      <c r="D3721" t="s">
        <v>739</v>
      </c>
    </row>
    <row r="3722" spans="1:4" x14ac:dyDescent="0.5">
      <c r="A3722" t="s">
        <v>1693</v>
      </c>
      <c r="B3722" t="s">
        <v>97</v>
      </c>
      <c r="C3722" t="s">
        <v>1694</v>
      </c>
    </row>
    <row r="3723" spans="1:4" x14ac:dyDescent="0.5">
      <c r="A3723" t="s">
        <v>146</v>
      </c>
      <c r="B3723" t="s">
        <v>97</v>
      </c>
      <c r="C3723" t="s">
        <v>146</v>
      </c>
      <c r="D3723" t="s">
        <v>98</v>
      </c>
    </row>
    <row r="3724" spans="1:4" x14ac:dyDescent="0.5">
      <c r="A3724" t="s">
        <v>1600</v>
      </c>
      <c r="B3724" t="s">
        <v>96</v>
      </c>
      <c r="C3724" t="s">
        <v>1600</v>
      </c>
      <c r="D3724" t="s">
        <v>98</v>
      </c>
    </row>
    <row r="3725" spans="1:4" x14ac:dyDescent="0.5">
      <c r="A3725" t="s">
        <v>608</v>
      </c>
      <c r="B3725" t="s">
        <v>97</v>
      </c>
      <c r="C3725" t="s">
        <v>1512</v>
      </c>
    </row>
    <row r="3726" spans="1:4" x14ac:dyDescent="0.5">
      <c r="A3726" t="s">
        <v>1013</v>
      </c>
      <c r="B3726" t="s">
        <v>96</v>
      </c>
      <c r="C3726" t="s">
        <v>1013</v>
      </c>
      <c r="D3726" t="s">
        <v>98</v>
      </c>
    </row>
    <row r="3727" spans="1:4" x14ac:dyDescent="0.5">
      <c r="A3727" t="s">
        <v>1474</v>
      </c>
      <c r="B3727" t="s">
        <v>97</v>
      </c>
      <c r="C3727" t="s">
        <v>1474</v>
      </c>
    </row>
    <row r="3728" spans="1:4" x14ac:dyDescent="0.5">
      <c r="A3728" t="s">
        <v>119</v>
      </c>
      <c r="B3728" t="s">
        <v>97</v>
      </c>
      <c r="C3728" t="s">
        <v>807</v>
      </c>
    </row>
    <row r="3729" spans="1:4" x14ac:dyDescent="0.5">
      <c r="A3729" t="s">
        <v>1160</v>
      </c>
      <c r="B3729" t="s">
        <v>97</v>
      </c>
      <c r="C3729" t="s">
        <v>1160</v>
      </c>
      <c r="D3729" t="s">
        <v>98</v>
      </c>
    </row>
    <row r="3730" spans="1:4" x14ac:dyDescent="0.5">
      <c r="A3730" t="s">
        <v>1640</v>
      </c>
      <c r="B3730" t="s">
        <v>97</v>
      </c>
      <c r="C3730" t="s">
        <v>1641</v>
      </c>
      <c r="D3730" t="s">
        <v>739</v>
      </c>
    </row>
    <row r="3731" spans="1:4" x14ac:dyDescent="0.5">
      <c r="A3731" t="s">
        <v>993</v>
      </c>
      <c r="B3731" t="s">
        <v>97</v>
      </c>
      <c r="C3731" t="s">
        <v>993</v>
      </c>
      <c r="D3731" t="s">
        <v>98</v>
      </c>
    </row>
    <row r="3732" spans="1:4" x14ac:dyDescent="0.5">
      <c r="A3732" t="s">
        <v>1487</v>
      </c>
      <c r="B3732" t="s">
        <v>97</v>
      </c>
      <c r="C3732" t="s">
        <v>1487</v>
      </c>
    </row>
    <row r="3733" spans="1:4" x14ac:dyDescent="0.5">
      <c r="A3733" t="s">
        <v>512</v>
      </c>
      <c r="B3733" t="s">
        <v>97</v>
      </c>
      <c r="C3733" t="s">
        <v>512</v>
      </c>
    </row>
    <row r="3734" spans="1:4" x14ac:dyDescent="0.5">
      <c r="A3734" t="s">
        <v>155</v>
      </c>
      <c r="B3734" t="s">
        <v>97</v>
      </c>
      <c r="C3734" t="s">
        <v>155</v>
      </c>
      <c r="D3734" t="s">
        <v>739</v>
      </c>
    </row>
    <row r="3735" spans="1:4" x14ac:dyDescent="0.5">
      <c r="A3735" t="s">
        <v>1098</v>
      </c>
      <c r="B3735" t="s">
        <v>97</v>
      </c>
      <c r="C3735" t="s">
        <v>1098</v>
      </c>
    </row>
    <row r="3736" spans="1:4" x14ac:dyDescent="0.5">
      <c r="A3736" t="s">
        <v>351</v>
      </c>
      <c r="B3736" t="s">
        <v>96</v>
      </c>
      <c r="C3736" t="s">
        <v>351</v>
      </c>
      <c r="D3736" t="s">
        <v>98</v>
      </c>
    </row>
    <row r="3737" spans="1:4" x14ac:dyDescent="0.5">
      <c r="A3737" t="s">
        <v>278</v>
      </c>
      <c r="B3737" t="s">
        <v>97</v>
      </c>
      <c r="C3737" t="s">
        <v>278</v>
      </c>
    </row>
    <row r="3738" spans="1:4" x14ac:dyDescent="0.5">
      <c r="A3738" t="s">
        <v>234</v>
      </c>
      <c r="B3738" t="s">
        <v>97</v>
      </c>
      <c r="C3738" t="s">
        <v>840</v>
      </c>
      <c r="D3738" t="s">
        <v>98</v>
      </c>
    </row>
    <row r="3739" spans="1:4" x14ac:dyDescent="0.5">
      <c r="A3739" t="s">
        <v>1695</v>
      </c>
      <c r="B3739" t="s">
        <v>97</v>
      </c>
      <c r="C3739" t="s">
        <v>1695</v>
      </c>
      <c r="D3739" t="s">
        <v>98</v>
      </c>
    </row>
    <row r="3740" spans="1:4" x14ac:dyDescent="0.5">
      <c r="A3740" t="s">
        <v>633</v>
      </c>
      <c r="B3740" t="s">
        <v>97</v>
      </c>
      <c r="C3740" t="s">
        <v>633</v>
      </c>
    </row>
    <row r="3741" spans="1:4" x14ac:dyDescent="0.5">
      <c r="A3741" t="s">
        <v>1696</v>
      </c>
      <c r="B3741" t="s">
        <v>97</v>
      </c>
      <c r="C3741" t="s">
        <v>1697</v>
      </c>
    </row>
    <row r="3742" spans="1:4" x14ac:dyDescent="0.5">
      <c r="A3742" t="s">
        <v>134</v>
      </c>
      <c r="B3742" t="s">
        <v>97</v>
      </c>
      <c r="C3742" t="s">
        <v>134</v>
      </c>
      <c r="D3742" t="s">
        <v>98</v>
      </c>
    </row>
    <row r="3743" spans="1:4" x14ac:dyDescent="0.5">
      <c r="A3743" t="s">
        <v>186</v>
      </c>
      <c r="B3743" t="s">
        <v>97</v>
      </c>
      <c r="C3743" t="s">
        <v>186</v>
      </c>
      <c r="D3743" t="s">
        <v>755</v>
      </c>
    </row>
    <row r="3744" spans="1:4" x14ac:dyDescent="0.5">
      <c r="A3744" t="s">
        <v>248</v>
      </c>
      <c r="B3744" t="s">
        <v>97</v>
      </c>
      <c r="C3744" t="s">
        <v>248</v>
      </c>
    </row>
    <row r="3745" spans="1:4" x14ac:dyDescent="0.5">
      <c r="A3745" t="s">
        <v>1698</v>
      </c>
      <c r="B3745" t="s">
        <v>96</v>
      </c>
      <c r="C3745" t="s">
        <v>1698</v>
      </c>
    </row>
    <row r="3746" spans="1:4" x14ac:dyDescent="0.5">
      <c r="A3746" t="s">
        <v>1678</v>
      </c>
      <c r="B3746" t="s">
        <v>97</v>
      </c>
      <c r="C3746" t="s">
        <v>1678</v>
      </c>
      <c r="D3746" t="s">
        <v>98</v>
      </c>
    </row>
    <row r="3747" spans="1:4" x14ac:dyDescent="0.5">
      <c r="A3747" t="s">
        <v>794</v>
      </c>
      <c r="B3747" t="s">
        <v>97</v>
      </c>
      <c r="C3747" t="s">
        <v>795</v>
      </c>
      <c r="D3747" t="s">
        <v>98</v>
      </c>
    </row>
    <row r="3748" spans="1:4" x14ac:dyDescent="0.5">
      <c r="A3748" t="s">
        <v>1699</v>
      </c>
      <c r="B3748" t="s">
        <v>97</v>
      </c>
      <c r="C3748" t="s">
        <v>1699</v>
      </c>
    </row>
    <row r="3749" spans="1:4" x14ac:dyDescent="0.5">
      <c r="A3749" t="s">
        <v>263</v>
      </c>
      <c r="B3749" t="s">
        <v>97</v>
      </c>
      <c r="C3749" t="s">
        <v>1400</v>
      </c>
    </row>
    <row r="3750" spans="1:4" x14ac:dyDescent="0.5">
      <c r="A3750" t="s">
        <v>1013</v>
      </c>
      <c r="B3750" t="s">
        <v>96</v>
      </c>
      <c r="C3750" t="s">
        <v>1013</v>
      </c>
      <c r="D3750" t="s">
        <v>98</v>
      </c>
    </row>
    <row r="3751" spans="1:4" x14ac:dyDescent="0.5">
      <c r="A3751" t="s">
        <v>749</v>
      </c>
      <c r="B3751" t="s">
        <v>97</v>
      </c>
      <c r="C3751" t="s">
        <v>1700</v>
      </c>
      <c r="D3751" t="s">
        <v>98</v>
      </c>
    </row>
    <row r="3752" spans="1:4" x14ac:dyDescent="0.5">
      <c r="A3752" t="s">
        <v>1484</v>
      </c>
      <c r="B3752" t="s">
        <v>97</v>
      </c>
      <c r="C3752" t="s">
        <v>1484</v>
      </c>
    </row>
    <row r="3753" spans="1:4" x14ac:dyDescent="0.5">
      <c r="A3753" t="s">
        <v>328</v>
      </c>
      <c r="B3753" t="s">
        <v>97</v>
      </c>
      <c r="C3753" t="s">
        <v>832</v>
      </c>
    </row>
    <row r="3754" spans="1:4" x14ac:dyDescent="0.5">
      <c r="A3754" t="s">
        <v>464</v>
      </c>
      <c r="B3754" t="s">
        <v>97</v>
      </c>
      <c r="C3754" t="s">
        <v>464</v>
      </c>
    </row>
    <row r="3755" spans="1:4" x14ac:dyDescent="0.5">
      <c r="A3755" t="s">
        <v>219</v>
      </c>
      <c r="B3755" t="s">
        <v>97</v>
      </c>
      <c r="C3755" t="s">
        <v>219</v>
      </c>
      <c r="D3755" t="s">
        <v>98</v>
      </c>
    </row>
    <row r="3756" spans="1:4" x14ac:dyDescent="0.5">
      <c r="A3756" t="s">
        <v>115</v>
      </c>
      <c r="B3756" t="s">
        <v>97</v>
      </c>
      <c r="C3756" t="s">
        <v>1466</v>
      </c>
    </row>
    <row r="3757" spans="1:4" x14ac:dyDescent="0.5">
      <c r="A3757" t="s">
        <v>1701</v>
      </c>
      <c r="B3757" t="s">
        <v>97</v>
      </c>
      <c r="C3757" t="s">
        <v>1702</v>
      </c>
    </row>
    <row r="3758" spans="1:4" x14ac:dyDescent="0.5">
      <c r="A3758" t="s">
        <v>790</v>
      </c>
      <c r="B3758" t="s">
        <v>97</v>
      </c>
      <c r="C3758" t="s">
        <v>791</v>
      </c>
      <c r="D3758" t="s">
        <v>763</v>
      </c>
    </row>
    <row r="3759" spans="1:4" x14ac:dyDescent="0.5">
      <c r="A3759" t="s">
        <v>146</v>
      </c>
      <c r="B3759" t="s">
        <v>97</v>
      </c>
      <c r="C3759" t="s">
        <v>146</v>
      </c>
      <c r="D3759" t="s">
        <v>98</v>
      </c>
    </row>
    <row r="3760" spans="1:4" x14ac:dyDescent="0.5">
      <c r="A3760" t="s">
        <v>378</v>
      </c>
      <c r="B3760" t="s">
        <v>97</v>
      </c>
      <c r="C3760" t="s">
        <v>378</v>
      </c>
      <c r="D3760" t="s">
        <v>98</v>
      </c>
    </row>
    <row r="3761" spans="1:4" x14ac:dyDescent="0.5">
      <c r="A3761" t="s">
        <v>1703</v>
      </c>
      <c r="B3761" t="s">
        <v>96</v>
      </c>
      <c r="C3761" t="s">
        <v>1704</v>
      </c>
      <c r="D3761" t="s">
        <v>98</v>
      </c>
    </row>
    <row r="3762" spans="1:4" x14ac:dyDescent="0.5">
      <c r="A3762" t="s">
        <v>1705</v>
      </c>
      <c r="B3762" t="s">
        <v>97</v>
      </c>
      <c r="C3762" t="s">
        <v>1705</v>
      </c>
    </row>
    <row r="3763" spans="1:4" x14ac:dyDescent="0.5">
      <c r="A3763" t="s">
        <v>963</v>
      </c>
      <c r="B3763" t="s">
        <v>96</v>
      </c>
      <c r="C3763" t="s">
        <v>964</v>
      </c>
      <c r="D3763" t="s">
        <v>755</v>
      </c>
    </row>
    <row r="3764" spans="1:4" x14ac:dyDescent="0.5">
      <c r="A3764" t="s">
        <v>1202</v>
      </c>
      <c r="B3764" t="s">
        <v>96</v>
      </c>
      <c r="C3764" t="s">
        <v>1202</v>
      </c>
    </row>
    <row r="3765" spans="1:4" x14ac:dyDescent="0.5">
      <c r="A3765" t="s">
        <v>374</v>
      </c>
      <c r="B3765" t="s">
        <v>97</v>
      </c>
      <c r="C3765" t="s">
        <v>930</v>
      </c>
    </row>
    <row r="3766" spans="1:4" x14ac:dyDescent="0.5">
      <c r="A3766" t="s">
        <v>453</v>
      </c>
      <c r="B3766" t="s">
        <v>97</v>
      </c>
      <c r="C3766" t="s">
        <v>453</v>
      </c>
    </row>
    <row r="3767" spans="1:4" x14ac:dyDescent="0.5">
      <c r="A3767" t="s">
        <v>1311</v>
      </c>
      <c r="B3767" t="s">
        <v>97</v>
      </c>
      <c r="C3767" t="s">
        <v>1311</v>
      </c>
    </row>
    <row r="3768" spans="1:4" x14ac:dyDescent="0.5">
      <c r="A3768" t="s">
        <v>249</v>
      </c>
      <c r="B3768" t="s">
        <v>97</v>
      </c>
      <c r="C3768" t="s">
        <v>249</v>
      </c>
      <c r="D3768" t="s">
        <v>98</v>
      </c>
    </row>
    <row r="3769" spans="1:4" x14ac:dyDescent="0.5">
      <c r="A3769" t="s">
        <v>200</v>
      </c>
      <c r="B3769" t="s">
        <v>97</v>
      </c>
      <c r="C3769" t="s">
        <v>1689</v>
      </c>
    </row>
    <row r="3770" spans="1:4" x14ac:dyDescent="0.5">
      <c r="A3770" t="s">
        <v>137</v>
      </c>
      <c r="B3770" t="s">
        <v>97</v>
      </c>
      <c r="C3770" t="s">
        <v>137</v>
      </c>
    </row>
    <row r="3771" spans="1:4" x14ac:dyDescent="0.5">
      <c r="A3771" t="s">
        <v>239</v>
      </c>
      <c r="B3771" t="s">
        <v>97</v>
      </c>
      <c r="C3771" t="s">
        <v>239</v>
      </c>
      <c r="D3771" t="s">
        <v>98</v>
      </c>
    </row>
    <row r="3772" spans="1:4" x14ac:dyDescent="0.5">
      <c r="A3772" t="s">
        <v>119</v>
      </c>
      <c r="B3772" t="s">
        <v>97</v>
      </c>
      <c r="C3772" t="s">
        <v>807</v>
      </c>
    </row>
    <row r="3773" spans="1:4" x14ac:dyDescent="0.5">
      <c r="A3773" t="s">
        <v>1042</v>
      </c>
      <c r="B3773" t="s">
        <v>97</v>
      </c>
      <c r="C3773" t="s">
        <v>1042</v>
      </c>
    </row>
    <row r="3774" spans="1:4" x14ac:dyDescent="0.5">
      <c r="A3774" t="s">
        <v>616</v>
      </c>
      <c r="B3774" t="s">
        <v>97</v>
      </c>
      <c r="C3774" t="s">
        <v>616</v>
      </c>
    </row>
    <row r="3775" spans="1:4" x14ac:dyDescent="0.5">
      <c r="A3775" t="s">
        <v>867</v>
      </c>
      <c r="B3775" t="s">
        <v>97</v>
      </c>
      <c r="C3775" t="s">
        <v>868</v>
      </c>
    </row>
    <row r="3776" spans="1:4" x14ac:dyDescent="0.5">
      <c r="A3776" t="s">
        <v>1273</v>
      </c>
      <c r="B3776" t="s">
        <v>97</v>
      </c>
      <c r="C3776" t="s">
        <v>1364</v>
      </c>
      <c r="D3776" t="s">
        <v>98</v>
      </c>
    </row>
    <row r="3777" spans="1:4" x14ac:dyDescent="0.5">
      <c r="A3777" t="s">
        <v>1706</v>
      </c>
      <c r="B3777" t="s">
        <v>97</v>
      </c>
      <c r="C3777" t="s">
        <v>1707</v>
      </c>
      <c r="D3777" t="s">
        <v>98</v>
      </c>
    </row>
    <row r="3778" spans="1:4" x14ac:dyDescent="0.5">
      <c r="A3778" t="s">
        <v>794</v>
      </c>
      <c r="B3778" t="s">
        <v>97</v>
      </c>
      <c r="C3778" t="s">
        <v>795</v>
      </c>
      <c r="D3778" t="s">
        <v>98</v>
      </c>
    </row>
    <row r="3779" spans="1:4" x14ac:dyDescent="0.5">
      <c r="A3779" t="s">
        <v>376</v>
      </c>
      <c r="B3779" t="s">
        <v>97</v>
      </c>
      <c r="C3779" t="s">
        <v>376</v>
      </c>
      <c r="D3779" t="s">
        <v>98</v>
      </c>
    </row>
    <row r="3780" spans="1:4" x14ac:dyDescent="0.5">
      <c r="A3780" t="s">
        <v>597</v>
      </c>
      <c r="B3780" t="s">
        <v>97</v>
      </c>
      <c r="C3780" t="s">
        <v>597</v>
      </c>
    </row>
    <row r="3781" spans="1:4" x14ac:dyDescent="0.5">
      <c r="A3781" t="s">
        <v>471</v>
      </c>
      <c r="B3781" t="s">
        <v>97</v>
      </c>
      <c r="C3781" t="s">
        <v>874</v>
      </c>
    </row>
    <row r="3782" spans="1:4" x14ac:dyDescent="0.5">
      <c r="A3782" t="s">
        <v>487</v>
      </c>
      <c r="B3782" t="s">
        <v>97</v>
      </c>
      <c r="C3782" t="s">
        <v>771</v>
      </c>
      <c r="D3782" t="s">
        <v>739</v>
      </c>
    </row>
    <row r="3783" spans="1:4" x14ac:dyDescent="0.5">
      <c r="A3783" t="s">
        <v>1708</v>
      </c>
      <c r="B3783" t="s">
        <v>96</v>
      </c>
      <c r="C3783" t="s">
        <v>1708</v>
      </c>
    </row>
    <row r="3784" spans="1:4" x14ac:dyDescent="0.5">
      <c r="A3784" t="s">
        <v>355</v>
      </c>
      <c r="B3784" t="s">
        <v>97</v>
      </c>
      <c r="C3784" t="s">
        <v>246</v>
      </c>
      <c r="D3784" t="s">
        <v>755</v>
      </c>
    </row>
    <row r="3785" spans="1:4" x14ac:dyDescent="0.5">
      <c r="A3785" t="s">
        <v>144</v>
      </c>
      <c r="B3785" t="s">
        <v>96</v>
      </c>
      <c r="C3785" t="s">
        <v>144</v>
      </c>
    </row>
    <row r="3786" spans="1:4" x14ac:dyDescent="0.5">
      <c r="A3786" t="s">
        <v>453</v>
      </c>
      <c r="B3786" t="s">
        <v>97</v>
      </c>
      <c r="C3786" t="s">
        <v>453</v>
      </c>
    </row>
    <row r="3787" spans="1:4" x14ac:dyDescent="0.5">
      <c r="A3787" t="s">
        <v>1267</v>
      </c>
      <c r="B3787" t="s">
        <v>97</v>
      </c>
      <c r="C3787" t="s">
        <v>1267</v>
      </c>
    </row>
    <row r="3788" spans="1:4" x14ac:dyDescent="0.5">
      <c r="A3788" t="s">
        <v>851</v>
      </c>
      <c r="B3788" t="s">
        <v>97</v>
      </c>
      <c r="C3788" t="s">
        <v>852</v>
      </c>
    </row>
    <row r="3789" spans="1:4" x14ac:dyDescent="0.5">
      <c r="A3789" t="s">
        <v>553</v>
      </c>
      <c r="B3789" t="s">
        <v>97</v>
      </c>
      <c r="C3789" t="s">
        <v>553</v>
      </c>
      <c r="D3789" t="s">
        <v>98</v>
      </c>
    </row>
    <row r="3790" spans="1:4" x14ac:dyDescent="0.5">
      <c r="A3790" t="s">
        <v>1042</v>
      </c>
      <c r="B3790" t="s">
        <v>97</v>
      </c>
      <c r="C3790" t="s">
        <v>1042</v>
      </c>
    </row>
    <row r="3791" spans="1:4" x14ac:dyDescent="0.5">
      <c r="A3791" t="s">
        <v>154</v>
      </c>
      <c r="B3791" t="s">
        <v>97</v>
      </c>
      <c r="C3791" t="s">
        <v>154</v>
      </c>
    </row>
    <row r="3792" spans="1:4" x14ac:dyDescent="0.5">
      <c r="A3792" t="s">
        <v>1709</v>
      </c>
      <c r="B3792" t="s">
        <v>97</v>
      </c>
      <c r="C3792" t="s">
        <v>1709</v>
      </c>
    </row>
    <row r="3793" spans="1:4" x14ac:dyDescent="0.5">
      <c r="A3793" t="s">
        <v>784</v>
      </c>
      <c r="B3793" t="s">
        <v>96</v>
      </c>
      <c r="C3793" t="s">
        <v>784</v>
      </c>
    </row>
    <row r="3794" spans="1:4" x14ac:dyDescent="0.5">
      <c r="A3794" t="s">
        <v>437</v>
      </c>
      <c r="B3794" t="s">
        <v>97</v>
      </c>
      <c r="C3794" t="s">
        <v>925</v>
      </c>
      <c r="D3794" t="s">
        <v>98</v>
      </c>
    </row>
    <row r="3795" spans="1:4" x14ac:dyDescent="0.5">
      <c r="A3795" t="s">
        <v>317</v>
      </c>
      <c r="B3795" t="s">
        <v>97</v>
      </c>
      <c r="C3795" t="s">
        <v>317</v>
      </c>
    </row>
    <row r="3796" spans="1:4" x14ac:dyDescent="0.5">
      <c r="A3796" t="s">
        <v>590</v>
      </c>
      <c r="B3796" t="s">
        <v>97</v>
      </c>
      <c r="C3796" t="s">
        <v>590</v>
      </c>
      <c r="D3796" t="s">
        <v>98</v>
      </c>
    </row>
    <row r="3797" spans="1:4" x14ac:dyDescent="0.5">
      <c r="A3797" t="s">
        <v>134</v>
      </c>
      <c r="B3797" t="s">
        <v>97</v>
      </c>
      <c r="C3797" t="s">
        <v>134</v>
      </c>
      <c r="D3797" t="s">
        <v>98</v>
      </c>
    </row>
    <row r="3798" spans="1:4" x14ac:dyDescent="0.5">
      <c r="A3798" t="s">
        <v>1550</v>
      </c>
      <c r="B3798" t="s">
        <v>97</v>
      </c>
      <c r="C3798" t="s">
        <v>1550</v>
      </c>
    </row>
    <row r="3799" spans="1:4" x14ac:dyDescent="0.5">
      <c r="A3799" t="s">
        <v>310</v>
      </c>
      <c r="B3799" t="s">
        <v>97</v>
      </c>
      <c r="C3799" t="s">
        <v>310</v>
      </c>
      <c r="D3799" t="s">
        <v>763</v>
      </c>
    </row>
    <row r="3800" spans="1:4" x14ac:dyDescent="0.5">
      <c r="A3800" t="s">
        <v>912</v>
      </c>
      <c r="B3800" t="s">
        <v>96</v>
      </c>
      <c r="C3800" t="s">
        <v>912</v>
      </c>
      <c r="D3800" t="s">
        <v>98</v>
      </c>
    </row>
    <row r="3801" spans="1:4" x14ac:dyDescent="0.5">
      <c r="A3801" t="s">
        <v>1404</v>
      </c>
      <c r="B3801" t="s">
        <v>96</v>
      </c>
      <c r="C3801" t="s">
        <v>1404</v>
      </c>
      <c r="D3801" t="s">
        <v>98</v>
      </c>
    </row>
    <row r="3802" spans="1:4" x14ac:dyDescent="0.5">
      <c r="A3802" t="s">
        <v>133</v>
      </c>
      <c r="B3802" t="s">
        <v>96</v>
      </c>
      <c r="C3802" t="s">
        <v>133</v>
      </c>
    </row>
    <row r="3803" spans="1:4" x14ac:dyDescent="0.5">
      <c r="A3803" t="s">
        <v>744</v>
      </c>
      <c r="B3803" t="s">
        <v>97</v>
      </c>
      <c r="C3803" t="s">
        <v>94</v>
      </c>
      <c r="D3803" t="s">
        <v>98</v>
      </c>
    </row>
    <row r="3804" spans="1:4" x14ac:dyDescent="0.5">
      <c r="A3804" t="s">
        <v>841</v>
      </c>
      <c r="B3804" t="s">
        <v>97</v>
      </c>
      <c r="C3804" t="s">
        <v>241</v>
      </c>
      <c r="D3804" t="s">
        <v>98</v>
      </c>
    </row>
    <row r="3805" spans="1:4" x14ac:dyDescent="0.5">
      <c r="A3805" t="s">
        <v>1396</v>
      </c>
      <c r="B3805" t="s">
        <v>97</v>
      </c>
      <c r="C3805" t="s">
        <v>1396</v>
      </c>
    </row>
    <row r="3806" spans="1:4" x14ac:dyDescent="0.5">
      <c r="A3806" t="s">
        <v>1630</v>
      </c>
      <c r="B3806" t="s">
        <v>96</v>
      </c>
      <c r="C3806" t="s">
        <v>1630</v>
      </c>
    </row>
    <row r="3807" spans="1:4" x14ac:dyDescent="0.5">
      <c r="A3807" t="s">
        <v>1600</v>
      </c>
      <c r="B3807" t="s">
        <v>96</v>
      </c>
      <c r="C3807" t="s">
        <v>1600</v>
      </c>
      <c r="D3807" t="s">
        <v>98</v>
      </c>
    </row>
    <row r="3808" spans="1:4" x14ac:dyDescent="0.5">
      <c r="A3808" t="s">
        <v>1710</v>
      </c>
      <c r="B3808" t="s">
        <v>96</v>
      </c>
      <c r="C3808" t="s">
        <v>1710</v>
      </c>
    </row>
    <row r="3809" spans="1:4" x14ac:dyDescent="0.5">
      <c r="A3809" t="s">
        <v>1711</v>
      </c>
      <c r="B3809" t="s">
        <v>97</v>
      </c>
      <c r="C3809" t="s">
        <v>1711</v>
      </c>
    </row>
    <row r="3810" spans="1:4" x14ac:dyDescent="0.5">
      <c r="A3810" t="s">
        <v>265</v>
      </c>
      <c r="B3810" t="s">
        <v>96</v>
      </c>
      <c r="C3810" t="s">
        <v>265</v>
      </c>
      <c r="D3810" t="s">
        <v>98</v>
      </c>
    </row>
    <row r="3811" spans="1:4" x14ac:dyDescent="0.5">
      <c r="A3811" t="s">
        <v>598</v>
      </c>
      <c r="B3811" t="s">
        <v>97</v>
      </c>
      <c r="C3811" t="s">
        <v>598</v>
      </c>
    </row>
    <row r="3812" spans="1:4" x14ac:dyDescent="0.5">
      <c r="A3812" t="s">
        <v>122</v>
      </c>
      <c r="B3812" t="s">
        <v>97</v>
      </c>
      <c r="C3812" t="s">
        <v>122</v>
      </c>
      <c r="D3812" t="s">
        <v>98</v>
      </c>
    </row>
    <row r="3813" spans="1:4" x14ac:dyDescent="0.5">
      <c r="A3813" t="s">
        <v>106</v>
      </c>
      <c r="B3813" t="s">
        <v>97</v>
      </c>
      <c r="C3813" t="s">
        <v>106</v>
      </c>
    </row>
    <row r="3814" spans="1:4" x14ac:dyDescent="0.5">
      <c r="A3814" t="s">
        <v>1597</v>
      </c>
      <c r="B3814" t="s">
        <v>97</v>
      </c>
      <c r="C3814" t="s">
        <v>1598</v>
      </c>
    </row>
    <row r="3815" spans="1:4" x14ac:dyDescent="0.5">
      <c r="A3815" t="s">
        <v>390</v>
      </c>
      <c r="B3815" t="s">
        <v>97</v>
      </c>
      <c r="C3815" t="s">
        <v>390</v>
      </c>
      <c r="D3815" t="s">
        <v>98</v>
      </c>
    </row>
    <row r="3816" spans="1:4" x14ac:dyDescent="0.5">
      <c r="A3816" t="s">
        <v>190</v>
      </c>
      <c r="B3816" t="s">
        <v>97</v>
      </c>
      <c r="C3816" t="s">
        <v>190</v>
      </c>
    </row>
    <row r="3817" spans="1:4" x14ac:dyDescent="0.5">
      <c r="A3817" t="s">
        <v>1447</v>
      </c>
      <c r="B3817" t="s">
        <v>96</v>
      </c>
      <c r="C3817" t="s">
        <v>1447</v>
      </c>
      <c r="D3817" t="s">
        <v>98</v>
      </c>
    </row>
    <row r="3818" spans="1:4" x14ac:dyDescent="0.5">
      <c r="A3818" t="s">
        <v>1523</v>
      </c>
      <c r="B3818" t="s">
        <v>96</v>
      </c>
      <c r="C3818" t="s">
        <v>1523</v>
      </c>
    </row>
    <row r="3819" spans="1:4" x14ac:dyDescent="0.5">
      <c r="A3819" t="s">
        <v>174</v>
      </c>
      <c r="B3819" t="s">
        <v>97</v>
      </c>
      <c r="C3819" t="s">
        <v>174</v>
      </c>
    </row>
    <row r="3820" spans="1:4" x14ac:dyDescent="0.5">
      <c r="A3820" t="s">
        <v>549</v>
      </c>
      <c r="B3820" t="s">
        <v>97</v>
      </c>
      <c r="C3820" t="s">
        <v>765</v>
      </c>
      <c r="D3820" t="s">
        <v>98</v>
      </c>
    </row>
    <row r="3821" spans="1:4" x14ac:dyDescent="0.5">
      <c r="A3821" t="s">
        <v>1712</v>
      </c>
      <c r="B3821" t="s">
        <v>97</v>
      </c>
      <c r="C3821" t="s">
        <v>1712</v>
      </c>
      <c r="D3821" t="s">
        <v>98</v>
      </c>
    </row>
    <row r="3822" spans="1:4" x14ac:dyDescent="0.5">
      <c r="A3822" t="s">
        <v>1324</v>
      </c>
      <c r="B3822" t="s">
        <v>96</v>
      </c>
      <c r="C3822" t="s">
        <v>1325</v>
      </c>
    </row>
    <row r="3823" spans="1:4" x14ac:dyDescent="0.5">
      <c r="A3823" t="s">
        <v>1713</v>
      </c>
      <c r="B3823" t="s">
        <v>97</v>
      </c>
      <c r="C3823" t="s">
        <v>1713</v>
      </c>
    </row>
    <row r="3824" spans="1:4" x14ac:dyDescent="0.5">
      <c r="A3824" t="s">
        <v>286</v>
      </c>
      <c r="B3824" t="s">
        <v>96</v>
      </c>
      <c r="C3824" t="s">
        <v>286</v>
      </c>
      <c r="D3824" t="s">
        <v>98</v>
      </c>
    </row>
    <row r="3825" spans="1:4" x14ac:dyDescent="0.5">
      <c r="A3825" t="s">
        <v>234</v>
      </c>
      <c r="B3825" t="s">
        <v>97</v>
      </c>
      <c r="C3825" t="s">
        <v>840</v>
      </c>
      <c r="D3825" t="s">
        <v>98</v>
      </c>
    </row>
    <row r="3826" spans="1:4" x14ac:dyDescent="0.5">
      <c r="A3826" t="s">
        <v>942</v>
      </c>
      <c r="B3826" t="s">
        <v>97</v>
      </c>
      <c r="C3826" t="s">
        <v>942</v>
      </c>
    </row>
    <row r="3827" spans="1:4" x14ac:dyDescent="0.5">
      <c r="A3827" t="s">
        <v>583</v>
      </c>
      <c r="B3827" t="s">
        <v>97</v>
      </c>
      <c r="C3827" t="s">
        <v>583</v>
      </c>
    </row>
    <row r="3828" spans="1:4" x14ac:dyDescent="0.5">
      <c r="A3828" t="s">
        <v>661</v>
      </c>
      <c r="B3828" t="s">
        <v>97</v>
      </c>
      <c r="C3828" t="s">
        <v>661</v>
      </c>
    </row>
    <row r="3829" spans="1:4" x14ac:dyDescent="0.5">
      <c r="A3829" t="s">
        <v>591</v>
      </c>
      <c r="B3829" t="s">
        <v>96</v>
      </c>
      <c r="C3829" t="s">
        <v>591</v>
      </c>
      <c r="D3829" t="s">
        <v>98</v>
      </c>
    </row>
    <row r="3830" spans="1:4" x14ac:dyDescent="0.5">
      <c r="A3830" t="s">
        <v>598</v>
      </c>
      <c r="B3830" t="s">
        <v>97</v>
      </c>
      <c r="C3830" t="s">
        <v>598</v>
      </c>
    </row>
    <row r="3831" spans="1:4" x14ac:dyDescent="0.5">
      <c r="A3831" t="s">
        <v>480</v>
      </c>
      <c r="B3831" t="s">
        <v>97</v>
      </c>
      <c r="C3831" t="s">
        <v>480</v>
      </c>
      <c r="D3831" t="s">
        <v>98</v>
      </c>
    </row>
    <row r="3832" spans="1:4" x14ac:dyDescent="0.5">
      <c r="A3832" t="s">
        <v>408</v>
      </c>
      <c r="B3832" t="s">
        <v>97</v>
      </c>
      <c r="C3832" t="s">
        <v>408</v>
      </c>
      <c r="D3832" t="s">
        <v>739</v>
      </c>
    </row>
    <row r="3833" spans="1:4" x14ac:dyDescent="0.5">
      <c r="A3833" t="s">
        <v>616</v>
      </c>
      <c r="B3833" t="s">
        <v>97</v>
      </c>
      <c r="C3833" t="s">
        <v>616</v>
      </c>
    </row>
    <row r="3834" spans="1:4" x14ac:dyDescent="0.5">
      <c r="A3834" t="s">
        <v>1714</v>
      </c>
      <c r="B3834" t="s">
        <v>97</v>
      </c>
      <c r="C3834" t="s">
        <v>1714</v>
      </c>
    </row>
    <row r="3835" spans="1:4" x14ac:dyDescent="0.5">
      <c r="A3835" t="s">
        <v>875</v>
      </c>
      <c r="B3835" t="s">
        <v>97</v>
      </c>
      <c r="C3835" t="s">
        <v>875</v>
      </c>
      <c r="D3835" t="s">
        <v>98</v>
      </c>
    </row>
    <row r="3836" spans="1:4" x14ac:dyDescent="0.5">
      <c r="A3836" t="s">
        <v>1102</v>
      </c>
      <c r="B3836" t="s">
        <v>97</v>
      </c>
      <c r="C3836" t="s">
        <v>1103</v>
      </c>
      <c r="D3836" t="s">
        <v>98</v>
      </c>
    </row>
    <row r="3837" spans="1:4" x14ac:dyDescent="0.5">
      <c r="A3837" t="s">
        <v>317</v>
      </c>
      <c r="B3837" t="s">
        <v>96</v>
      </c>
      <c r="C3837" t="s">
        <v>651</v>
      </c>
    </row>
    <row r="3838" spans="1:4" x14ac:dyDescent="0.5">
      <c r="A3838" t="s">
        <v>1013</v>
      </c>
      <c r="B3838" t="s">
        <v>96</v>
      </c>
      <c r="C3838" t="s">
        <v>1013</v>
      </c>
      <c r="D3838" t="s">
        <v>98</v>
      </c>
    </row>
    <row r="3839" spans="1:4" x14ac:dyDescent="0.5">
      <c r="A3839" t="s">
        <v>441</v>
      </c>
      <c r="B3839" t="s">
        <v>97</v>
      </c>
      <c r="C3839" t="s">
        <v>441</v>
      </c>
    </row>
    <row r="3840" spans="1:4" x14ac:dyDescent="0.5">
      <c r="A3840" t="s">
        <v>1420</v>
      </c>
      <c r="B3840" t="s">
        <v>97</v>
      </c>
      <c r="C3840" t="s">
        <v>1420</v>
      </c>
    </row>
    <row r="3841" spans="1:4" x14ac:dyDescent="0.5">
      <c r="A3841" t="s">
        <v>1715</v>
      </c>
      <c r="B3841" t="s">
        <v>97</v>
      </c>
      <c r="C3841" t="s">
        <v>1715</v>
      </c>
      <c r="D3841" t="s">
        <v>98</v>
      </c>
    </row>
    <row r="3842" spans="1:4" x14ac:dyDescent="0.5">
      <c r="A3842" t="s">
        <v>239</v>
      </c>
      <c r="B3842" t="s">
        <v>97</v>
      </c>
      <c r="C3842" t="s">
        <v>239</v>
      </c>
      <c r="D3842" t="s">
        <v>98</v>
      </c>
    </row>
    <row r="3843" spans="1:4" x14ac:dyDescent="0.5">
      <c r="A3843" t="s">
        <v>676</v>
      </c>
      <c r="B3843" t="s">
        <v>97</v>
      </c>
      <c r="C3843" t="s">
        <v>676</v>
      </c>
      <c r="D3843" t="s">
        <v>98</v>
      </c>
    </row>
    <row r="3844" spans="1:4" x14ac:dyDescent="0.5">
      <c r="A3844" t="s">
        <v>571</v>
      </c>
      <c r="B3844" t="s">
        <v>97</v>
      </c>
      <c r="C3844" t="s">
        <v>313</v>
      </c>
      <c r="D3844" t="s">
        <v>98</v>
      </c>
    </row>
    <row r="3845" spans="1:4" x14ac:dyDescent="0.5">
      <c r="A3845" t="s">
        <v>165</v>
      </c>
      <c r="B3845" t="s">
        <v>97</v>
      </c>
      <c r="C3845" t="s">
        <v>756</v>
      </c>
      <c r="D3845" t="s">
        <v>98</v>
      </c>
    </row>
    <row r="3846" spans="1:4" x14ac:dyDescent="0.5">
      <c r="A3846" t="s">
        <v>179</v>
      </c>
      <c r="B3846" t="s">
        <v>97</v>
      </c>
      <c r="C3846" t="s">
        <v>179</v>
      </c>
    </row>
    <row r="3847" spans="1:4" x14ac:dyDescent="0.5">
      <c r="A3847" t="s">
        <v>374</v>
      </c>
      <c r="B3847" t="s">
        <v>97</v>
      </c>
      <c r="C3847" t="s">
        <v>930</v>
      </c>
    </row>
    <row r="3848" spans="1:4" x14ac:dyDescent="0.5">
      <c r="A3848" t="s">
        <v>365</v>
      </c>
      <c r="B3848" t="s">
        <v>97</v>
      </c>
      <c r="C3848" t="s">
        <v>827</v>
      </c>
    </row>
    <row r="3849" spans="1:4" x14ac:dyDescent="0.5">
      <c r="A3849" t="s">
        <v>867</v>
      </c>
      <c r="B3849" t="s">
        <v>97</v>
      </c>
      <c r="C3849" t="s">
        <v>868</v>
      </c>
    </row>
    <row r="3850" spans="1:4" x14ac:dyDescent="0.5">
      <c r="A3850" t="s">
        <v>637</v>
      </c>
      <c r="B3850" t="s">
        <v>97</v>
      </c>
      <c r="C3850" t="s">
        <v>892</v>
      </c>
      <c r="D3850" t="s">
        <v>98</v>
      </c>
    </row>
    <row r="3851" spans="1:4" x14ac:dyDescent="0.5">
      <c r="A3851" t="s">
        <v>249</v>
      </c>
      <c r="B3851" t="s">
        <v>97</v>
      </c>
      <c r="C3851" t="s">
        <v>249</v>
      </c>
      <c r="D3851" t="s">
        <v>98</v>
      </c>
    </row>
    <row r="3852" spans="1:4" x14ac:dyDescent="0.5">
      <c r="A3852" t="s">
        <v>486</v>
      </c>
      <c r="B3852" t="s">
        <v>97</v>
      </c>
      <c r="C3852" t="s">
        <v>486</v>
      </c>
      <c r="D3852" t="s">
        <v>755</v>
      </c>
    </row>
    <row r="3853" spans="1:4" x14ac:dyDescent="0.5">
      <c r="A3853" t="s">
        <v>585</v>
      </c>
      <c r="B3853" t="s">
        <v>97</v>
      </c>
      <c r="C3853" t="s">
        <v>938</v>
      </c>
      <c r="D3853" t="s">
        <v>98</v>
      </c>
    </row>
    <row r="3854" spans="1:4" x14ac:dyDescent="0.5">
      <c r="A3854" t="s">
        <v>973</v>
      </c>
      <c r="B3854" t="s">
        <v>97</v>
      </c>
      <c r="C3854" t="s">
        <v>973</v>
      </c>
    </row>
    <row r="3855" spans="1:4" x14ac:dyDescent="0.5">
      <c r="A3855" t="s">
        <v>119</v>
      </c>
      <c r="B3855" t="s">
        <v>97</v>
      </c>
      <c r="C3855" t="s">
        <v>807</v>
      </c>
    </row>
    <row r="3856" spans="1:4" x14ac:dyDescent="0.5">
      <c r="A3856" t="s">
        <v>1630</v>
      </c>
      <c r="B3856" t="s">
        <v>96</v>
      </c>
      <c r="C3856" t="s">
        <v>1630</v>
      </c>
    </row>
    <row r="3857" spans="1:4" x14ac:dyDescent="0.5">
      <c r="A3857" t="s">
        <v>835</v>
      </c>
      <c r="B3857" t="s">
        <v>97</v>
      </c>
      <c r="C3857" t="s">
        <v>836</v>
      </c>
    </row>
    <row r="3858" spans="1:4" x14ac:dyDescent="0.5">
      <c r="A3858" t="s">
        <v>1239</v>
      </c>
      <c r="B3858" t="s">
        <v>97</v>
      </c>
      <c r="C3858" t="s">
        <v>1599</v>
      </c>
      <c r="D3858" t="s">
        <v>755</v>
      </c>
    </row>
    <row r="3859" spans="1:4" x14ac:dyDescent="0.5">
      <c r="A3859" t="s">
        <v>700</v>
      </c>
      <c r="B3859" t="s">
        <v>97</v>
      </c>
      <c r="C3859" t="s">
        <v>700</v>
      </c>
      <c r="D3859" t="s">
        <v>98</v>
      </c>
    </row>
    <row r="3860" spans="1:4" x14ac:dyDescent="0.5">
      <c r="A3860" t="s">
        <v>217</v>
      </c>
      <c r="B3860" t="s">
        <v>97</v>
      </c>
      <c r="C3860" t="s">
        <v>217</v>
      </c>
    </row>
    <row r="3861" spans="1:4" x14ac:dyDescent="0.5">
      <c r="A3861" t="s">
        <v>251</v>
      </c>
      <c r="B3861" t="s">
        <v>97</v>
      </c>
      <c r="C3861" t="s">
        <v>251</v>
      </c>
      <c r="D3861" t="s">
        <v>98</v>
      </c>
    </row>
    <row r="3862" spans="1:4" x14ac:dyDescent="0.5">
      <c r="A3862" t="s">
        <v>444</v>
      </c>
      <c r="B3862" t="s">
        <v>96</v>
      </c>
      <c r="C3862" t="s">
        <v>1716</v>
      </c>
    </row>
    <row r="3863" spans="1:4" x14ac:dyDescent="0.5">
      <c r="A3863" t="s">
        <v>144</v>
      </c>
      <c r="B3863" t="s">
        <v>96</v>
      </c>
      <c r="C3863" t="s">
        <v>144</v>
      </c>
    </row>
    <row r="3864" spans="1:4" x14ac:dyDescent="0.5">
      <c r="A3864" t="s">
        <v>436</v>
      </c>
      <c r="B3864" t="s">
        <v>97</v>
      </c>
      <c r="C3864" t="s">
        <v>436</v>
      </c>
    </row>
    <row r="3865" spans="1:4" x14ac:dyDescent="0.5">
      <c r="A3865" t="s">
        <v>1717</v>
      </c>
      <c r="B3865" t="s">
        <v>97</v>
      </c>
      <c r="C3865" t="s">
        <v>1717</v>
      </c>
    </row>
    <row r="3866" spans="1:4" x14ac:dyDescent="0.5">
      <c r="A3866" t="s">
        <v>992</v>
      </c>
      <c r="B3866" t="s">
        <v>97</v>
      </c>
      <c r="C3866" t="s">
        <v>992</v>
      </c>
      <c r="D3866" t="s">
        <v>98</v>
      </c>
    </row>
    <row r="3867" spans="1:4" x14ac:dyDescent="0.5">
      <c r="A3867" t="s">
        <v>1160</v>
      </c>
      <c r="B3867" t="s">
        <v>97</v>
      </c>
      <c r="C3867" t="s">
        <v>1160</v>
      </c>
      <c r="D3867" t="s">
        <v>98</v>
      </c>
    </row>
    <row r="3868" spans="1:4" x14ac:dyDescent="0.5">
      <c r="A3868" t="s">
        <v>1265</v>
      </c>
      <c r="B3868" t="s">
        <v>97</v>
      </c>
      <c r="C3868" t="s">
        <v>1266</v>
      </c>
    </row>
    <row r="3869" spans="1:4" x14ac:dyDescent="0.5">
      <c r="A3869" t="s">
        <v>1344</v>
      </c>
      <c r="B3869" t="s">
        <v>96</v>
      </c>
      <c r="C3869" t="s">
        <v>1344</v>
      </c>
    </row>
    <row r="3870" spans="1:4" x14ac:dyDescent="0.5">
      <c r="A3870" t="s">
        <v>372</v>
      </c>
      <c r="B3870" t="s">
        <v>97</v>
      </c>
      <c r="C3870" t="s">
        <v>889</v>
      </c>
      <c r="D3870" t="s">
        <v>98</v>
      </c>
    </row>
    <row r="3871" spans="1:4" x14ac:dyDescent="0.5">
      <c r="A3871" t="s">
        <v>1665</v>
      </c>
      <c r="B3871" t="s">
        <v>96</v>
      </c>
      <c r="C3871" t="s">
        <v>1665</v>
      </c>
    </row>
    <row r="3872" spans="1:4" x14ac:dyDescent="0.5">
      <c r="A3872" t="s">
        <v>1223</v>
      </c>
      <c r="B3872" t="s">
        <v>96</v>
      </c>
      <c r="C3872" t="s">
        <v>1718</v>
      </c>
      <c r="D3872" t="s">
        <v>98</v>
      </c>
    </row>
    <row r="3873" spans="1:4" x14ac:dyDescent="0.5">
      <c r="A3873" t="s">
        <v>963</v>
      </c>
      <c r="B3873" t="s">
        <v>96</v>
      </c>
      <c r="C3873" t="s">
        <v>964</v>
      </c>
      <c r="D3873" t="s">
        <v>755</v>
      </c>
    </row>
    <row r="3874" spans="1:4" x14ac:dyDescent="0.5">
      <c r="A3874" t="s">
        <v>1568</v>
      </c>
      <c r="B3874" t="s">
        <v>97</v>
      </c>
      <c r="C3874" t="s">
        <v>1568</v>
      </c>
      <c r="D3874" t="s">
        <v>98</v>
      </c>
    </row>
    <row r="3875" spans="1:4" x14ac:dyDescent="0.5">
      <c r="A3875" t="s">
        <v>379</v>
      </c>
      <c r="B3875" t="s">
        <v>96</v>
      </c>
      <c r="C3875" t="s">
        <v>379</v>
      </c>
      <c r="D3875" t="s">
        <v>98</v>
      </c>
    </row>
    <row r="3876" spans="1:4" x14ac:dyDescent="0.5">
      <c r="A3876" t="s">
        <v>1038</v>
      </c>
      <c r="B3876" t="s">
        <v>96</v>
      </c>
      <c r="C3876" t="s">
        <v>1039</v>
      </c>
      <c r="D3876" t="s">
        <v>98</v>
      </c>
    </row>
    <row r="3877" spans="1:4" x14ac:dyDescent="0.5">
      <c r="A3877" t="s">
        <v>1113</v>
      </c>
      <c r="B3877" t="s">
        <v>96</v>
      </c>
      <c r="C3877" t="s">
        <v>1719</v>
      </c>
    </row>
    <row r="3878" spans="1:4" x14ac:dyDescent="0.5">
      <c r="A3878" t="s">
        <v>1113</v>
      </c>
      <c r="B3878" t="s">
        <v>96</v>
      </c>
      <c r="C3878" t="s">
        <v>1114</v>
      </c>
    </row>
    <row r="3879" spans="1:4" x14ac:dyDescent="0.5">
      <c r="A3879" t="s">
        <v>1113</v>
      </c>
      <c r="B3879" t="s">
        <v>97</v>
      </c>
      <c r="C3879" t="s">
        <v>1119</v>
      </c>
    </row>
    <row r="3880" spans="1:4" x14ac:dyDescent="0.5">
      <c r="A3880" t="s">
        <v>190</v>
      </c>
      <c r="B3880" t="s">
        <v>97</v>
      </c>
      <c r="C3880" t="s">
        <v>190</v>
      </c>
    </row>
    <row r="3881" spans="1:4" x14ac:dyDescent="0.5">
      <c r="A3881" t="s">
        <v>1205</v>
      </c>
      <c r="B3881" t="s">
        <v>97</v>
      </c>
      <c r="C3881" t="s">
        <v>1206</v>
      </c>
      <c r="D3881" t="s">
        <v>98</v>
      </c>
    </row>
    <row r="3882" spans="1:4" x14ac:dyDescent="0.5">
      <c r="A3882" t="s">
        <v>543</v>
      </c>
      <c r="B3882" t="s">
        <v>97</v>
      </c>
      <c r="C3882" t="s">
        <v>1152</v>
      </c>
    </row>
    <row r="3883" spans="1:4" x14ac:dyDescent="0.5">
      <c r="A3883" t="s">
        <v>408</v>
      </c>
      <c r="B3883" t="s">
        <v>97</v>
      </c>
      <c r="C3883" t="s">
        <v>408</v>
      </c>
      <c r="D3883" t="s">
        <v>739</v>
      </c>
    </row>
    <row r="3884" spans="1:4" x14ac:dyDescent="0.5">
      <c r="A3884" t="s">
        <v>134</v>
      </c>
      <c r="B3884" t="s">
        <v>97</v>
      </c>
      <c r="C3884" t="s">
        <v>134</v>
      </c>
      <c r="D3884" t="s">
        <v>98</v>
      </c>
    </row>
    <row r="3885" spans="1:4" x14ac:dyDescent="0.5">
      <c r="A3885" t="s">
        <v>205</v>
      </c>
      <c r="B3885" t="s">
        <v>97</v>
      </c>
      <c r="C3885" t="s">
        <v>205</v>
      </c>
    </row>
    <row r="3886" spans="1:4" x14ac:dyDescent="0.5">
      <c r="A3886" t="s">
        <v>334</v>
      </c>
      <c r="B3886" t="s">
        <v>96</v>
      </c>
      <c r="C3886" t="s">
        <v>257</v>
      </c>
    </row>
    <row r="3887" spans="1:4" x14ac:dyDescent="0.5">
      <c r="A3887" t="s">
        <v>212</v>
      </c>
      <c r="B3887" t="s">
        <v>97</v>
      </c>
      <c r="C3887" t="s">
        <v>212</v>
      </c>
    </row>
    <row r="3888" spans="1:4" x14ac:dyDescent="0.5">
      <c r="A3888" t="s">
        <v>591</v>
      </c>
      <c r="B3888" t="s">
        <v>96</v>
      </c>
      <c r="C3888" t="s">
        <v>591</v>
      </c>
      <c r="D3888" t="s">
        <v>98</v>
      </c>
    </row>
    <row r="3889" spans="1:4" x14ac:dyDescent="0.5">
      <c r="A3889" t="s">
        <v>200</v>
      </c>
      <c r="B3889" t="s">
        <v>97</v>
      </c>
      <c r="C3889" t="s">
        <v>1452</v>
      </c>
    </row>
    <row r="3890" spans="1:4" x14ac:dyDescent="0.5">
      <c r="A3890" t="s">
        <v>339</v>
      </c>
      <c r="B3890" t="s">
        <v>97</v>
      </c>
      <c r="C3890" t="s">
        <v>339</v>
      </c>
    </row>
    <row r="3891" spans="1:4" x14ac:dyDescent="0.5">
      <c r="A3891" t="s">
        <v>1720</v>
      </c>
      <c r="B3891" t="s">
        <v>97</v>
      </c>
      <c r="C3891" t="s">
        <v>1721</v>
      </c>
      <c r="D3891" t="s">
        <v>98</v>
      </c>
    </row>
    <row r="3892" spans="1:4" x14ac:dyDescent="0.5">
      <c r="A3892" t="s">
        <v>286</v>
      </c>
      <c r="B3892" t="s">
        <v>96</v>
      </c>
      <c r="C3892" t="s">
        <v>286</v>
      </c>
      <c r="D3892" t="s">
        <v>98</v>
      </c>
    </row>
    <row r="3893" spans="1:4" x14ac:dyDescent="0.5">
      <c r="A3893" t="s">
        <v>433</v>
      </c>
      <c r="B3893" t="s">
        <v>97</v>
      </c>
      <c r="C3893" t="s">
        <v>433</v>
      </c>
      <c r="D3893" t="s">
        <v>98</v>
      </c>
    </row>
    <row r="3894" spans="1:4" x14ac:dyDescent="0.5">
      <c r="A3894" t="s">
        <v>119</v>
      </c>
      <c r="B3894" t="s">
        <v>97</v>
      </c>
      <c r="C3894" t="s">
        <v>807</v>
      </c>
    </row>
    <row r="3895" spans="1:4" x14ac:dyDescent="0.5">
      <c r="A3895" t="s">
        <v>1356</v>
      </c>
      <c r="B3895" t="s">
        <v>97</v>
      </c>
      <c r="C3895" t="s">
        <v>1356</v>
      </c>
    </row>
    <row r="3896" spans="1:4" x14ac:dyDescent="0.5">
      <c r="A3896" t="s">
        <v>862</v>
      </c>
      <c r="B3896" t="s">
        <v>97</v>
      </c>
      <c r="C3896" t="s">
        <v>710</v>
      </c>
    </row>
    <row r="3897" spans="1:4" x14ac:dyDescent="0.5">
      <c r="A3897" t="s">
        <v>148</v>
      </c>
      <c r="B3897" t="s">
        <v>96</v>
      </c>
      <c r="C3897" t="s">
        <v>148</v>
      </c>
      <c r="D3897" t="s">
        <v>98</v>
      </c>
    </row>
    <row r="3898" spans="1:4" x14ac:dyDescent="0.5">
      <c r="A3898" t="s">
        <v>364</v>
      </c>
      <c r="B3898" t="s">
        <v>97</v>
      </c>
      <c r="C3898" t="s">
        <v>1243</v>
      </c>
      <c r="D3898" t="s">
        <v>98</v>
      </c>
    </row>
    <row r="3899" spans="1:4" x14ac:dyDescent="0.5">
      <c r="A3899" t="s">
        <v>1722</v>
      </c>
      <c r="B3899" t="s">
        <v>97</v>
      </c>
      <c r="C3899" t="s">
        <v>1723</v>
      </c>
    </row>
    <row r="3900" spans="1:4" x14ac:dyDescent="0.5">
      <c r="A3900" t="s">
        <v>839</v>
      </c>
      <c r="B3900" t="s">
        <v>97</v>
      </c>
      <c r="C3900" t="s">
        <v>1724</v>
      </c>
      <c r="D3900" t="s">
        <v>98</v>
      </c>
    </row>
    <row r="3901" spans="1:4" x14ac:dyDescent="0.5">
      <c r="A3901" t="s">
        <v>1632</v>
      </c>
      <c r="B3901" t="s">
        <v>96</v>
      </c>
      <c r="C3901" t="s">
        <v>1632</v>
      </c>
    </row>
    <row r="3902" spans="1:4" x14ac:dyDescent="0.5">
      <c r="A3902" t="s">
        <v>328</v>
      </c>
      <c r="B3902" t="s">
        <v>97</v>
      </c>
      <c r="C3902" t="s">
        <v>832</v>
      </c>
    </row>
    <row r="3903" spans="1:4" x14ac:dyDescent="0.5">
      <c r="A3903" t="s">
        <v>1044</v>
      </c>
      <c r="B3903" t="s">
        <v>97</v>
      </c>
      <c r="C3903" t="s">
        <v>1044</v>
      </c>
      <c r="D3903" t="s">
        <v>98</v>
      </c>
    </row>
    <row r="3904" spans="1:4" x14ac:dyDescent="0.5">
      <c r="A3904" t="s">
        <v>749</v>
      </c>
      <c r="B3904" t="s">
        <v>97</v>
      </c>
      <c r="C3904" t="s">
        <v>1700</v>
      </c>
      <c r="D3904" t="s">
        <v>98</v>
      </c>
    </row>
    <row r="3905" spans="1:4" x14ac:dyDescent="0.5">
      <c r="A3905" t="s">
        <v>1492</v>
      </c>
      <c r="B3905" t="s">
        <v>96</v>
      </c>
      <c r="C3905" t="s">
        <v>1492</v>
      </c>
      <c r="D3905" t="s">
        <v>98</v>
      </c>
    </row>
    <row r="3906" spans="1:4" x14ac:dyDescent="0.5">
      <c r="A3906" t="s">
        <v>1196</v>
      </c>
      <c r="B3906" t="s">
        <v>97</v>
      </c>
      <c r="C3906" t="s">
        <v>1196</v>
      </c>
      <c r="D3906" t="s">
        <v>98</v>
      </c>
    </row>
    <row r="3907" spans="1:4" x14ac:dyDescent="0.5">
      <c r="A3907" t="s">
        <v>262</v>
      </c>
      <c r="B3907" t="s">
        <v>97</v>
      </c>
      <c r="C3907" t="s">
        <v>262</v>
      </c>
    </row>
    <row r="3908" spans="1:4" x14ac:dyDescent="0.5">
      <c r="A3908" t="s">
        <v>1013</v>
      </c>
      <c r="B3908" t="s">
        <v>96</v>
      </c>
      <c r="C3908" t="s">
        <v>1013</v>
      </c>
      <c r="D3908" t="s">
        <v>98</v>
      </c>
    </row>
    <row r="3909" spans="1:4" x14ac:dyDescent="0.5">
      <c r="A3909" t="s">
        <v>143</v>
      </c>
      <c r="B3909" t="s">
        <v>97</v>
      </c>
      <c r="C3909" t="s">
        <v>143</v>
      </c>
      <c r="D3909" t="s">
        <v>98</v>
      </c>
    </row>
    <row r="3910" spans="1:4" x14ac:dyDescent="0.5">
      <c r="A3910" t="s">
        <v>1725</v>
      </c>
      <c r="B3910" t="s">
        <v>97</v>
      </c>
      <c r="C3910" t="s">
        <v>1725</v>
      </c>
    </row>
    <row r="3911" spans="1:4" x14ac:dyDescent="0.5">
      <c r="A3911" t="s">
        <v>744</v>
      </c>
      <c r="B3911" t="s">
        <v>97</v>
      </c>
      <c r="C3911" t="s">
        <v>744</v>
      </c>
      <c r="D3911" t="s">
        <v>98</v>
      </c>
    </row>
    <row r="3912" spans="1:4" x14ac:dyDescent="0.5">
      <c r="A3912" t="s">
        <v>1396</v>
      </c>
      <c r="B3912" t="s">
        <v>97</v>
      </c>
      <c r="C3912" t="s">
        <v>1396</v>
      </c>
    </row>
    <row r="3913" spans="1:4" x14ac:dyDescent="0.5">
      <c r="A3913" t="s">
        <v>186</v>
      </c>
      <c r="B3913" t="s">
        <v>97</v>
      </c>
      <c r="C3913" t="s">
        <v>186</v>
      </c>
      <c r="D3913" t="s">
        <v>755</v>
      </c>
    </row>
    <row r="3914" spans="1:4" x14ac:dyDescent="0.5">
      <c r="A3914" t="s">
        <v>1278</v>
      </c>
      <c r="B3914" t="s">
        <v>97</v>
      </c>
      <c r="C3914" t="s">
        <v>1278</v>
      </c>
    </row>
    <row r="3915" spans="1:4" x14ac:dyDescent="0.5">
      <c r="A3915" t="s">
        <v>1665</v>
      </c>
      <c r="B3915" t="s">
        <v>96</v>
      </c>
      <c r="C3915" t="s">
        <v>1665</v>
      </c>
    </row>
    <row r="3916" spans="1:4" x14ac:dyDescent="0.5">
      <c r="A3916" t="s">
        <v>637</v>
      </c>
      <c r="B3916" t="s">
        <v>97</v>
      </c>
      <c r="C3916" t="s">
        <v>892</v>
      </c>
      <c r="D3916" t="s">
        <v>98</v>
      </c>
    </row>
    <row r="3917" spans="1:4" x14ac:dyDescent="0.5">
      <c r="A3917" t="s">
        <v>922</v>
      </c>
      <c r="B3917" t="s">
        <v>97</v>
      </c>
      <c r="C3917" t="s">
        <v>567</v>
      </c>
      <c r="D3917" t="s">
        <v>98</v>
      </c>
    </row>
    <row r="3918" spans="1:4" x14ac:dyDescent="0.5">
      <c r="A3918" t="s">
        <v>1104</v>
      </c>
      <c r="B3918" t="s">
        <v>97</v>
      </c>
      <c r="C3918" t="s">
        <v>1104</v>
      </c>
    </row>
    <row r="3919" spans="1:4" x14ac:dyDescent="0.5">
      <c r="A3919" t="s">
        <v>154</v>
      </c>
      <c r="B3919" t="s">
        <v>97</v>
      </c>
      <c r="C3919" t="s">
        <v>154</v>
      </c>
    </row>
    <row r="3920" spans="1:4" x14ac:dyDescent="0.5">
      <c r="A3920" t="s">
        <v>945</v>
      </c>
      <c r="B3920" t="s">
        <v>97</v>
      </c>
      <c r="C3920" t="s">
        <v>1249</v>
      </c>
      <c r="D3920" t="s">
        <v>755</v>
      </c>
    </row>
    <row r="3921" spans="1:4" x14ac:dyDescent="0.5">
      <c r="A3921" t="s">
        <v>144</v>
      </c>
      <c r="B3921" t="s">
        <v>96</v>
      </c>
      <c r="C3921" t="s">
        <v>144</v>
      </c>
    </row>
    <row r="3922" spans="1:4" x14ac:dyDescent="0.5">
      <c r="A3922" t="s">
        <v>963</v>
      </c>
      <c r="B3922" t="s">
        <v>96</v>
      </c>
      <c r="C3922" t="s">
        <v>964</v>
      </c>
      <c r="D3922" t="s">
        <v>755</v>
      </c>
    </row>
    <row r="3923" spans="1:4" x14ac:dyDescent="0.5">
      <c r="A3923" t="s">
        <v>113</v>
      </c>
      <c r="B3923" t="s">
        <v>97</v>
      </c>
      <c r="C3923" t="s">
        <v>113</v>
      </c>
    </row>
    <row r="3924" spans="1:4" x14ac:dyDescent="0.5">
      <c r="A3924" t="s">
        <v>1638</v>
      </c>
      <c r="B3924" t="s">
        <v>97</v>
      </c>
      <c r="C3924" t="s">
        <v>1638</v>
      </c>
      <c r="D3924" t="s">
        <v>98</v>
      </c>
    </row>
    <row r="3925" spans="1:4" x14ac:dyDescent="0.5">
      <c r="A3925" t="s">
        <v>446</v>
      </c>
      <c r="B3925" t="s">
        <v>97</v>
      </c>
      <c r="C3925" t="s">
        <v>446</v>
      </c>
    </row>
    <row r="3926" spans="1:4" x14ac:dyDescent="0.5">
      <c r="A3926" t="s">
        <v>478</v>
      </c>
      <c r="B3926" t="s">
        <v>97</v>
      </c>
      <c r="C3926" t="s">
        <v>478</v>
      </c>
    </row>
    <row r="3927" spans="1:4" x14ac:dyDescent="0.5">
      <c r="A3927" t="s">
        <v>325</v>
      </c>
      <c r="B3927" t="s">
        <v>97</v>
      </c>
      <c r="C3927" t="s">
        <v>325</v>
      </c>
    </row>
    <row r="3928" spans="1:4" x14ac:dyDescent="0.5">
      <c r="A3928" t="s">
        <v>378</v>
      </c>
      <c r="B3928" t="s">
        <v>97</v>
      </c>
      <c r="C3928" t="s">
        <v>378</v>
      </c>
      <c r="D3928" t="s">
        <v>98</v>
      </c>
    </row>
    <row r="3929" spans="1:4" x14ac:dyDescent="0.5">
      <c r="A3929" t="s">
        <v>346</v>
      </c>
      <c r="B3929" t="s">
        <v>97</v>
      </c>
      <c r="C3929" t="s">
        <v>346</v>
      </c>
    </row>
    <row r="3930" spans="1:4" x14ac:dyDescent="0.5">
      <c r="A3930" t="s">
        <v>513</v>
      </c>
      <c r="B3930" t="s">
        <v>96</v>
      </c>
      <c r="C3930" t="s">
        <v>870</v>
      </c>
      <c r="D3930" t="s">
        <v>739</v>
      </c>
    </row>
    <row r="3931" spans="1:4" x14ac:dyDescent="0.5">
      <c r="A3931" t="s">
        <v>265</v>
      </c>
      <c r="B3931" t="s">
        <v>96</v>
      </c>
      <c r="C3931" t="s">
        <v>265</v>
      </c>
      <c r="D3931" t="s">
        <v>98</v>
      </c>
    </row>
    <row r="3932" spans="1:4" x14ac:dyDescent="0.5">
      <c r="A3932" t="s">
        <v>1568</v>
      </c>
      <c r="B3932" t="s">
        <v>97</v>
      </c>
      <c r="C3932" t="s">
        <v>1568</v>
      </c>
      <c r="D3932" t="s">
        <v>98</v>
      </c>
    </row>
    <row r="3933" spans="1:4" x14ac:dyDescent="0.5">
      <c r="A3933" t="s">
        <v>413</v>
      </c>
      <c r="B3933" t="s">
        <v>97</v>
      </c>
      <c r="C3933" t="s">
        <v>1198</v>
      </c>
    </row>
    <row r="3934" spans="1:4" x14ac:dyDescent="0.5">
      <c r="A3934" t="s">
        <v>379</v>
      </c>
      <c r="B3934" t="s">
        <v>96</v>
      </c>
      <c r="C3934" t="s">
        <v>379</v>
      </c>
      <c r="D3934" t="s">
        <v>98</v>
      </c>
    </row>
    <row r="3935" spans="1:4" x14ac:dyDescent="0.5">
      <c r="A3935" t="s">
        <v>1513</v>
      </c>
      <c r="B3935" t="s">
        <v>96</v>
      </c>
      <c r="C3935" t="s">
        <v>1513</v>
      </c>
      <c r="D3935" t="s">
        <v>98</v>
      </c>
    </row>
    <row r="3936" spans="1:4" x14ac:dyDescent="0.5">
      <c r="A3936" t="s">
        <v>1726</v>
      </c>
      <c r="B3936" t="s">
        <v>96</v>
      </c>
      <c r="C3936" t="s">
        <v>1726</v>
      </c>
    </row>
    <row r="3937" spans="1:4" x14ac:dyDescent="0.5">
      <c r="A3937" t="s">
        <v>458</v>
      </c>
      <c r="B3937" t="s">
        <v>97</v>
      </c>
      <c r="C3937" t="s">
        <v>793</v>
      </c>
    </row>
    <row r="3938" spans="1:4" x14ac:dyDescent="0.5">
      <c r="A3938" t="s">
        <v>165</v>
      </c>
      <c r="B3938" t="s">
        <v>97</v>
      </c>
      <c r="C3938" t="s">
        <v>756</v>
      </c>
      <c r="D3938" t="s">
        <v>98</v>
      </c>
    </row>
    <row r="3939" spans="1:4" x14ac:dyDescent="0.5">
      <c r="A3939" t="s">
        <v>1727</v>
      </c>
      <c r="B3939" t="s">
        <v>97</v>
      </c>
      <c r="C3939" t="s">
        <v>1728</v>
      </c>
    </row>
    <row r="3940" spans="1:4" x14ac:dyDescent="0.5">
      <c r="A3940" t="s">
        <v>1067</v>
      </c>
      <c r="B3940" t="s">
        <v>97</v>
      </c>
      <c r="C3940" t="s">
        <v>1068</v>
      </c>
      <c r="D3940" t="s">
        <v>98</v>
      </c>
    </row>
    <row r="3941" spans="1:4" x14ac:dyDescent="0.5">
      <c r="A3941" t="s">
        <v>1698</v>
      </c>
      <c r="B3941" t="s">
        <v>96</v>
      </c>
      <c r="C3941" t="s">
        <v>1698</v>
      </c>
    </row>
    <row r="3942" spans="1:4" x14ac:dyDescent="0.5">
      <c r="A3942" t="s">
        <v>359</v>
      </c>
      <c r="B3942" t="s">
        <v>97</v>
      </c>
      <c r="C3942" t="s">
        <v>359</v>
      </c>
    </row>
    <row r="3943" spans="1:4" x14ac:dyDescent="0.5">
      <c r="A3943" t="s">
        <v>1729</v>
      </c>
      <c r="B3943" t="s">
        <v>97</v>
      </c>
      <c r="C3943" t="s">
        <v>1730</v>
      </c>
    </row>
    <row r="3944" spans="1:4" x14ac:dyDescent="0.5">
      <c r="A3944" t="s">
        <v>219</v>
      </c>
      <c r="B3944" t="s">
        <v>97</v>
      </c>
      <c r="C3944" t="s">
        <v>219</v>
      </c>
      <c r="D3944" t="s">
        <v>98</v>
      </c>
    </row>
    <row r="3945" spans="1:4" x14ac:dyDescent="0.5">
      <c r="A3945" t="s">
        <v>838</v>
      </c>
      <c r="B3945" t="s">
        <v>97</v>
      </c>
      <c r="C3945" t="s">
        <v>838</v>
      </c>
    </row>
    <row r="3946" spans="1:4" x14ac:dyDescent="0.5">
      <c r="A3946" t="s">
        <v>1731</v>
      </c>
      <c r="B3946" t="s">
        <v>97</v>
      </c>
      <c r="C3946" t="s">
        <v>1732</v>
      </c>
    </row>
    <row r="3947" spans="1:4" x14ac:dyDescent="0.5">
      <c r="A3947" t="s">
        <v>1668</v>
      </c>
      <c r="B3947" t="s">
        <v>97</v>
      </c>
      <c r="C3947" t="s">
        <v>1673</v>
      </c>
    </row>
    <row r="3948" spans="1:4" x14ac:dyDescent="0.5">
      <c r="A3948" t="s">
        <v>685</v>
      </c>
      <c r="B3948" t="s">
        <v>96</v>
      </c>
      <c r="C3948" t="s">
        <v>685</v>
      </c>
    </row>
    <row r="3949" spans="1:4" x14ac:dyDescent="0.5">
      <c r="A3949" t="s">
        <v>1497</v>
      </c>
      <c r="B3949" t="s">
        <v>97</v>
      </c>
      <c r="C3949" t="s">
        <v>1555</v>
      </c>
    </row>
    <row r="3950" spans="1:4" x14ac:dyDescent="0.5">
      <c r="A3950" t="s">
        <v>608</v>
      </c>
      <c r="B3950" t="s">
        <v>97</v>
      </c>
      <c r="C3950" t="s">
        <v>1318</v>
      </c>
    </row>
    <row r="3951" spans="1:4" x14ac:dyDescent="0.5">
      <c r="A3951" t="s">
        <v>585</v>
      </c>
      <c r="B3951" t="s">
        <v>97</v>
      </c>
      <c r="C3951" t="s">
        <v>1733</v>
      </c>
      <c r="D3951" t="s">
        <v>98</v>
      </c>
    </row>
    <row r="3952" spans="1:4" x14ac:dyDescent="0.5">
      <c r="A3952" t="s">
        <v>1065</v>
      </c>
      <c r="B3952" t="s">
        <v>97</v>
      </c>
      <c r="C3952" t="s">
        <v>1065</v>
      </c>
    </row>
    <row r="3953" spans="1:4" x14ac:dyDescent="0.5">
      <c r="A3953" t="s">
        <v>1734</v>
      </c>
      <c r="B3953" t="s">
        <v>97</v>
      </c>
      <c r="C3953" t="s">
        <v>1734</v>
      </c>
      <c r="D3953" t="s">
        <v>98</v>
      </c>
    </row>
    <row r="3954" spans="1:4" x14ac:dyDescent="0.5">
      <c r="A3954" t="s">
        <v>265</v>
      </c>
      <c r="B3954" t="s">
        <v>96</v>
      </c>
      <c r="C3954" t="s">
        <v>265</v>
      </c>
      <c r="D3954" t="s">
        <v>98</v>
      </c>
    </row>
    <row r="3955" spans="1:4" x14ac:dyDescent="0.5">
      <c r="A3955" t="s">
        <v>744</v>
      </c>
      <c r="B3955" t="s">
        <v>97</v>
      </c>
      <c r="C3955" t="s">
        <v>94</v>
      </c>
      <c r="D3955" t="s">
        <v>98</v>
      </c>
    </row>
    <row r="3956" spans="1:4" x14ac:dyDescent="0.5">
      <c r="A3956" t="s">
        <v>217</v>
      </c>
      <c r="B3956" t="s">
        <v>97</v>
      </c>
      <c r="C3956" t="s">
        <v>217</v>
      </c>
    </row>
    <row r="3957" spans="1:4" x14ac:dyDescent="0.5">
      <c r="A3957" t="s">
        <v>251</v>
      </c>
      <c r="B3957" t="s">
        <v>97</v>
      </c>
      <c r="C3957" t="s">
        <v>251</v>
      </c>
      <c r="D3957" t="s">
        <v>98</v>
      </c>
    </row>
    <row r="3958" spans="1:4" x14ac:dyDescent="0.5">
      <c r="A3958" t="s">
        <v>1028</v>
      </c>
      <c r="B3958" t="s">
        <v>97</v>
      </c>
      <c r="C3958" t="s">
        <v>1735</v>
      </c>
      <c r="D3958" t="s">
        <v>98</v>
      </c>
    </row>
    <row r="3959" spans="1:4" x14ac:dyDescent="0.5">
      <c r="A3959" t="s">
        <v>1497</v>
      </c>
      <c r="B3959" t="s">
        <v>97</v>
      </c>
      <c r="C3959" t="s">
        <v>1500</v>
      </c>
    </row>
    <row r="3960" spans="1:4" x14ac:dyDescent="0.5">
      <c r="A3960" t="s">
        <v>1659</v>
      </c>
      <c r="B3960" t="s">
        <v>96</v>
      </c>
      <c r="C3960" t="s">
        <v>1659</v>
      </c>
    </row>
    <row r="3961" spans="1:4" x14ac:dyDescent="0.5">
      <c r="A3961" t="s">
        <v>1189</v>
      </c>
      <c r="B3961" t="s">
        <v>97</v>
      </c>
      <c r="C3961" t="s">
        <v>1189</v>
      </c>
    </row>
    <row r="3962" spans="1:4" x14ac:dyDescent="0.5">
      <c r="A3962" t="s">
        <v>1497</v>
      </c>
      <c r="B3962" t="s">
        <v>97</v>
      </c>
      <c r="C3962" t="s">
        <v>1506</v>
      </c>
    </row>
    <row r="3963" spans="1:4" x14ac:dyDescent="0.5">
      <c r="A3963" t="s">
        <v>263</v>
      </c>
      <c r="B3963" t="s">
        <v>97</v>
      </c>
      <c r="C3963" t="s">
        <v>1400</v>
      </c>
    </row>
    <row r="3964" spans="1:4" x14ac:dyDescent="0.5">
      <c r="A3964" t="s">
        <v>1736</v>
      </c>
      <c r="B3964" t="s">
        <v>97</v>
      </c>
      <c r="C3964" t="s">
        <v>1737</v>
      </c>
    </row>
    <row r="3965" spans="1:4" x14ac:dyDescent="0.5">
      <c r="A3965" t="s">
        <v>512</v>
      </c>
      <c r="B3965" t="s">
        <v>96</v>
      </c>
      <c r="C3965" t="s">
        <v>735</v>
      </c>
    </row>
    <row r="3966" spans="1:4" x14ac:dyDescent="0.5">
      <c r="A3966" t="s">
        <v>1054</v>
      </c>
      <c r="B3966" t="s">
        <v>97</v>
      </c>
      <c r="C3966" t="s">
        <v>1055</v>
      </c>
    </row>
    <row r="3967" spans="1:4" x14ac:dyDescent="0.5">
      <c r="A3967" t="s">
        <v>1497</v>
      </c>
      <c r="B3967" t="s">
        <v>97</v>
      </c>
      <c r="C3967" t="s">
        <v>1562</v>
      </c>
    </row>
    <row r="3968" spans="1:4" x14ac:dyDescent="0.5">
      <c r="A3968" t="s">
        <v>437</v>
      </c>
      <c r="B3968" t="s">
        <v>97</v>
      </c>
      <c r="C3968" t="s">
        <v>925</v>
      </c>
      <c r="D3968" t="s">
        <v>98</v>
      </c>
    </row>
    <row r="3969" spans="1:4" x14ac:dyDescent="0.5">
      <c r="A3969" t="s">
        <v>549</v>
      </c>
      <c r="B3969" t="s">
        <v>96</v>
      </c>
      <c r="C3969" t="s">
        <v>1738</v>
      </c>
      <c r="D3969" t="s">
        <v>98</v>
      </c>
    </row>
    <row r="3970" spans="1:4" x14ac:dyDescent="0.5">
      <c r="A3970" t="s">
        <v>1497</v>
      </c>
      <c r="B3970" t="s">
        <v>97</v>
      </c>
      <c r="C3970" t="s">
        <v>1503</v>
      </c>
    </row>
    <row r="3971" spans="1:4" x14ac:dyDescent="0.5">
      <c r="A3971" t="s">
        <v>1630</v>
      </c>
      <c r="B3971" t="s">
        <v>96</v>
      </c>
      <c r="C3971" t="s">
        <v>1630</v>
      </c>
    </row>
    <row r="3972" spans="1:4" x14ac:dyDescent="0.5">
      <c r="A3972" t="s">
        <v>239</v>
      </c>
      <c r="B3972" t="s">
        <v>97</v>
      </c>
      <c r="C3972" t="s">
        <v>239</v>
      </c>
      <c r="D3972" t="s">
        <v>98</v>
      </c>
    </row>
    <row r="3973" spans="1:4" x14ac:dyDescent="0.5">
      <c r="A3973" t="s">
        <v>155</v>
      </c>
      <c r="B3973" t="s">
        <v>97</v>
      </c>
      <c r="C3973" t="s">
        <v>155</v>
      </c>
      <c r="D3973" t="s">
        <v>739</v>
      </c>
    </row>
    <row r="3974" spans="1:4" x14ac:dyDescent="0.5">
      <c r="A3974" t="s">
        <v>355</v>
      </c>
      <c r="B3974" t="s">
        <v>97</v>
      </c>
      <c r="C3974" t="s">
        <v>246</v>
      </c>
      <c r="D3974" t="s">
        <v>755</v>
      </c>
    </row>
    <row r="3975" spans="1:4" x14ac:dyDescent="0.5">
      <c r="A3975" t="s">
        <v>146</v>
      </c>
      <c r="B3975" t="s">
        <v>97</v>
      </c>
      <c r="C3975" t="s">
        <v>146</v>
      </c>
      <c r="D3975" t="s">
        <v>98</v>
      </c>
    </row>
    <row r="3976" spans="1:4" x14ac:dyDescent="0.5">
      <c r="A3976" t="s">
        <v>325</v>
      </c>
      <c r="B3976" t="s">
        <v>97</v>
      </c>
      <c r="C3976" t="s">
        <v>325</v>
      </c>
    </row>
    <row r="3977" spans="1:4" x14ac:dyDescent="0.5">
      <c r="A3977" t="s">
        <v>220</v>
      </c>
      <c r="B3977" t="s">
        <v>97</v>
      </c>
      <c r="C3977" t="s">
        <v>220</v>
      </c>
      <c r="D3977" t="s">
        <v>98</v>
      </c>
    </row>
    <row r="3978" spans="1:4" x14ac:dyDescent="0.5">
      <c r="A3978" t="s">
        <v>223</v>
      </c>
      <c r="B3978" t="s">
        <v>97</v>
      </c>
      <c r="C3978" t="s">
        <v>845</v>
      </c>
      <c r="D3978" t="s">
        <v>98</v>
      </c>
    </row>
    <row r="3979" spans="1:4" x14ac:dyDescent="0.5">
      <c r="A3979" t="s">
        <v>1600</v>
      </c>
      <c r="B3979" t="s">
        <v>96</v>
      </c>
      <c r="C3979" t="s">
        <v>1600</v>
      </c>
      <c r="D3979" t="s">
        <v>98</v>
      </c>
    </row>
    <row r="3980" spans="1:4" x14ac:dyDescent="0.5">
      <c r="A3980" t="s">
        <v>766</v>
      </c>
      <c r="B3980" t="s">
        <v>97</v>
      </c>
      <c r="C3980" t="s">
        <v>776</v>
      </c>
      <c r="D3980" t="s">
        <v>98</v>
      </c>
    </row>
    <row r="3981" spans="1:4" x14ac:dyDescent="0.5">
      <c r="A3981" t="s">
        <v>1336</v>
      </c>
      <c r="B3981" t="s">
        <v>97</v>
      </c>
      <c r="C3981" t="s">
        <v>1336</v>
      </c>
    </row>
    <row r="3982" spans="1:4" x14ac:dyDescent="0.5">
      <c r="A3982" t="s">
        <v>766</v>
      </c>
      <c r="B3982" t="s">
        <v>97</v>
      </c>
      <c r="C3982" t="s">
        <v>1739</v>
      </c>
      <c r="D3982" t="s">
        <v>98</v>
      </c>
    </row>
    <row r="3983" spans="1:4" x14ac:dyDescent="0.5">
      <c r="A3983" t="s">
        <v>1344</v>
      </c>
      <c r="B3983" t="s">
        <v>96</v>
      </c>
      <c r="C3983" t="s">
        <v>1344</v>
      </c>
    </row>
    <row r="3984" spans="1:4" x14ac:dyDescent="0.5">
      <c r="A3984" t="s">
        <v>144</v>
      </c>
      <c r="B3984" t="s">
        <v>96</v>
      </c>
      <c r="C3984" t="s">
        <v>144</v>
      </c>
    </row>
    <row r="3985" spans="1:4" x14ac:dyDescent="0.5">
      <c r="A3985" t="s">
        <v>963</v>
      </c>
      <c r="B3985" t="s">
        <v>96</v>
      </c>
      <c r="C3985" t="s">
        <v>964</v>
      </c>
      <c r="D3985" t="s">
        <v>755</v>
      </c>
    </row>
    <row r="3986" spans="1:4" x14ac:dyDescent="0.5">
      <c r="A3986" t="s">
        <v>265</v>
      </c>
      <c r="B3986" t="s">
        <v>96</v>
      </c>
      <c r="C3986" t="s">
        <v>265</v>
      </c>
      <c r="D3986" t="s">
        <v>98</v>
      </c>
    </row>
    <row r="3987" spans="1:4" x14ac:dyDescent="0.5">
      <c r="A3987" t="s">
        <v>1740</v>
      </c>
      <c r="B3987" t="s">
        <v>97</v>
      </c>
      <c r="C3987" t="s">
        <v>1740</v>
      </c>
    </row>
    <row r="3988" spans="1:4" x14ac:dyDescent="0.5">
      <c r="A3988" t="s">
        <v>1205</v>
      </c>
      <c r="B3988" t="s">
        <v>97</v>
      </c>
      <c r="C3988" t="s">
        <v>1206</v>
      </c>
      <c r="D3988" t="s">
        <v>98</v>
      </c>
    </row>
    <row r="3989" spans="1:4" x14ac:dyDescent="0.5">
      <c r="A3989" t="s">
        <v>1164</v>
      </c>
      <c r="B3989" t="s">
        <v>96</v>
      </c>
      <c r="C3989" t="s">
        <v>1164</v>
      </c>
    </row>
    <row r="3990" spans="1:4" x14ac:dyDescent="0.5">
      <c r="A3990" t="s">
        <v>146</v>
      </c>
      <c r="B3990" t="s">
        <v>97</v>
      </c>
      <c r="C3990" t="s">
        <v>146</v>
      </c>
      <c r="D3990" t="s">
        <v>98</v>
      </c>
    </row>
    <row r="3991" spans="1:4" x14ac:dyDescent="0.5">
      <c r="A3991" t="s">
        <v>1656</v>
      </c>
      <c r="B3991" t="s">
        <v>97</v>
      </c>
      <c r="C3991" t="s">
        <v>1470</v>
      </c>
    </row>
    <row r="3992" spans="1:4" x14ac:dyDescent="0.5">
      <c r="A3992" t="s">
        <v>573</v>
      </c>
      <c r="B3992" t="s">
        <v>97</v>
      </c>
      <c r="C3992" t="s">
        <v>573</v>
      </c>
      <c r="D3992" t="s">
        <v>98</v>
      </c>
    </row>
    <row r="3993" spans="1:4" x14ac:dyDescent="0.5">
      <c r="A3993" t="s">
        <v>119</v>
      </c>
      <c r="B3993" t="s">
        <v>97</v>
      </c>
      <c r="C3993" t="s">
        <v>807</v>
      </c>
    </row>
    <row r="3994" spans="1:4" x14ac:dyDescent="0.5">
      <c r="A3994" t="s">
        <v>1741</v>
      </c>
      <c r="B3994" t="s">
        <v>96</v>
      </c>
      <c r="C3994" t="s">
        <v>1741</v>
      </c>
      <c r="D3994" t="s">
        <v>98</v>
      </c>
    </row>
    <row r="3995" spans="1:4" x14ac:dyDescent="0.5">
      <c r="A3995" t="s">
        <v>186</v>
      </c>
      <c r="B3995" t="s">
        <v>97</v>
      </c>
      <c r="C3995" t="s">
        <v>186</v>
      </c>
      <c r="D3995" t="s">
        <v>755</v>
      </c>
    </row>
    <row r="3996" spans="1:4" x14ac:dyDescent="0.5">
      <c r="A3996" t="s">
        <v>616</v>
      </c>
      <c r="B3996" t="s">
        <v>97</v>
      </c>
      <c r="C3996" t="s">
        <v>616</v>
      </c>
    </row>
    <row r="3997" spans="1:4" x14ac:dyDescent="0.5">
      <c r="A3997" t="s">
        <v>1391</v>
      </c>
      <c r="B3997" t="s">
        <v>97</v>
      </c>
      <c r="C3997" t="s">
        <v>1391</v>
      </c>
      <c r="D3997" t="s">
        <v>98</v>
      </c>
    </row>
    <row r="3998" spans="1:4" x14ac:dyDescent="0.5">
      <c r="A3998" t="s">
        <v>1640</v>
      </c>
      <c r="B3998" t="s">
        <v>97</v>
      </c>
      <c r="C3998" t="s">
        <v>1641</v>
      </c>
      <c r="D3998" t="s">
        <v>739</v>
      </c>
    </row>
    <row r="3999" spans="1:4" x14ac:dyDescent="0.5">
      <c r="A3999" t="s">
        <v>106</v>
      </c>
      <c r="B3999" t="s">
        <v>97</v>
      </c>
      <c r="C3999" t="s">
        <v>106</v>
      </c>
    </row>
    <row r="4000" spans="1:4" x14ac:dyDescent="0.5">
      <c r="A4000" t="s">
        <v>1574</v>
      </c>
      <c r="B4000" t="s">
        <v>97</v>
      </c>
      <c r="C4000" t="s">
        <v>1574</v>
      </c>
    </row>
    <row r="4001" spans="1:4" x14ac:dyDescent="0.5">
      <c r="A4001" t="s">
        <v>1020</v>
      </c>
      <c r="B4001" t="s">
        <v>97</v>
      </c>
      <c r="C4001" t="s">
        <v>1021</v>
      </c>
    </row>
    <row r="4002" spans="1:4" x14ac:dyDescent="0.5">
      <c r="A4002" t="s">
        <v>286</v>
      </c>
      <c r="B4002" t="s">
        <v>96</v>
      </c>
      <c r="C4002" t="s">
        <v>286</v>
      </c>
      <c r="D4002" t="s">
        <v>98</v>
      </c>
    </row>
    <row r="4003" spans="1:4" x14ac:dyDescent="0.5">
      <c r="A4003" t="s">
        <v>518</v>
      </c>
      <c r="B4003" t="s">
        <v>97</v>
      </c>
      <c r="C4003" t="s">
        <v>518</v>
      </c>
      <c r="D4003" t="s">
        <v>98</v>
      </c>
    </row>
    <row r="4004" spans="1:4" x14ac:dyDescent="0.5">
      <c r="A4004" t="s">
        <v>1742</v>
      </c>
      <c r="B4004" t="s">
        <v>97</v>
      </c>
      <c r="C4004" t="s">
        <v>1743</v>
      </c>
    </row>
    <row r="4005" spans="1:4" x14ac:dyDescent="0.5">
      <c r="A4005" t="s">
        <v>441</v>
      </c>
      <c r="B4005" t="s">
        <v>97</v>
      </c>
      <c r="C4005" t="s">
        <v>441</v>
      </c>
    </row>
    <row r="4006" spans="1:4" x14ac:dyDescent="0.5">
      <c r="A4006" t="s">
        <v>1005</v>
      </c>
      <c r="B4006" t="s">
        <v>97</v>
      </c>
      <c r="C4006" t="s">
        <v>1005</v>
      </c>
      <c r="D4006" t="s">
        <v>98</v>
      </c>
    </row>
    <row r="4007" spans="1:4" x14ac:dyDescent="0.5">
      <c r="A4007" t="s">
        <v>685</v>
      </c>
      <c r="B4007" t="s">
        <v>96</v>
      </c>
      <c r="C4007" t="s">
        <v>685</v>
      </c>
    </row>
    <row r="4008" spans="1:4" x14ac:dyDescent="0.5">
      <c r="A4008" t="s">
        <v>1042</v>
      </c>
      <c r="B4008" t="s">
        <v>97</v>
      </c>
      <c r="C4008" t="s">
        <v>1042</v>
      </c>
    </row>
    <row r="4009" spans="1:4" x14ac:dyDescent="0.5">
      <c r="A4009" t="s">
        <v>799</v>
      </c>
      <c r="B4009" t="s">
        <v>97</v>
      </c>
      <c r="C4009" t="s">
        <v>107</v>
      </c>
    </row>
    <row r="4010" spans="1:4" x14ac:dyDescent="0.5">
      <c r="A4010" t="s">
        <v>1600</v>
      </c>
      <c r="B4010" t="s">
        <v>96</v>
      </c>
      <c r="C4010" t="s">
        <v>1600</v>
      </c>
      <c r="D4010" t="s">
        <v>98</v>
      </c>
    </row>
    <row r="4011" spans="1:4" x14ac:dyDescent="0.5">
      <c r="A4011" t="s">
        <v>155</v>
      </c>
      <c r="B4011" t="s">
        <v>97</v>
      </c>
      <c r="C4011" t="s">
        <v>155</v>
      </c>
      <c r="D4011" t="s">
        <v>739</v>
      </c>
    </row>
    <row r="4012" spans="1:4" x14ac:dyDescent="0.5">
      <c r="A4012" t="s">
        <v>514</v>
      </c>
      <c r="B4012" t="s">
        <v>97</v>
      </c>
      <c r="C4012" t="s">
        <v>514</v>
      </c>
      <c r="D4012" t="s">
        <v>98</v>
      </c>
    </row>
    <row r="4013" spans="1:4" x14ac:dyDescent="0.5">
      <c r="A4013" t="s">
        <v>1744</v>
      </c>
      <c r="B4013" t="s">
        <v>97</v>
      </c>
      <c r="C4013" t="s">
        <v>1744</v>
      </c>
      <c r="D4013" t="s">
        <v>98</v>
      </c>
    </row>
    <row r="4014" spans="1:4" x14ac:dyDescent="0.5">
      <c r="A4014" t="s">
        <v>415</v>
      </c>
      <c r="B4014" t="s">
        <v>97</v>
      </c>
      <c r="C4014" t="s">
        <v>898</v>
      </c>
      <c r="D4014" t="s">
        <v>98</v>
      </c>
    </row>
    <row r="4015" spans="1:4" x14ac:dyDescent="0.5">
      <c r="A4015" t="s">
        <v>1013</v>
      </c>
      <c r="B4015" t="s">
        <v>96</v>
      </c>
      <c r="C4015" t="s">
        <v>1013</v>
      </c>
      <c r="D4015" t="s">
        <v>98</v>
      </c>
    </row>
    <row r="4016" spans="1:4" x14ac:dyDescent="0.5">
      <c r="A4016" t="s">
        <v>676</v>
      </c>
      <c r="B4016" t="s">
        <v>97</v>
      </c>
      <c r="C4016" t="s">
        <v>676</v>
      </c>
      <c r="D4016" t="s">
        <v>98</v>
      </c>
    </row>
    <row r="4017" spans="1:4" x14ac:dyDescent="0.5">
      <c r="A4017" t="s">
        <v>245</v>
      </c>
      <c r="B4017" t="s">
        <v>97</v>
      </c>
      <c r="C4017" t="s">
        <v>245</v>
      </c>
    </row>
    <row r="4018" spans="1:4" x14ac:dyDescent="0.5">
      <c r="A4018" t="s">
        <v>351</v>
      </c>
      <c r="B4018" t="s">
        <v>96</v>
      </c>
      <c r="C4018" t="s">
        <v>351</v>
      </c>
      <c r="D4018" t="s">
        <v>98</v>
      </c>
    </row>
    <row r="4019" spans="1:4" x14ac:dyDescent="0.5">
      <c r="A4019" t="s">
        <v>390</v>
      </c>
      <c r="B4019" t="s">
        <v>97</v>
      </c>
      <c r="C4019" t="s">
        <v>390</v>
      </c>
      <c r="D4019" t="s">
        <v>98</v>
      </c>
    </row>
    <row r="4020" spans="1:4" x14ac:dyDescent="0.5">
      <c r="A4020" t="s">
        <v>1745</v>
      </c>
      <c r="B4020" t="s">
        <v>97</v>
      </c>
      <c r="C4020" t="s">
        <v>1746</v>
      </c>
      <c r="D4020" t="s">
        <v>98</v>
      </c>
    </row>
    <row r="4021" spans="1:4" x14ac:dyDescent="0.5">
      <c r="A4021" t="s">
        <v>273</v>
      </c>
      <c r="B4021" t="s">
        <v>97</v>
      </c>
      <c r="C4021" t="s">
        <v>273</v>
      </c>
    </row>
    <row r="4022" spans="1:4" x14ac:dyDescent="0.5">
      <c r="A4022" t="s">
        <v>1747</v>
      </c>
      <c r="B4022" t="s">
        <v>97</v>
      </c>
      <c r="C4022" t="s">
        <v>1748</v>
      </c>
      <c r="D4022" t="s">
        <v>98</v>
      </c>
    </row>
    <row r="4023" spans="1:4" x14ac:dyDescent="0.5">
      <c r="A4023" t="s">
        <v>616</v>
      </c>
      <c r="B4023" t="s">
        <v>97</v>
      </c>
      <c r="C4023" t="s">
        <v>616</v>
      </c>
    </row>
    <row r="4024" spans="1:4" x14ac:dyDescent="0.5">
      <c r="A4024" t="s">
        <v>992</v>
      </c>
      <c r="B4024" t="s">
        <v>97</v>
      </c>
      <c r="C4024" t="s">
        <v>992</v>
      </c>
      <c r="D4024" t="s">
        <v>98</v>
      </c>
    </row>
    <row r="4025" spans="1:4" x14ac:dyDescent="0.5">
      <c r="A4025" t="s">
        <v>212</v>
      </c>
      <c r="B4025" t="s">
        <v>97</v>
      </c>
      <c r="C4025" t="s">
        <v>212</v>
      </c>
    </row>
    <row r="4026" spans="1:4" x14ac:dyDescent="0.5">
      <c r="A4026" t="s">
        <v>186</v>
      </c>
      <c r="B4026" t="s">
        <v>97</v>
      </c>
      <c r="C4026" t="s">
        <v>186</v>
      </c>
      <c r="D4026" t="s">
        <v>755</v>
      </c>
    </row>
    <row r="4027" spans="1:4" x14ac:dyDescent="0.5">
      <c r="A4027" t="s">
        <v>1660</v>
      </c>
      <c r="B4027" t="s">
        <v>97</v>
      </c>
      <c r="C4027" t="s">
        <v>1660</v>
      </c>
      <c r="D4027" t="s">
        <v>98</v>
      </c>
    </row>
    <row r="4028" spans="1:4" x14ac:dyDescent="0.5">
      <c r="A4028" t="s">
        <v>766</v>
      </c>
      <c r="B4028" t="s">
        <v>97</v>
      </c>
      <c r="C4028" t="s">
        <v>1749</v>
      </c>
      <c r="D4028" t="s">
        <v>98</v>
      </c>
    </row>
    <row r="4029" spans="1:4" x14ac:dyDescent="0.5">
      <c r="A4029" t="s">
        <v>1750</v>
      </c>
      <c r="B4029" t="s">
        <v>97</v>
      </c>
      <c r="C4029" t="s">
        <v>1751</v>
      </c>
    </row>
    <row r="4030" spans="1:4" x14ac:dyDescent="0.5">
      <c r="A4030" t="s">
        <v>544</v>
      </c>
      <c r="B4030" t="s">
        <v>96</v>
      </c>
      <c r="C4030" t="s">
        <v>479</v>
      </c>
      <c r="D4030" t="s">
        <v>98</v>
      </c>
    </row>
    <row r="4031" spans="1:4" x14ac:dyDescent="0.5">
      <c r="A4031" t="s">
        <v>797</v>
      </c>
      <c r="B4031" t="s">
        <v>97</v>
      </c>
      <c r="C4031" t="s">
        <v>203</v>
      </c>
      <c r="D4031" t="s">
        <v>98</v>
      </c>
    </row>
    <row r="4032" spans="1:4" x14ac:dyDescent="0.5">
      <c r="A4032" t="s">
        <v>603</v>
      </c>
      <c r="B4032" t="s">
        <v>97</v>
      </c>
      <c r="C4032" t="s">
        <v>603</v>
      </c>
      <c r="D4032" t="s">
        <v>98</v>
      </c>
    </row>
    <row r="4033" spans="1:4" x14ac:dyDescent="0.5">
      <c r="A4033" t="s">
        <v>1205</v>
      </c>
      <c r="B4033" t="s">
        <v>97</v>
      </c>
      <c r="C4033" t="s">
        <v>1206</v>
      </c>
      <c r="D4033" t="s">
        <v>98</v>
      </c>
    </row>
    <row r="4034" spans="1:4" x14ac:dyDescent="0.5">
      <c r="A4034" t="s">
        <v>1265</v>
      </c>
      <c r="B4034" t="s">
        <v>97</v>
      </c>
      <c r="C4034" t="s">
        <v>1266</v>
      </c>
    </row>
    <row r="4035" spans="1:4" x14ac:dyDescent="0.5">
      <c r="A4035" t="s">
        <v>1752</v>
      </c>
      <c r="B4035" t="s">
        <v>97</v>
      </c>
      <c r="C4035" t="s">
        <v>1753</v>
      </c>
    </row>
    <row r="4036" spans="1:4" x14ac:dyDescent="0.5">
      <c r="A4036" t="s">
        <v>744</v>
      </c>
      <c r="B4036" t="s">
        <v>97</v>
      </c>
      <c r="C4036" t="s">
        <v>94</v>
      </c>
      <c r="D4036" t="s">
        <v>98</v>
      </c>
    </row>
    <row r="4037" spans="1:4" x14ac:dyDescent="0.5">
      <c r="A4037" t="s">
        <v>1616</v>
      </c>
      <c r="B4037" t="s">
        <v>97</v>
      </c>
      <c r="C4037" t="s">
        <v>1617</v>
      </c>
      <c r="D4037" t="s">
        <v>98</v>
      </c>
    </row>
    <row r="4038" spans="1:4" x14ac:dyDescent="0.5">
      <c r="A4038" t="s">
        <v>523</v>
      </c>
      <c r="B4038" t="s">
        <v>97</v>
      </c>
      <c r="C4038" t="s">
        <v>523</v>
      </c>
      <c r="D4038" t="s">
        <v>98</v>
      </c>
    </row>
    <row r="4039" spans="1:4" x14ac:dyDescent="0.5">
      <c r="A4039" t="s">
        <v>154</v>
      </c>
      <c r="B4039" t="s">
        <v>97</v>
      </c>
      <c r="C4039" t="s">
        <v>154</v>
      </c>
    </row>
    <row r="4040" spans="1:4" x14ac:dyDescent="0.5">
      <c r="A4040" t="s">
        <v>355</v>
      </c>
      <c r="B4040" t="s">
        <v>97</v>
      </c>
      <c r="C4040" t="s">
        <v>246</v>
      </c>
      <c r="D4040" t="s">
        <v>755</v>
      </c>
    </row>
    <row r="4041" spans="1:4" x14ac:dyDescent="0.5">
      <c r="A4041" t="s">
        <v>106</v>
      </c>
      <c r="B4041" t="s">
        <v>97</v>
      </c>
      <c r="C4041" t="s">
        <v>106</v>
      </c>
    </row>
    <row r="4042" spans="1:4" x14ac:dyDescent="0.5">
      <c r="A4042" t="s">
        <v>144</v>
      </c>
      <c r="B4042" t="s">
        <v>96</v>
      </c>
      <c r="C4042" t="s">
        <v>144</v>
      </c>
    </row>
    <row r="4043" spans="1:4" x14ac:dyDescent="0.5">
      <c r="A4043" t="s">
        <v>1632</v>
      </c>
      <c r="B4043" t="s">
        <v>96</v>
      </c>
      <c r="C4043" t="s">
        <v>1637</v>
      </c>
    </row>
    <row r="4044" spans="1:4" x14ac:dyDescent="0.5">
      <c r="A4044" t="s">
        <v>973</v>
      </c>
      <c r="B4044" t="s">
        <v>97</v>
      </c>
      <c r="C4044" t="s">
        <v>973</v>
      </c>
    </row>
    <row r="4045" spans="1:4" x14ac:dyDescent="0.5">
      <c r="A4045" t="s">
        <v>1754</v>
      </c>
      <c r="B4045" t="s">
        <v>97</v>
      </c>
      <c r="C4045" t="s">
        <v>1755</v>
      </c>
      <c r="D4045" t="s">
        <v>98</v>
      </c>
    </row>
    <row r="4046" spans="1:4" x14ac:dyDescent="0.5">
      <c r="A4046" t="s">
        <v>616</v>
      </c>
      <c r="B4046" t="s">
        <v>97</v>
      </c>
      <c r="C4046" t="s">
        <v>616</v>
      </c>
    </row>
    <row r="4047" spans="1:4" x14ac:dyDescent="0.5">
      <c r="A4047" t="s">
        <v>1756</v>
      </c>
      <c r="B4047" t="s">
        <v>96</v>
      </c>
      <c r="C4047" t="s">
        <v>351</v>
      </c>
      <c r="D4047" t="s">
        <v>98</v>
      </c>
    </row>
    <row r="4048" spans="1:4" x14ac:dyDescent="0.5">
      <c r="A4048" t="s">
        <v>1484</v>
      </c>
      <c r="B4048" t="s">
        <v>97</v>
      </c>
      <c r="C4048" t="s">
        <v>1484</v>
      </c>
    </row>
    <row r="4049" spans="1:4" x14ac:dyDescent="0.5">
      <c r="A4049" t="s">
        <v>372</v>
      </c>
      <c r="B4049" t="s">
        <v>97</v>
      </c>
      <c r="C4049" t="s">
        <v>1261</v>
      </c>
      <c r="D4049" t="s">
        <v>98</v>
      </c>
    </row>
    <row r="4050" spans="1:4" x14ac:dyDescent="0.5">
      <c r="A4050" t="s">
        <v>146</v>
      </c>
      <c r="B4050" t="s">
        <v>97</v>
      </c>
      <c r="C4050" t="s">
        <v>146</v>
      </c>
      <c r="D4050" t="s">
        <v>98</v>
      </c>
    </row>
    <row r="4051" spans="1:4" x14ac:dyDescent="0.5">
      <c r="A4051" t="s">
        <v>1752</v>
      </c>
      <c r="B4051" t="s">
        <v>96</v>
      </c>
      <c r="C4051" t="s">
        <v>1752</v>
      </c>
    </row>
    <row r="4052" spans="1:4" x14ac:dyDescent="0.5">
      <c r="A4052" t="s">
        <v>1155</v>
      </c>
      <c r="B4052" t="s">
        <v>97</v>
      </c>
      <c r="C4052" t="s">
        <v>1155</v>
      </c>
      <c r="D4052" t="s">
        <v>755</v>
      </c>
    </row>
    <row r="4053" spans="1:4" x14ac:dyDescent="0.5">
      <c r="A4053" t="s">
        <v>1273</v>
      </c>
      <c r="B4053" t="s">
        <v>97</v>
      </c>
      <c r="C4053" t="s">
        <v>1364</v>
      </c>
      <c r="D4053" t="s">
        <v>98</v>
      </c>
    </row>
    <row r="4054" spans="1:4" x14ac:dyDescent="0.5">
      <c r="A4054" t="s">
        <v>841</v>
      </c>
      <c r="B4054" t="s">
        <v>97</v>
      </c>
      <c r="C4054" t="s">
        <v>241</v>
      </c>
      <c r="D4054" t="s">
        <v>98</v>
      </c>
    </row>
    <row r="4055" spans="1:4" x14ac:dyDescent="0.5">
      <c r="A4055" t="s">
        <v>1013</v>
      </c>
      <c r="B4055" t="s">
        <v>96</v>
      </c>
      <c r="C4055" t="s">
        <v>1013</v>
      </c>
      <c r="D4055" t="s">
        <v>98</v>
      </c>
    </row>
    <row r="4056" spans="1:4" x14ac:dyDescent="0.5">
      <c r="A4056" t="s">
        <v>723</v>
      </c>
      <c r="B4056" t="s">
        <v>97</v>
      </c>
      <c r="C4056" t="s">
        <v>723</v>
      </c>
      <c r="D4056" t="s">
        <v>98</v>
      </c>
    </row>
    <row r="4057" spans="1:4" x14ac:dyDescent="0.5">
      <c r="A4057" t="s">
        <v>374</v>
      </c>
      <c r="B4057" t="s">
        <v>97</v>
      </c>
      <c r="C4057" t="s">
        <v>930</v>
      </c>
    </row>
    <row r="4058" spans="1:4" x14ac:dyDescent="0.5">
      <c r="A4058" t="s">
        <v>1638</v>
      </c>
      <c r="B4058" t="s">
        <v>97</v>
      </c>
      <c r="C4058" t="s">
        <v>1638</v>
      </c>
      <c r="D4058" t="s">
        <v>98</v>
      </c>
    </row>
    <row r="4059" spans="1:4" x14ac:dyDescent="0.5">
      <c r="A4059" t="s">
        <v>1757</v>
      </c>
      <c r="B4059" t="s">
        <v>97</v>
      </c>
      <c r="C4059" t="s">
        <v>1757</v>
      </c>
      <c r="D4059" t="s">
        <v>98</v>
      </c>
    </row>
    <row r="4060" spans="1:4" x14ac:dyDescent="0.5">
      <c r="A4060" t="s">
        <v>1740</v>
      </c>
      <c r="B4060" t="s">
        <v>97</v>
      </c>
      <c r="C4060" t="s">
        <v>1740</v>
      </c>
    </row>
    <row r="4061" spans="1:4" x14ac:dyDescent="0.5">
      <c r="A4061" t="s">
        <v>549</v>
      </c>
      <c r="B4061" t="s">
        <v>97</v>
      </c>
      <c r="C4061" t="s">
        <v>765</v>
      </c>
      <c r="D4061" t="s">
        <v>98</v>
      </c>
    </row>
    <row r="4062" spans="1:4" x14ac:dyDescent="0.5">
      <c r="A4062" t="s">
        <v>1486</v>
      </c>
      <c r="B4062" t="s">
        <v>96</v>
      </c>
      <c r="C4062" t="s">
        <v>1486</v>
      </c>
      <c r="D4062" t="s">
        <v>98</v>
      </c>
    </row>
    <row r="4063" spans="1:4" x14ac:dyDescent="0.5">
      <c r="A4063" t="s">
        <v>1758</v>
      </c>
      <c r="B4063" t="s">
        <v>97</v>
      </c>
      <c r="C4063" t="s">
        <v>1759</v>
      </c>
      <c r="D4063" t="s">
        <v>763</v>
      </c>
    </row>
    <row r="4064" spans="1:4" x14ac:dyDescent="0.5">
      <c r="A4064" t="s">
        <v>744</v>
      </c>
      <c r="B4064" t="s">
        <v>97</v>
      </c>
      <c r="C4064" t="s">
        <v>94</v>
      </c>
      <c r="D4064" t="s">
        <v>98</v>
      </c>
    </row>
    <row r="4065" spans="1:4" x14ac:dyDescent="0.5">
      <c r="A4065" t="s">
        <v>273</v>
      </c>
      <c r="B4065" t="s">
        <v>97</v>
      </c>
      <c r="C4065" t="s">
        <v>273</v>
      </c>
    </row>
    <row r="4066" spans="1:4" x14ac:dyDescent="0.5">
      <c r="A4066" t="s">
        <v>1013</v>
      </c>
      <c r="B4066" t="s">
        <v>96</v>
      </c>
      <c r="C4066" t="s">
        <v>1013</v>
      </c>
      <c r="D4066" t="s">
        <v>98</v>
      </c>
    </row>
    <row r="4067" spans="1:4" x14ac:dyDescent="0.5">
      <c r="A4067" t="s">
        <v>1202</v>
      </c>
      <c r="B4067" t="s">
        <v>96</v>
      </c>
      <c r="C4067" t="s">
        <v>1202</v>
      </c>
    </row>
    <row r="4068" spans="1:4" x14ac:dyDescent="0.5">
      <c r="A4068" t="s">
        <v>626</v>
      </c>
      <c r="B4068" t="s">
        <v>96</v>
      </c>
      <c r="C4068" t="s">
        <v>626</v>
      </c>
      <c r="D4068" t="s">
        <v>98</v>
      </c>
    </row>
    <row r="4069" spans="1:4" x14ac:dyDescent="0.5">
      <c r="A4069" t="s">
        <v>328</v>
      </c>
      <c r="B4069" t="s">
        <v>97</v>
      </c>
      <c r="C4069" t="s">
        <v>832</v>
      </c>
    </row>
    <row r="4070" spans="1:4" x14ac:dyDescent="0.5">
      <c r="A4070" t="s">
        <v>351</v>
      </c>
      <c r="B4070" t="s">
        <v>96</v>
      </c>
      <c r="C4070" t="s">
        <v>351</v>
      </c>
      <c r="D4070" t="s">
        <v>98</v>
      </c>
    </row>
    <row r="4071" spans="1:4" x14ac:dyDescent="0.5">
      <c r="A4071" t="s">
        <v>591</v>
      </c>
      <c r="B4071" t="s">
        <v>96</v>
      </c>
      <c r="C4071" t="s">
        <v>591</v>
      </c>
      <c r="D4071" t="s">
        <v>98</v>
      </c>
    </row>
    <row r="4072" spans="1:4" x14ac:dyDescent="0.5">
      <c r="A4072" t="s">
        <v>1731</v>
      </c>
      <c r="B4072" t="s">
        <v>97</v>
      </c>
      <c r="C4072" t="s">
        <v>1732</v>
      </c>
    </row>
    <row r="4073" spans="1:4" x14ac:dyDescent="0.5">
      <c r="A4073" t="s">
        <v>549</v>
      </c>
      <c r="B4073" t="s">
        <v>96</v>
      </c>
      <c r="C4073" t="s">
        <v>1738</v>
      </c>
      <c r="D4073" t="s">
        <v>98</v>
      </c>
    </row>
    <row r="4074" spans="1:4" x14ac:dyDescent="0.5">
      <c r="A4074" t="s">
        <v>1760</v>
      </c>
      <c r="B4074" t="s">
        <v>97</v>
      </c>
      <c r="C4074" t="s">
        <v>1760</v>
      </c>
      <c r="D4074" t="s">
        <v>755</v>
      </c>
    </row>
    <row r="4075" spans="1:4" x14ac:dyDescent="0.5">
      <c r="A4075" t="s">
        <v>963</v>
      </c>
      <c r="B4075" t="s">
        <v>96</v>
      </c>
      <c r="C4075" t="s">
        <v>964</v>
      </c>
      <c r="D4075" t="s">
        <v>755</v>
      </c>
    </row>
    <row r="4076" spans="1:4" x14ac:dyDescent="0.5">
      <c r="A4076" t="s">
        <v>217</v>
      </c>
      <c r="B4076" t="s">
        <v>97</v>
      </c>
      <c r="C4076" t="s">
        <v>217</v>
      </c>
    </row>
    <row r="4077" spans="1:4" x14ac:dyDescent="0.5">
      <c r="A4077" t="s">
        <v>263</v>
      </c>
      <c r="B4077" t="s">
        <v>97</v>
      </c>
      <c r="C4077" t="s">
        <v>764</v>
      </c>
    </row>
    <row r="4078" spans="1:4" x14ac:dyDescent="0.5">
      <c r="A4078" t="s">
        <v>186</v>
      </c>
      <c r="B4078" t="s">
        <v>97</v>
      </c>
      <c r="C4078" t="s">
        <v>186</v>
      </c>
      <c r="D4078" t="s">
        <v>755</v>
      </c>
    </row>
    <row r="4079" spans="1:4" x14ac:dyDescent="0.5">
      <c r="A4079" t="s">
        <v>1265</v>
      </c>
      <c r="B4079" t="s">
        <v>97</v>
      </c>
      <c r="C4079" t="s">
        <v>1266</v>
      </c>
    </row>
    <row r="4080" spans="1:4" x14ac:dyDescent="0.5">
      <c r="A4080" t="s">
        <v>181</v>
      </c>
      <c r="B4080" t="s">
        <v>97</v>
      </c>
      <c r="C4080" t="s">
        <v>1112</v>
      </c>
      <c r="D4080" t="s">
        <v>739</v>
      </c>
    </row>
    <row r="4081" spans="1:4" x14ac:dyDescent="0.5">
      <c r="A4081" t="s">
        <v>236</v>
      </c>
      <c r="B4081" t="s">
        <v>97</v>
      </c>
      <c r="C4081" t="s">
        <v>236</v>
      </c>
    </row>
    <row r="4082" spans="1:4" x14ac:dyDescent="0.5">
      <c r="A4082" t="s">
        <v>1761</v>
      </c>
      <c r="B4082" t="s">
        <v>97</v>
      </c>
      <c r="C4082" t="s">
        <v>1761</v>
      </c>
    </row>
    <row r="4083" spans="1:4" x14ac:dyDescent="0.5">
      <c r="A4083" t="s">
        <v>1640</v>
      </c>
      <c r="B4083" t="s">
        <v>97</v>
      </c>
      <c r="C4083" t="s">
        <v>1641</v>
      </c>
      <c r="D4083" t="s">
        <v>739</v>
      </c>
    </row>
    <row r="4084" spans="1:4" x14ac:dyDescent="0.5">
      <c r="A4084" t="s">
        <v>1137</v>
      </c>
      <c r="B4084" t="s">
        <v>97</v>
      </c>
      <c r="C4084" t="s">
        <v>1762</v>
      </c>
      <c r="D4084" t="s">
        <v>98</v>
      </c>
    </row>
    <row r="4085" spans="1:4" x14ac:dyDescent="0.5">
      <c r="A4085" t="s">
        <v>848</v>
      </c>
      <c r="B4085" t="s">
        <v>97</v>
      </c>
      <c r="C4085" t="s">
        <v>848</v>
      </c>
      <c r="D4085" t="s">
        <v>739</v>
      </c>
    </row>
    <row r="4086" spans="1:4" x14ac:dyDescent="0.5">
      <c r="A4086" t="s">
        <v>936</v>
      </c>
      <c r="B4086" t="s">
        <v>97</v>
      </c>
      <c r="C4086" t="s">
        <v>937</v>
      </c>
      <c r="D4086" t="s">
        <v>98</v>
      </c>
    </row>
    <row r="4087" spans="1:4" x14ac:dyDescent="0.5">
      <c r="A4087" t="s">
        <v>1492</v>
      </c>
      <c r="B4087" t="s">
        <v>96</v>
      </c>
      <c r="C4087" t="s">
        <v>1492</v>
      </c>
      <c r="D4087" t="s">
        <v>98</v>
      </c>
    </row>
    <row r="4088" spans="1:4" x14ac:dyDescent="0.5">
      <c r="A4088" t="s">
        <v>1488</v>
      </c>
      <c r="B4088" t="s">
        <v>97</v>
      </c>
      <c r="C4088" t="s">
        <v>1488</v>
      </c>
    </row>
    <row r="4089" spans="1:4" x14ac:dyDescent="0.5">
      <c r="A4089" t="s">
        <v>839</v>
      </c>
      <c r="B4089" t="s">
        <v>97</v>
      </c>
      <c r="C4089" t="s">
        <v>938</v>
      </c>
      <c r="D4089" t="s">
        <v>98</v>
      </c>
    </row>
    <row r="4090" spans="1:4" x14ac:dyDescent="0.5">
      <c r="A4090" t="s">
        <v>835</v>
      </c>
      <c r="B4090" t="s">
        <v>97</v>
      </c>
      <c r="C4090" t="s">
        <v>836</v>
      </c>
    </row>
    <row r="4091" spans="1:4" x14ac:dyDescent="0.5">
      <c r="A4091" t="s">
        <v>478</v>
      </c>
      <c r="B4091" t="s">
        <v>97</v>
      </c>
      <c r="C4091" t="s">
        <v>478</v>
      </c>
    </row>
    <row r="4092" spans="1:4" x14ac:dyDescent="0.5">
      <c r="A4092" t="s">
        <v>421</v>
      </c>
      <c r="B4092" t="s">
        <v>97</v>
      </c>
      <c r="C4092" t="s">
        <v>421</v>
      </c>
      <c r="D4092" t="s">
        <v>98</v>
      </c>
    </row>
    <row r="4093" spans="1:4" x14ac:dyDescent="0.5">
      <c r="A4093" t="s">
        <v>165</v>
      </c>
      <c r="B4093" t="s">
        <v>97</v>
      </c>
      <c r="C4093" t="s">
        <v>756</v>
      </c>
      <c r="D4093" t="s">
        <v>98</v>
      </c>
    </row>
    <row r="4094" spans="1:4" x14ac:dyDescent="0.5">
      <c r="A4094" t="s">
        <v>144</v>
      </c>
      <c r="B4094" t="s">
        <v>96</v>
      </c>
      <c r="C4094" t="s">
        <v>144</v>
      </c>
    </row>
    <row r="4095" spans="1:4" x14ac:dyDescent="0.5">
      <c r="A4095" t="s">
        <v>581</v>
      </c>
      <c r="B4095" t="s">
        <v>97</v>
      </c>
      <c r="C4095" t="s">
        <v>581</v>
      </c>
    </row>
    <row r="4096" spans="1:4" x14ac:dyDescent="0.5">
      <c r="A4096" t="s">
        <v>205</v>
      </c>
      <c r="B4096" t="s">
        <v>97</v>
      </c>
      <c r="C4096" t="s">
        <v>205</v>
      </c>
    </row>
    <row r="4097" spans="1:4" x14ac:dyDescent="0.5">
      <c r="A4097" t="s">
        <v>544</v>
      </c>
      <c r="B4097" t="s">
        <v>96</v>
      </c>
      <c r="C4097" t="s">
        <v>479</v>
      </c>
      <c r="D4097" t="s">
        <v>98</v>
      </c>
    </row>
    <row r="4098" spans="1:4" x14ac:dyDescent="0.5">
      <c r="A4098" t="s">
        <v>317</v>
      </c>
      <c r="B4098" t="s">
        <v>97</v>
      </c>
      <c r="C4098" t="s">
        <v>317</v>
      </c>
    </row>
    <row r="4099" spans="1:4" x14ac:dyDescent="0.5">
      <c r="A4099" t="s">
        <v>1458</v>
      </c>
      <c r="B4099" t="s">
        <v>97</v>
      </c>
      <c r="C4099" t="s">
        <v>1459</v>
      </c>
    </row>
    <row r="4100" spans="1:4" x14ac:dyDescent="0.5">
      <c r="A4100" t="s">
        <v>265</v>
      </c>
      <c r="B4100" t="s">
        <v>96</v>
      </c>
      <c r="C4100" t="s">
        <v>265</v>
      </c>
      <c r="D4100" t="s">
        <v>98</v>
      </c>
    </row>
    <row r="4101" spans="1:4" x14ac:dyDescent="0.5">
      <c r="A4101" t="s">
        <v>306</v>
      </c>
      <c r="B4101" t="s">
        <v>97</v>
      </c>
      <c r="C4101" t="s">
        <v>1201</v>
      </c>
    </row>
    <row r="4102" spans="1:4" x14ac:dyDescent="0.5">
      <c r="A4102" t="s">
        <v>251</v>
      </c>
      <c r="B4102" t="s">
        <v>97</v>
      </c>
      <c r="C4102" t="s">
        <v>251</v>
      </c>
      <c r="D4102" t="s">
        <v>98</v>
      </c>
    </row>
    <row r="4103" spans="1:4" x14ac:dyDescent="0.5">
      <c r="A4103" t="s">
        <v>407</v>
      </c>
      <c r="B4103" t="s">
        <v>96</v>
      </c>
      <c r="C4103" t="s">
        <v>407</v>
      </c>
    </row>
    <row r="4104" spans="1:4" x14ac:dyDescent="0.5">
      <c r="A4104" t="s">
        <v>1104</v>
      </c>
      <c r="B4104" t="s">
        <v>97</v>
      </c>
      <c r="C4104" t="s">
        <v>1104</v>
      </c>
    </row>
    <row r="4105" spans="1:4" x14ac:dyDescent="0.5">
      <c r="A4105" t="s">
        <v>374</v>
      </c>
      <c r="B4105" t="s">
        <v>97</v>
      </c>
      <c r="C4105" t="s">
        <v>930</v>
      </c>
    </row>
    <row r="4106" spans="1:4" x14ac:dyDescent="0.5">
      <c r="A4106" t="s">
        <v>480</v>
      </c>
      <c r="B4106" t="s">
        <v>97</v>
      </c>
      <c r="C4106" t="s">
        <v>480</v>
      </c>
      <c r="D4106" t="s">
        <v>98</v>
      </c>
    </row>
    <row r="4107" spans="1:4" x14ac:dyDescent="0.5">
      <c r="A4107" t="s">
        <v>616</v>
      </c>
      <c r="B4107" t="s">
        <v>97</v>
      </c>
      <c r="C4107" t="s">
        <v>616</v>
      </c>
    </row>
    <row r="4108" spans="1:4" x14ac:dyDescent="0.5">
      <c r="A4108" t="s">
        <v>797</v>
      </c>
      <c r="B4108" t="s">
        <v>97</v>
      </c>
      <c r="C4108" t="s">
        <v>203</v>
      </c>
      <c r="D4108" t="s">
        <v>98</v>
      </c>
    </row>
    <row r="4109" spans="1:4" x14ac:dyDescent="0.5">
      <c r="A4109" t="s">
        <v>685</v>
      </c>
      <c r="B4109" t="s">
        <v>96</v>
      </c>
      <c r="C4109" t="s">
        <v>685</v>
      </c>
    </row>
    <row r="4110" spans="1:4" x14ac:dyDescent="0.5">
      <c r="A4110" t="s">
        <v>1763</v>
      </c>
      <c r="B4110" t="s">
        <v>97</v>
      </c>
      <c r="C4110" t="s">
        <v>1763</v>
      </c>
      <c r="D4110" t="s">
        <v>98</v>
      </c>
    </row>
    <row r="4111" spans="1:4" x14ac:dyDescent="0.5">
      <c r="A4111" t="s">
        <v>790</v>
      </c>
      <c r="B4111" t="s">
        <v>97</v>
      </c>
      <c r="C4111" t="s">
        <v>791</v>
      </c>
      <c r="D4111" t="s">
        <v>763</v>
      </c>
    </row>
    <row r="4112" spans="1:4" x14ac:dyDescent="0.5">
      <c r="A4112" t="s">
        <v>591</v>
      </c>
      <c r="B4112" t="s">
        <v>96</v>
      </c>
      <c r="C4112" t="s">
        <v>591</v>
      </c>
      <c r="D4112" t="s">
        <v>98</v>
      </c>
    </row>
    <row r="4113" spans="1:4" x14ac:dyDescent="0.5">
      <c r="A4113" t="s">
        <v>1324</v>
      </c>
      <c r="B4113" t="s">
        <v>96</v>
      </c>
      <c r="C4113" t="s">
        <v>1325</v>
      </c>
    </row>
    <row r="4114" spans="1:4" x14ac:dyDescent="0.5">
      <c r="A4114" t="s">
        <v>1764</v>
      </c>
      <c r="B4114" t="s">
        <v>97</v>
      </c>
      <c r="C4114" t="s">
        <v>1765</v>
      </c>
    </row>
    <row r="4115" spans="1:4" x14ac:dyDescent="0.5">
      <c r="A4115" t="s">
        <v>766</v>
      </c>
      <c r="B4115" t="s">
        <v>97</v>
      </c>
      <c r="C4115" t="s">
        <v>1739</v>
      </c>
      <c r="D4115" t="s">
        <v>98</v>
      </c>
    </row>
    <row r="4116" spans="1:4" x14ac:dyDescent="0.5">
      <c r="A4116" t="s">
        <v>1766</v>
      </c>
      <c r="B4116" t="s">
        <v>97</v>
      </c>
      <c r="C4116" t="s">
        <v>1766</v>
      </c>
    </row>
    <row r="4117" spans="1:4" x14ac:dyDescent="0.5">
      <c r="A4117" t="s">
        <v>1138</v>
      </c>
      <c r="B4117" t="s">
        <v>97</v>
      </c>
      <c r="C4117" t="s">
        <v>1139</v>
      </c>
    </row>
    <row r="4118" spans="1:4" x14ac:dyDescent="0.5">
      <c r="A4118" t="s">
        <v>1767</v>
      </c>
      <c r="B4118" t="s">
        <v>97</v>
      </c>
      <c r="C4118" t="s">
        <v>1767</v>
      </c>
    </row>
    <row r="4119" spans="1:4" x14ac:dyDescent="0.5">
      <c r="A4119" t="s">
        <v>993</v>
      </c>
      <c r="B4119" t="s">
        <v>97</v>
      </c>
      <c r="C4119" t="s">
        <v>993</v>
      </c>
      <c r="D4119" t="s">
        <v>98</v>
      </c>
    </row>
    <row r="4120" spans="1:4" x14ac:dyDescent="0.5">
      <c r="A4120" t="s">
        <v>1013</v>
      </c>
      <c r="B4120" t="s">
        <v>96</v>
      </c>
      <c r="C4120" t="s">
        <v>1013</v>
      </c>
      <c r="D4120" t="s">
        <v>98</v>
      </c>
    </row>
    <row r="4121" spans="1:4" x14ac:dyDescent="0.5">
      <c r="A4121" t="s">
        <v>263</v>
      </c>
      <c r="B4121" t="s">
        <v>97</v>
      </c>
      <c r="C4121" t="s">
        <v>826</v>
      </c>
    </row>
    <row r="4122" spans="1:4" x14ac:dyDescent="0.5">
      <c r="A4122" t="s">
        <v>591</v>
      </c>
      <c r="B4122" t="s">
        <v>96</v>
      </c>
      <c r="C4122" t="s">
        <v>591</v>
      </c>
      <c r="D4122" t="s">
        <v>98</v>
      </c>
    </row>
    <row r="4123" spans="1:4" x14ac:dyDescent="0.5">
      <c r="A4123" t="s">
        <v>637</v>
      </c>
      <c r="B4123" t="s">
        <v>97</v>
      </c>
      <c r="C4123" t="s">
        <v>892</v>
      </c>
      <c r="D4123" t="s">
        <v>98</v>
      </c>
    </row>
    <row r="4124" spans="1:4" x14ac:dyDescent="0.5">
      <c r="A4124" t="s">
        <v>916</v>
      </c>
      <c r="B4124" t="s">
        <v>97</v>
      </c>
      <c r="C4124" t="s">
        <v>916</v>
      </c>
      <c r="D4124" t="s">
        <v>98</v>
      </c>
    </row>
    <row r="4125" spans="1:4" x14ac:dyDescent="0.5">
      <c r="A4125" t="s">
        <v>799</v>
      </c>
      <c r="B4125" t="s">
        <v>97</v>
      </c>
      <c r="C4125" t="s">
        <v>799</v>
      </c>
    </row>
    <row r="4126" spans="1:4" x14ac:dyDescent="0.5">
      <c r="A4126" t="s">
        <v>556</v>
      </c>
      <c r="B4126" t="s">
        <v>97</v>
      </c>
      <c r="C4126" t="s">
        <v>556</v>
      </c>
      <c r="D4126" t="s">
        <v>98</v>
      </c>
    </row>
    <row r="4127" spans="1:4" x14ac:dyDescent="0.5">
      <c r="A4127" t="s">
        <v>1768</v>
      </c>
      <c r="B4127" t="s">
        <v>97</v>
      </c>
      <c r="C4127" t="s">
        <v>1769</v>
      </c>
    </row>
    <row r="4128" spans="1:4" x14ac:dyDescent="0.5">
      <c r="A4128" t="s">
        <v>838</v>
      </c>
      <c r="B4128" t="s">
        <v>97</v>
      </c>
      <c r="C4128" t="s">
        <v>838</v>
      </c>
    </row>
    <row r="4129" spans="1:4" x14ac:dyDescent="0.5">
      <c r="A4129" t="s">
        <v>1770</v>
      </c>
      <c r="B4129" t="s">
        <v>96</v>
      </c>
      <c r="C4129" t="s">
        <v>1770</v>
      </c>
    </row>
    <row r="4130" spans="1:4" x14ac:dyDescent="0.5">
      <c r="A4130" t="s">
        <v>1736</v>
      </c>
      <c r="B4130" t="s">
        <v>97</v>
      </c>
      <c r="C4130" t="s">
        <v>1737</v>
      </c>
    </row>
    <row r="4131" spans="1:4" x14ac:dyDescent="0.5">
      <c r="A4131" t="s">
        <v>119</v>
      </c>
      <c r="B4131" t="s">
        <v>97</v>
      </c>
      <c r="C4131" t="s">
        <v>807</v>
      </c>
    </row>
    <row r="4132" spans="1:4" x14ac:dyDescent="0.5">
      <c r="A4132" t="s">
        <v>273</v>
      </c>
      <c r="B4132" t="s">
        <v>97</v>
      </c>
      <c r="C4132" t="s">
        <v>273</v>
      </c>
    </row>
    <row r="4133" spans="1:4" x14ac:dyDescent="0.5">
      <c r="A4133" t="s">
        <v>379</v>
      </c>
      <c r="B4133" t="s">
        <v>96</v>
      </c>
      <c r="C4133" t="s">
        <v>379</v>
      </c>
      <c r="D4133" t="s">
        <v>98</v>
      </c>
    </row>
    <row r="4134" spans="1:4" x14ac:dyDescent="0.5">
      <c r="A4134" t="s">
        <v>496</v>
      </c>
      <c r="B4134" t="s">
        <v>96</v>
      </c>
      <c r="C4134" t="s">
        <v>496</v>
      </c>
      <c r="D4134" t="s">
        <v>98</v>
      </c>
    </row>
    <row r="4135" spans="1:4" x14ac:dyDescent="0.5">
      <c r="A4135" t="s">
        <v>415</v>
      </c>
      <c r="B4135" t="s">
        <v>97</v>
      </c>
      <c r="C4135" t="s">
        <v>898</v>
      </c>
      <c r="D4135" t="s">
        <v>98</v>
      </c>
    </row>
    <row r="4136" spans="1:4" x14ac:dyDescent="0.5">
      <c r="A4136" t="s">
        <v>217</v>
      </c>
      <c r="B4136" t="s">
        <v>97</v>
      </c>
      <c r="C4136" t="s">
        <v>217</v>
      </c>
    </row>
    <row r="4137" spans="1:4" x14ac:dyDescent="0.5">
      <c r="A4137" t="s">
        <v>963</v>
      </c>
      <c r="B4137" t="s">
        <v>96</v>
      </c>
      <c r="C4137" t="s">
        <v>964</v>
      </c>
      <c r="D4137" t="s">
        <v>755</v>
      </c>
    </row>
    <row r="4138" spans="1:4" x14ac:dyDescent="0.5">
      <c r="A4138" t="s">
        <v>1727</v>
      </c>
      <c r="B4138" t="s">
        <v>97</v>
      </c>
      <c r="C4138" t="s">
        <v>1728</v>
      </c>
    </row>
    <row r="4139" spans="1:4" x14ac:dyDescent="0.5">
      <c r="A4139" t="s">
        <v>571</v>
      </c>
      <c r="B4139" t="s">
        <v>97</v>
      </c>
      <c r="C4139" t="s">
        <v>313</v>
      </c>
      <c r="D4139" t="s">
        <v>98</v>
      </c>
    </row>
    <row r="4140" spans="1:4" x14ac:dyDescent="0.5">
      <c r="A4140" t="s">
        <v>1169</v>
      </c>
      <c r="B4140" t="s">
        <v>97</v>
      </c>
      <c r="C4140" t="s">
        <v>1169</v>
      </c>
      <c r="D4140" t="s">
        <v>98</v>
      </c>
    </row>
    <row r="4141" spans="1:4" x14ac:dyDescent="0.5">
      <c r="A4141" t="s">
        <v>1771</v>
      </c>
      <c r="B4141" t="s">
        <v>97</v>
      </c>
      <c r="C4141" t="s">
        <v>1771</v>
      </c>
    </row>
    <row r="4142" spans="1:4" x14ac:dyDescent="0.5">
      <c r="A4142" t="s">
        <v>676</v>
      </c>
      <c r="B4142" t="s">
        <v>97</v>
      </c>
      <c r="C4142" t="s">
        <v>676</v>
      </c>
      <c r="D4142" t="s">
        <v>98</v>
      </c>
    </row>
    <row r="4143" spans="1:4" x14ac:dyDescent="0.5">
      <c r="A4143" t="s">
        <v>1772</v>
      </c>
      <c r="B4143" t="s">
        <v>97</v>
      </c>
      <c r="C4143" t="s">
        <v>1772</v>
      </c>
    </row>
    <row r="4144" spans="1:4" x14ac:dyDescent="0.5">
      <c r="A4144" t="s">
        <v>875</v>
      </c>
      <c r="B4144" t="s">
        <v>97</v>
      </c>
      <c r="C4144" t="s">
        <v>875</v>
      </c>
      <c r="D4144" t="s">
        <v>98</v>
      </c>
    </row>
    <row r="4145" spans="1:4" x14ac:dyDescent="0.5">
      <c r="A4145" t="s">
        <v>378</v>
      </c>
      <c r="B4145" t="s">
        <v>97</v>
      </c>
      <c r="C4145" t="s">
        <v>378</v>
      </c>
      <c r="D4145" t="s">
        <v>98</v>
      </c>
    </row>
    <row r="4146" spans="1:4" x14ac:dyDescent="0.5">
      <c r="A4146" t="s">
        <v>1773</v>
      </c>
      <c r="B4146" t="s">
        <v>97</v>
      </c>
      <c r="C4146" t="s">
        <v>1773</v>
      </c>
      <c r="D4146" t="s">
        <v>98</v>
      </c>
    </row>
    <row r="4147" spans="1:4" x14ac:dyDescent="0.5">
      <c r="A4147" t="s">
        <v>144</v>
      </c>
      <c r="B4147" t="s">
        <v>96</v>
      </c>
      <c r="C4147" t="s">
        <v>144</v>
      </c>
    </row>
    <row r="4148" spans="1:4" x14ac:dyDescent="0.5">
      <c r="A4148" t="s">
        <v>790</v>
      </c>
      <c r="B4148" t="s">
        <v>97</v>
      </c>
      <c r="C4148" t="s">
        <v>791</v>
      </c>
      <c r="D4148" t="s">
        <v>763</v>
      </c>
    </row>
    <row r="4149" spans="1:4" x14ac:dyDescent="0.5">
      <c r="A4149" t="s">
        <v>598</v>
      </c>
      <c r="B4149" t="s">
        <v>97</v>
      </c>
      <c r="C4149" t="s">
        <v>598</v>
      </c>
    </row>
    <row r="4150" spans="1:4" x14ac:dyDescent="0.5">
      <c r="A4150" t="s">
        <v>1527</v>
      </c>
      <c r="B4150" t="s">
        <v>97</v>
      </c>
      <c r="C4150" t="s">
        <v>1527</v>
      </c>
      <c r="D4150" t="s">
        <v>98</v>
      </c>
    </row>
    <row r="4151" spans="1:4" x14ac:dyDescent="0.5">
      <c r="A4151" t="s">
        <v>212</v>
      </c>
      <c r="B4151" t="s">
        <v>97</v>
      </c>
      <c r="C4151" t="s">
        <v>212</v>
      </c>
    </row>
    <row r="4152" spans="1:4" x14ac:dyDescent="0.5">
      <c r="A4152" t="s">
        <v>1317</v>
      </c>
      <c r="B4152" t="s">
        <v>96</v>
      </c>
      <c r="C4152" t="s">
        <v>1317</v>
      </c>
      <c r="D4152" t="s">
        <v>98</v>
      </c>
    </row>
    <row r="4153" spans="1:4" x14ac:dyDescent="0.5">
      <c r="A4153" t="s">
        <v>179</v>
      </c>
      <c r="B4153" t="s">
        <v>97</v>
      </c>
      <c r="C4153" t="s">
        <v>179</v>
      </c>
    </row>
    <row r="4154" spans="1:4" x14ac:dyDescent="0.5">
      <c r="A4154" t="s">
        <v>1628</v>
      </c>
      <c r="B4154" t="s">
        <v>97</v>
      </c>
      <c r="C4154" t="s">
        <v>1628</v>
      </c>
      <c r="D4154" t="s">
        <v>98</v>
      </c>
    </row>
    <row r="4155" spans="1:4" x14ac:dyDescent="0.5">
      <c r="A4155" t="s">
        <v>263</v>
      </c>
      <c r="B4155" t="s">
        <v>97</v>
      </c>
      <c r="C4155" t="s">
        <v>826</v>
      </c>
    </row>
    <row r="4156" spans="1:4" x14ac:dyDescent="0.5">
      <c r="A4156" t="s">
        <v>148</v>
      </c>
      <c r="B4156" t="s">
        <v>96</v>
      </c>
      <c r="C4156" t="s">
        <v>148</v>
      </c>
      <c r="D4156" t="s">
        <v>98</v>
      </c>
    </row>
    <row r="4157" spans="1:4" x14ac:dyDescent="0.5">
      <c r="A4157" t="s">
        <v>581</v>
      </c>
      <c r="B4157" t="s">
        <v>97</v>
      </c>
      <c r="C4157" t="s">
        <v>581</v>
      </c>
    </row>
    <row r="4158" spans="1:4" x14ac:dyDescent="0.5">
      <c r="A4158" t="s">
        <v>115</v>
      </c>
      <c r="B4158" t="s">
        <v>97</v>
      </c>
      <c r="C4158" t="s">
        <v>1466</v>
      </c>
    </row>
    <row r="4159" spans="1:4" x14ac:dyDescent="0.5">
      <c r="A4159" t="s">
        <v>1774</v>
      </c>
      <c r="B4159" t="s">
        <v>97</v>
      </c>
      <c r="C4159" t="s">
        <v>532</v>
      </c>
    </row>
    <row r="4160" spans="1:4" x14ac:dyDescent="0.5">
      <c r="A4160" t="s">
        <v>1775</v>
      </c>
      <c r="B4160" t="s">
        <v>97</v>
      </c>
      <c r="C4160" t="s">
        <v>1776</v>
      </c>
    </row>
    <row r="4161" spans="1:4" x14ac:dyDescent="0.5">
      <c r="A4161" t="s">
        <v>1596</v>
      </c>
      <c r="B4161" t="s">
        <v>97</v>
      </c>
      <c r="C4161" t="s">
        <v>1596</v>
      </c>
    </row>
    <row r="4162" spans="1:4" x14ac:dyDescent="0.5">
      <c r="A4162" t="s">
        <v>838</v>
      </c>
      <c r="B4162" t="s">
        <v>97</v>
      </c>
      <c r="C4162" t="s">
        <v>838</v>
      </c>
    </row>
    <row r="4163" spans="1:4" x14ac:dyDescent="0.5">
      <c r="A4163" t="s">
        <v>1711</v>
      </c>
      <c r="B4163" t="s">
        <v>97</v>
      </c>
      <c r="C4163" t="s">
        <v>1711</v>
      </c>
    </row>
    <row r="4164" spans="1:4" x14ac:dyDescent="0.5">
      <c r="A4164" t="s">
        <v>1082</v>
      </c>
      <c r="B4164" t="s">
        <v>97</v>
      </c>
      <c r="C4164" t="s">
        <v>1082</v>
      </c>
    </row>
    <row r="4165" spans="1:4" x14ac:dyDescent="0.5">
      <c r="A4165" t="s">
        <v>1547</v>
      </c>
      <c r="B4165" t="s">
        <v>97</v>
      </c>
      <c r="C4165" t="s">
        <v>1547</v>
      </c>
    </row>
    <row r="4166" spans="1:4" x14ac:dyDescent="0.5">
      <c r="A4166" t="s">
        <v>1056</v>
      </c>
      <c r="B4166" t="s">
        <v>97</v>
      </c>
      <c r="C4166" t="s">
        <v>1056</v>
      </c>
    </row>
    <row r="4167" spans="1:4" x14ac:dyDescent="0.5">
      <c r="A4167" t="s">
        <v>213</v>
      </c>
      <c r="B4167" t="s">
        <v>97</v>
      </c>
      <c r="C4167" t="s">
        <v>747</v>
      </c>
    </row>
    <row r="4168" spans="1:4" x14ac:dyDescent="0.5">
      <c r="A4168" t="s">
        <v>162</v>
      </c>
      <c r="B4168" t="s">
        <v>97</v>
      </c>
      <c r="C4168" t="s">
        <v>1014</v>
      </c>
    </row>
    <row r="4169" spans="1:4" x14ac:dyDescent="0.5">
      <c r="A4169" t="s">
        <v>1736</v>
      </c>
      <c r="B4169" t="s">
        <v>97</v>
      </c>
      <c r="C4169" t="s">
        <v>1737</v>
      </c>
    </row>
    <row r="4170" spans="1:4" x14ac:dyDescent="0.5">
      <c r="A4170" t="s">
        <v>1777</v>
      </c>
      <c r="B4170" t="s">
        <v>97</v>
      </c>
      <c r="C4170" t="s">
        <v>1777</v>
      </c>
    </row>
    <row r="4171" spans="1:4" x14ac:dyDescent="0.5">
      <c r="A4171" t="s">
        <v>251</v>
      </c>
      <c r="B4171" t="s">
        <v>97</v>
      </c>
      <c r="C4171" t="s">
        <v>251</v>
      </c>
      <c r="D4171" t="s">
        <v>98</v>
      </c>
    </row>
    <row r="4172" spans="1:4" x14ac:dyDescent="0.5">
      <c r="A4172" t="s">
        <v>1369</v>
      </c>
      <c r="B4172" t="s">
        <v>97</v>
      </c>
      <c r="C4172" t="s">
        <v>1370</v>
      </c>
    </row>
    <row r="4173" spans="1:4" x14ac:dyDescent="0.5">
      <c r="A4173" t="s">
        <v>319</v>
      </c>
      <c r="B4173" t="s">
        <v>97</v>
      </c>
      <c r="C4173" t="s">
        <v>876</v>
      </c>
    </row>
    <row r="4174" spans="1:4" x14ac:dyDescent="0.5">
      <c r="A4174" t="s">
        <v>1311</v>
      </c>
      <c r="B4174" t="s">
        <v>97</v>
      </c>
      <c r="C4174" t="s">
        <v>1311</v>
      </c>
    </row>
    <row r="4175" spans="1:4" x14ac:dyDescent="0.5">
      <c r="A4175" t="s">
        <v>1306</v>
      </c>
      <c r="B4175" t="s">
        <v>97</v>
      </c>
      <c r="C4175" t="s">
        <v>1306</v>
      </c>
    </row>
    <row r="4176" spans="1:4" x14ac:dyDescent="0.5">
      <c r="A4176" t="s">
        <v>355</v>
      </c>
      <c r="B4176" t="s">
        <v>97</v>
      </c>
      <c r="C4176" t="s">
        <v>246</v>
      </c>
      <c r="D4176" t="s">
        <v>755</v>
      </c>
    </row>
    <row r="4177" spans="1:4" x14ac:dyDescent="0.5">
      <c r="A4177" t="s">
        <v>1568</v>
      </c>
      <c r="B4177" t="s">
        <v>97</v>
      </c>
      <c r="C4177" t="s">
        <v>1568</v>
      </c>
      <c r="D4177" t="s">
        <v>98</v>
      </c>
    </row>
    <row r="4178" spans="1:4" x14ac:dyDescent="0.5">
      <c r="A4178" t="s">
        <v>374</v>
      </c>
      <c r="B4178" t="s">
        <v>97</v>
      </c>
      <c r="C4178" t="s">
        <v>930</v>
      </c>
    </row>
    <row r="4179" spans="1:4" x14ac:dyDescent="0.5">
      <c r="A4179" t="s">
        <v>1013</v>
      </c>
      <c r="B4179" t="s">
        <v>96</v>
      </c>
      <c r="C4179" t="s">
        <v>1013</v>
      </c>
      <c r="D4179" t="s">
        <v>98</v>
      </c>
    </row>
    <row r="4180" spans="1:4" x14ac:dyDescent="0.5">
      <c r="A4180" t="s">
        <v>174</v>
      </c>
      <c r="B4180" t="s">
        <v>97</v>
      </c>
      <c r="C4180" t="s">
        <v>174</v>
      </c>
    </row>
    <row r="4181" spans="1:4" x14ac:dyDescent="0.5">
      <c r="A4181" t="s">
        <v>351</v>
      </c>
      <c r="B4181" t="s">
        <v>97</v>
      </c>
      <c r="C4181" t="s">
        <v>880</v>
      </c>
      <c r="D4181" t="s">
        <v>98</v>
      </c>
    </row>
    <row r="4182" spans="1:4" x14ac:dyDescent="0.5">
      <c r="A4182" t="s">
        <v>805</v>
      </c>
      <c r="B4182" t="s">
        <v>97</v>
      </c>
      <c r="C4182" t="s">
        <v>683</v>
      </c>
      <c r="D4182" t="s">
        <v>98</v>
      </c>
    </row>
    <row r="4183" spans="1:4" x14ac:dyDescent="0.5">
      <c r="A4183" t="s">
        <v>1458</v>
      </c>
      <c r="B4183" t="s">
        <v>97</v>
      </c>
      <c r="C4183" t="s">
        <v>1459</v>
      </c>
    </row>
    <row r="4184" spans="1:4" x14ac:dyDescent="0.5">
      <c r="A4184" t="s">
        <v>154</v>
      </c>
      <c r="B4184" t="s">
        <v>97</v>
      </c>
      <c r="C4184" t="s">
        <v>154</v>
      </c>
    </row>
    <row r="4185" spans="1:4" x14ac:dyDescent="0.5">
      <c r="A4185" t="s">
        <v>580</v>
      </c>
      <c r="B4185" t="s">
        <v>97</v>
      </c>
      <c r="C4185" t="s">
        <v>580</v>
      </c>
    </row>
    <row r="4186" spans="1:4" x14ac:dyDescent="0.5">
      <c r="A4186" t="s">
        <v>1640</v>
      </c>
      <c r="B4186" t="s">
        <v>97</v>
      </c>
      <c r="C4186" t="s">
        <v>1641</v>
      </c>
      <c r="D4186" t="s">
        <v>739</v>
      </c>
    </row>
    <row r="4187" spans="1:4" x14ac:dyDescent="0.5">
      <c r="A4187" t="s">
        <v>263</v>
      </c>
      <c r="B4187" t="s">
        <v>97</v>
      </c>
      <c r="C4187" t="s">
        <v>764</v>
      </c>
    </row>
    <row r="4188" spans="1:4" x14ac:dyDescent="0.5">
      <c r="A4188" t="s">
        <v>662</v>
      </c>
      <c r="B4188" t="s">
        <v>97</v>
      </c>
      <c r="C4188" t="s">
        <v>662</v>
      </c>
    </row>
    <row r="4189" spans="1:4" x14ac:dyDescent="0.5">
      <c r="A4189" t="s">
        <v>1392</v>
      </c>
      <c r="B4189" t="s">
        <v>97</v>
      </c>
      <c r="C4189" t="s">
        <v>1392</v>
      </c>
    </row>
    <row r="4190" spans="1:4" x14ac:dyDescent="0.5">
      <c r="A4190" t="s">
        <v>443</v>
      </c>
      <c r="B4190" t="s">
        <v>97</v>
      </c>
      <c r="C4190" t="s">
        <v>443</v>
      </c>
      <c r="D4190" t="s">
        <v>98</v>
      </c>
    </row>
    <row r="4191" spans="1:4" x14ac:dyDescent="0.5">
      <c r="A4191" t="s">
        <v>1013</v>
      </c>
      <c r="B4191" t="s">
        <v>96</v>
      </c>
      <c r="C4191" t="s">
        <v>1013</v>
      </c>
      <c r="D4191" t="s">
        <v>98</v>
      </c>
    </row>
    <row r="4192" spans="1:4" x14ac:dyDescent="0.5">
      <c r="A4192" t="s">
        <v>674</v>
      </c>
      <c r="B4192" t="s">
        <v>97</v>
      </c>
      <c r="C4192" t="s">
        <v>674</v>
      </c>
    </row>
    <row r="4193" spans="1:4" x14ac:dyDescent="0.5">
      <c r="A4193" t="s">
        <v>319</v>
      </c>
      <c r="B4193" t="s">
        <v>97</v>
      </c>
      <c r="C4193" t="s">
        <v>895</v>
      </c>
    </row>
    <row r="4194" spans="1:4" x14ac:dyDescent="0.5">
      <c r="A4194" t="s">
        <v>154</v>
      </c>
      <c r="B4194" t="s">
        <v>97</v>
      </c>
      <c r="C4194" t="s">
        <v>154</v>
      </c>
    </row>
    <row r="4195" spans="1:4" x14ac:dyDescent="0.5">
      <c r="A4195" t="s">
        <v>661</v>
      </c>
      <c r="B4195" t="s">
        <v>97</v>
      </c>
      <c r="C4195" t="s">
        <v>661</v>
      </c>
    </row>
    <row r="4196" spans="1:4" x14ac:dyDescent="0.5">
      <c r="A4196" t="s">
        <v>486</v>
      </c>
      <c r="B4196" t="s">
        <v>97</v>
      </c>
      <c r="C4196" t="s">
        <v>486</v>
      </c>
      <c r="D4196" t="s">
        <v>755</v>
      </c>
    </row>
    <row r="4197" spans="1:4" x14ac:dyDescent="0.5">
      <c r="A4197" t="s">
        <v>379</v>
      </c>
      <c r="B4197" t="s">
        <v>96</v>
      </c>
      <c r="C4197" t="s">
        <v>379</v>
      </c>
      <c r="D4197" t="s">
        <v>98</v>
      </c>
    </row>
    <row r="4198" spans="1:4" x14ac:dyDescent="0.5">
      <c r="A4198" t="s">
        <v>390</v>
      </c>
      <c r="B4198" t="s">
        <v>97</v>
      </c>
      <c r="C4198" t="s">
        <v>390</v>
      </c>
      <c r="D4198" t="s">
        <v>98</v>
      </c>
    </row>
    <row r="4199" spans="1:4" x14ac:dyDescent="0.5">
      <c r="A4199" t="s">
        <v>657</v>
      </c>
      <c r="B4199" t="s">
        <v>97</v>
      </c>
      <c r="C4199" t="s">
        <v>657</v>
      </c>
    </row>
    <row r="4200" spans="1:4" x14ac:dyDescent="0.5">
      <c r="A4200" t="s">
        <v>265</v>
      </c>
      <c r="B4200" t="s">
        <v>96</v>
      </c>
      <c r="C4200" t="s">
        <v>265</v>
      </c>
      <c r="D4200" t="s">
        <v>98</v>
      </c>
    </row>
    <row r="4201" spans="1:4" x14ac:dyDescent="0.5">
      <c r="A4201" t="s">
        <v>556</v>
      </c>
      <c r="B4201" t="s">
        <v>97</v>
      </c>
      <c r="C4201" t="s">
        <v>556</v>
      </c>
      <c r="D4201" t="s">
        <v>98</v>
      </c>
    </row>
    <row r="4202" spans="1:4" x14ac:dyDescent="0.5">
      <c r="A4202" t="s">
        <v>355</v>
      </c>
      <c r="B4202" t="s">
        <v>97</v>
      </c>
      <c r="C4202" t="s">
        <v>246</v>
      </c>
      <c r="D4202" t="s">
        <v>755</v>
      </c>
    </row>
    <row r="4203" spans="1:4" x14ac:dyDescent="0.5">
      <c r="A4203" t="s">
        <v>458</v>
      </c>
      <c r="B4203" t="s">
        <v>97</v>
      </c>
      <c r="C4203" t="s">
        <v>793</v>
      </c>
    </row>
    <row r="4204" spans="1:4" x14ac:dyDescent="0.5">
      <c r="A4204" t="s">
        <v>408</v>
      </c>
      <c r="B4204" t="s">
        <v>97</v>
      </c>
      <c r="C4204" t="s">
        <v>408</v>
      </c>
      <c r="D4204" t="s">
        <v>739</v>
      </c>
    </row>
    <row r="4205" spans="1:4" x14ac:dyDescent="0.5">
      <c r="A4205" t="s">
        <v>235</v>
      </c>
      <c r="B4205" t="s">
        <v>97</v>
      </c>
      <c r="C4205" t="s">
        <v>235</v>
      </c>
      <c r="D4205" t="s">
        <v>98</v>
      </c>
    </row>
    <row r="4206" spans="1:4" x14ac:dyDescent="0.5">
      <c r="A4206" t="s">
        <v>512</v>
      </c>
      <c r="B4206" t="s">
        <v>96</v>
      </c>
      <c r="C4206" t="s">
        <v>735</v>
      </c>
    </row>
    <row r="4207" spans="1:4" x14ac:dyDescent="0.5">
      <c r="A4207" t="s">
        <v>165</v>
      </c>
      <c r="B4207" t="s">
        <v>97</v>
      </c>
      <c r="C4207" t="s">
        <v>756</v>
      </c>
      <c r="D4207" t="s">
        <v>98</v>
      </c>
    </row>
    <row r="4208" spans="1:4" x14ac:dyDescent="0.5">
      <c r="A4208" t="s">
        <v>1778</v>
      </c>
      <c r="B4208" t="s">
        <v>96</v>
      </c>
      <c r="C4208" t="s">
        <v>1778</v>
      </c>
      <c r="D4208" t="s">
        <v>98</v>
      </c>
    </row>
    <row r="4209" spans="1:4" x14ac:dyDescent="0.5">
      <c r="A4209" t="s">
        <v>1705</v>
      </c>
      <c r="B4209" t="s">
        <v>97</v>
      </c>
      <c r="C4209" t="s">
        <v>1705</v>
      </c>
    </row>
    <row r="4210" spans="1:4" x14ac:dyDescent="0.5">
      <c r="A4210" t="s">
        <v>1472</v>
      </c>
      <c r="B4210" t="s">
        <v>97</v>
      </c>
      <c r="C4210" t="s">
        <v>1473</v>
      </c>
      <c r="D4210" t="s">
        <v>98</v>
      </c>
    </row>
    <row r="4211" spans="1:4" x14ac:dyDescent="0.5">
      <c r="A4211" t="s">
        <v>286</v>
      </c>
      <c r="B4211" t="s">
        <v>96</v>
      </c>
      <c r="C4211" t="s">
        <v>286</v>
      </c>
      <c r="D4211" t="s">
        <v>98</v>
      </c>
    </row>
    <row r="4212" spans="1:4" x14ac:dyDescent="0.5">
      <c r="A4212" t="s">
        <v>573</v>
      </c>
      <c r="B4212" t="s">
        <v>97</v>
      </c>
      <c r="C4212" t="s">
        <v>573</v>
      </c>
      <c r="D4212" t="s">
        <v>98</v>
      </c>
    </row>
    <row r="4213" spans="1:4" x14ac:dyDescent="0.5">
      <c r="A4213" t="s">
        <v>1779</v>
      </c>
      <c r="B4213" t="s">
        <v>97</v>
      </c>
      <c r="C4213" t="s">
        <v>1779</v>
      </c>
    </row>
    <row r="4214" spans="1:4" x14ac:dyDescent="0.5">
      <c r="A4214" t="s">
        <v>322</v>
      </c>
      <c r="B4214" t="s">
        <v>97</v>
      </c>
      <c r="C4214" t="s">
        <v>322</v>
      </c>
      <c r="D4214" t="s">
        <v>98</v>
      </c>
    </row>
    <row r="4215" spans="1:4" x14ac:dyDescent="0.5">
      <c r="A4215" t="s">
        <v>1013</v>
      </c>
      <c r="B4215" t="s">
        <v>96</v>
      </c>
      <c r="C4215" t="s">
        <v>1013</v>
      </c>
      <c r="D4215" t="s">
        <v>98</v>
      </c>
    </row>
    <row r="4216" spans="1:4" x14ac:dyDescent="0.5">
      <c r="A4216" t="s">
        <v>1780</v>
      </c>
      <c r="B4216" t="s">
        <v>97</v>
      </c>
      <c r="C4216" t="s">
        <v>1781</v>
      </c>
      <c r="D4216" t="s">
        <v>98</v>
      </c>
    </row>
    <row r="4217" spans="1:4" x14ac:dyDescent="0.5">
      <c r="A4217" t="s">
        <v>933</v>
      </c>
      <c r="B4217" t="s">
        <v>97</v>
      </c>
      <c r="C4217" t="s">
        <v>933</v>
      </c>
      <c r="D4217" t="s">
        <v>98</v>
      </c>
    </row>
    <row r="4218" spans="1:4" x14ac:dyDescent="0.5">
      <c r="A4218" t="s">
        <v>1267</v>
      </c>
      <c r="B4218" t="s">
        <v>97</v>
      </c>
      <c r="C4218" t="s">
        <v>1267</v>
      </c>
    </row>
    <row r="4219" spans="1:4" x14ac:dyDescent="0.5">
      <c r="A4219" t="s">
        <v>1745</v>
      </c>
      <c r="B4219" t="s">
        <v>97</v>
      </c>
      <c r="C4219" t="s">
        <v>1746</v>
      </c>
      <c r="D4219" t="s">
        <v>98</v>
      </c>
    </row>
    <row r="4220" spans="1:4" x14ac:dyDescent="0.5">
      <c r="A4220" t="s">
        <v>263</v>
      </c>
      <c r="B4220" t="s">
        <v>97</v>
      </c>
      <c r="C4220" t="s">
        <v>826</v>
      </c>
    </row>
    <row r="4221" spans="1:4" x14ac:dyDescent="0.5">
      <c r="A4221" t="s">
        <v>799</v>
      </c>
      <c r="B4221" t="s">
        <v>97</v>
      </c>
      <c r="C4221" t="s">
        <v>107</v>
      </c>
    </row>
    <row r="4222" spans="1:4" x14ac:dyDescent="0.5">
      <c r="A4222" t="s">
        <v>144</v>
      </c>
      <c r="B4222" t="s">
        <v>96</v>
      </c>
      <c r="C4222" t="s">
        <v>144</v>
      </c>
    </row>
    <row r="4223" spans="1:4" x14ac:dyDescent="0.5">
      <c r="A4223" t="s">
        <v>1742</v>
      </c>
      <c r="B4223" t="s">
        <v>97</v>
      </c>
      <c r="C4223" t="s">
        <v>1743</v>
      </c>
    </row>
    <row r="4224" spans="1:4" x14ac:dyDescent="0.5">
      <c r="A4224" t="s">
        <v>1067</v>
      </c>
      <c r="B4224" t="s">
        <v>97</v>
      </c>
      <c r="C4224" t="s">
        <v>1068</v>
      </c>
      <c r="D4224" t="s">
        <v>98</v>
      </c>
    </row>
    <row r="4225" spans="1:4" x14ac:dyDescent="0.5">
      <c r="A4225" t="s">
        <v>1205</v>
      </c>
      <c r="B4225" t="s">
        <v>97</v>
      </c>
      <c r="C4225" t="s">
        <v>1206</v>
      </c>
      <c r="D4225" t="s">
        <v>98</v>
      </c>
    </row>
    <row r="4226" spans="1:4" x14ac:dyDescent="0.5">
      <c r="A4226" t="s">
        <v>453</v>
      </c>
      <c r="B4226" t="s">
        <v>97</v>
      </c>
      <c r="C4226" t="s">
        <v>453</v>
      </c>
    </row>
    <row r="4227" spans="1:4" x14ac:dyDescent="0.5">
      <c r="A4227" t="s">
        <v>364</v>
      </c>
      <c r="B4227" t="s">
        <v>97</v>
      </c>
      <c r="C4227" t="s">
        <v>1243</v>
      </c>
      <c r="D4227" t="s">
        <v>98</v>
      </c>
    </row>
    <row r="4228" spans="1:4" x14ac:dyDescent="0.5">
      <c r="A4228" t="s">
        <v>1578</v>
      </c>
      <c r="B4228" t="s">
        <v>97</v>
      </c>
      <c r="C4228" t="s">
        <v>1578</v>
      </c>
      <c r="D4228" t="s">
        <v>98</v>
      </c>
    </row>
    <row r="4229" spans="1:4" x14ac:dyDescent="0.5">
      <c r="A4229" t="s">
        <v>749</v>
      </c>
      <c r="B4229" t="s">
        <v>97</v>
      </c>
      <c r="C4229" t="s">
        <v>1700</v>
      </c>
      <c r="D4229" t="s">
        <v>98</v>
      </c>
    </row>
    <row r="4230" spans="1:4" x14ac:dyDescent="0.5">
      <c r="A4230" t="s">
        <v>1492</v>
      </c>
      <c r="B4230" t="s">
        <v>96</v>
      </c>
      <c r="C4230" t="s">
        <v>1492</v>
      </c>
      <c r="D4230" t="s">
        <v>98</v>
      </c>
    </row>
    <row r="4231" spans="1:4" x14ac:dyDescent="0.5">
      <c r="A4231" t="s">
        <v>514</v>
      </c>
      <c r="B4231" t="s">
        <v>97</v>
      </c>
      <c r="C4231" t="s">
        <v>514</v>
      </c>
      <c r="D4231" t="s">
        <v>98</v>
      </c>
    </row>
    <row r="4232" spans="1:4" x14ac:dyDescent="0.5">
      <c r="A4232" t="s">
        <v>378</v>
      </c>
      <c r="B4232" t="s">
        <v>97</v>
      </c>
      <c r="C4232" t="s">
        <v>378</v>
      </c>
      <c r="D4232" t="s">
        <v>98</v>
      </c>
    </row>
    <row r="4233" spans="1:4" x14ac:dyDescent="0.5">
      <c r="A4233" t="s">
        <v>642</v>
      </c>
      <c r="B4233" t="s">
        <v>97</v>
      </c>
      <c r="C4233" t="s">
        <v>642</v>
      </c>
    </row>
    <row r="4234" spans="1:4" x14ac:dyDescent="0.5">
      <c r="A4234" t="s">
        <v>522</v>
      </c>
      <c r="B4234" t="s">
        <v>97</v>
      </c>
      <c r="C4234" t="s">
        <v>522</v>
      </c>
    </row>
    <row r="4235" spans="1:4" x14ac:dyDescent="0.5">
      <c r="A4235" t="s">
        <v>1782</v>
      </c>
      <c r="B4235" t="s">
        <v>97</v>
      </c>
      <c r="C4235" t="s">
        <v>1782</v>
      </c>
    </row>
    <row r="4236" spans="1:4" x14ac:dyDescent="0.5">
      <c r="A4236" t="s">
        <v>1750</v>
      </c>
      <c r="B4236" t="s">
        <v>97</v>
      </c>
      <c r="C4236" t="s">
        <v>1783</v>
      </c>
    </row>
    <row r="4237" spans="1:4" x14ac:dyDescent="0.5">
      <c r="A4237" t="s">
        <v>115</v>
      </c>
      <c r="B4237" t="s">
        <v>97</v>
      </c>
      <c r="C4237" t="s">
        <v>1414</v>
      </c>
    </row>
    <row r="4238" spans="1:4" x14ac:dyDescent="0.5">
      <c r="A4238" t="s">
        <v>591</v>
      </c>
      <c r="B4238" t="s">
        <v>96</v>
      </c>
      <c r="C4238" t="s">
        <v>591</v>
      </c>
      <c r="D4238" t="s">
        <v>98</v>
      </c>
    </row>
    <row r="4239" spans="1:4" x14ac:dyDescent="0.5">
      <c r="A4239" t="s">
        <v>179</v>
      </c>
      <c r="B4239" t="s">
        <v>97</v>
      </c>
      <c r="C4239" t="s">
        <v>179</v>
      </c>
    </row>
    <row r="4240" spans="1:4" x14ac:dyDescent="0.5">
      <c r="A4240" t="s">
        <v>598</v>
      </c>
      <c r="B4240" t="s">
        <v>97</v>
      </c>
      <c r="C4240" t="s">
        <v>598</v>
      </c>
    </row>
    <row r="4241" spans="1:4" x14ac:dyDescent="0.5">
      <c r="A4241" t="s">
        <v>867</v>
      </c>
      <c r="B4241" t="s">
        <v>97</v>
      </c>
      <c r="C4241" t="s">
        <v>868</v>
      </c>
    </row>
    <row r="4242" spans="1:4" x14ac:dyDescent="0.5">
      <c r="A4242" t="s">
        <v>1496</v>
      </c>
      <c r="B4242" t="s">
        <v>97</v>
      </c>
      <c r="C4242" t="s">
        <v>1496</v>
      </c>
    </row>
    <row r="4243" spans="1:4" x14ac:dyDescent="0.5">
      <c r="A4243" t="s">
        <v>1492</v>
      </c>
      <c r="B4243" t="s">
        <v>96</v>
      </c>
      <c r="C4243" t="s">
        <v>1492</v>
      </c>
      <c r="D4243" t="s">
        <v>98</v>
      </c>
    </row>
    <row r="4244" spans="1:4" x14ac:dyDescent="0.5">
      <c r="A4244" t="s">
        <v>480</v>
      </c>
      <c r="B4244" t="s">
        <v>97</v>
      </c>
      <c r="C4244" t="s">
        <v>1784</v>
      </c>
      <c r="D4244" t="s">
        <v>98</v>
      </c>
    </row>
    <row r="4245" spans="1:4" x14ac:dyDescent="0.5">
      <c r="A4245" t="s">
        <v>488</v>
      </c>
      <c r="B4245" t="s">
        <v>97</v>
      </c>
      <c r="C4245" t="s">
        <v>859</v>
      </c>
    </row>
    <row r="4246" spans="1:4" x14ac:dyDescent="0.5">
      <c r="A4246" t="s">
        <v>1785</v>
      </c>
      <c r="B4246" t="s">
        <v>97</v>
      </c>
      <c r="C4246" t="s">
        <v>1786</v>
      </c>
    </row>
    <row r="4247" spans="1:4" x14ac:dyDescent="0.5">
      <c r="A4247" t="s">
        <v>744</v>
      </c>
      <c r="B4247" t="s">
        <v>97</v>
      </c>
      <c r="C4247" t="s">
        <v>744</v>
      </c>
      <c r="D4247" t="s">
        <v>98</v>
      </c>
    </row>
    <row r="4248" spans="1:4" x14ac:dyDescent="0.5">
      <c r="A4248" t="s">
        <v>569</v>
      </c>
      <c r="B4248" t="s">
        <v>96</v>
      </c>
      <c r="C4248" t="s">
        <v>569</v>
      </c>
    </row>
    <row r="4249" spans="1:4" x14ac:dyDescent="0.5">
      <c r="A4249" t="s">
        <v>115</v>
      </c>
      <c r="B4249" t="s">
        <v>97</v>
      </c>
      <c r="C4249" t="s">
        <v>1494</v>
      </c>
    </row>
    <row r="4250" spans="1:4" x14ac:dyDescent="0.5">
      <c r="A4250" t="s">
        <v>616</v>
      </c>
      <c r="B4250" t="s">
        <v>97</v>
      </c>
      <c r="C4250" t="s">
        <v>616</v>
      </c>
    </row>
    <row r="4251" spans="1:4" x14ac:dyDescent="0.5">
      <c r="A4251" t="s">
        <v>614</v>
      </c>
      <c r="B4251" t="s">
        <v>97</v>
      </c>
      <c r="C4251" t="s">
        <v>1153</v>
      </c>
    </row>
    <row r="4252" spans="1:4" x14ac:dyDescent="0.5">
      <c r="A4252" t="s">
        <v>1160</v>
      </c>
      <c r="B4252" t="s">
        <v>97</v>
      </c>
      <c r="C4252" t="s">
        <v>1160</v>
      </c>
      <c r="D4252" t="s">
        <v>98</v>
      </c>
    </row>
    <row r="4253" spans="1:4" x14ac:dyDescent="0.5">
      <c r="A4253" t="s">
        <v>1496</v>
      </c>
      <c r="B4253" t="s">
        <v>97</v>
      </c>
      <c r="C4253" t="s">
        <v>1496</v>
      </c>
    </row>
    <row r="4254" spans="1:4" x14ac:dyDescent="0.5">
      <c r="A4254" t="s">
        <v>570</v>
      </c>
      <c r="B4254" t="s">
        <v>97</v>
      </c>
      <c r="C4254" t="s">
        <v>1132</v>
      </c>
    </row>
    <row r="4255" spans="1:4" x14ac:dyDescent="0.5">
      <c r="A4255" t="s">
        <v>1082</v>
      </c>
      <c r="B4255" t="s">
        <v>97</v>
      </c>
      <c r="C4255" t="s">
        <v>1082</v>
      </c>
    </row>
    <row r="4256" spans="1:4" x14ac:dyDescent="0.5">
      <c r="A4256" t="s">
        <v>1787</v>
      </c>
      <c r="B4256" t="s">
        <v>97</v>
      </c>
      <c r="C4256" t="s">
        <v>1788</v>
      </c>
    </row>
    <row r="4257" spans="1:4" x14ac:dyDescent="0.5">
      <c r="A4257" t="s">
        <v>1528</v>
      </c>
      <c r="B4257" t="s">
        <v>97</v>
      </c>
      <c r="C4257" t="s">
        <v>1529</v>
      </c>
    </row>
    <row r="4258" spans="1:4" x14ac:dyDescent="0.5">
      <c r="A4258" t="s">
        <v>513</v>
      </c>
      <c r="B4258" t="s">
        <v>96</v>
      </c>
      <c r="C4258" t="s">
        <v>870</v>
      </c>
      <c r="D4258" t="s">
        <v>739</v>
      </c>
    </row>
    <row r="4259" spans="1:4" x14ac:dyDescent="0.5">
      <c r="A4259" t="s">
        <v>339</v>
      </c>
      <c r="B4259" t="s">
        <v>97</v>
      </c>
      <c r="C4259" t="s">
        <v>339</v>
      </c>
    </row>
    <row r="4260" spans="1:4" x14ac:dyDescent="0.5">
      <c r="A4260" t="s">
        <v>1789</v>
      </c>
      <c r="B4260" t="s">
        <v>97</v>
      </c>
      <c r="C4260" t="s">
        <v>1790</v>
      </c>
      <c r="D4260" t="s">
        <v>98</v>
      </c>
    </row>
    <row r="4261" spans="1:4" x14ac:dyDescent="0.5">
      <c r="A4261" t="s">
        <v>804</v>
      </c>
      <c r="B4261" t="s">
        <v>97</v>
      </c>
      <c r="C4261" t="s">
        <v>804</v>
      </c>
      <c r="D4261" t="s">
        <v>98</v>
      </c>
    </row>
    <row r="4262" spans="1:4" x14ac:dyDescent="0.5">
      <c r="A4262" t="s">
        <v>502</v>
      </c>
      <c r="B4262" t="s">
        <v>97</v>
      </c>
      <c r="C4262" t="s">
        <v>502</v>
      </c>
    </row>
    <row r="4263" spans="1:4" x14ac:dyDescent="0.5">
      <c r="A4263" t="s">
        <v>696</v>
      </c>
      <c r="B4263" t="s">
        <v>97</v>
      </c>
      <c r="C4263" t="s">
        <v>1185</v>
      </c>
    </row>
    <row r="4264" spans="1:4" x14ac:dyDescent="0.5">
      <c r="A4264" t="s">
        <v>355</v>
      </c>
      <c r="B4264" t="s">
        <v>97</v>
      </c>
      <c r="C4264" t="s">
        <v>246</v>
      </c>
      <c r="D4264" t="s">
        <v>755</v>
      </c>
    </row>
    <row r="4265" spans="1:4" x14ac:dyDescent="0.5">
      <c r="A4265" t="s">
        <v>591</v>
      </c>
      <c r="B4265" t="s">
        <v>96</v>
      </c>
      <c r="C4265" t="s">
        <v>591</v>
      </c>
      <c r="D4265" t="s">
        <v>98</v>
      </c>
    </row>
    <row r="4266" spans="1:4" x14ac:dyDescent="0.5">
      <c r="A4266" t="s">
        <v>137</v>
      </c>
      <c r="B4266" t="s">
        <v>97</v>
      </c>
      <c r="C4266" t="s">
        <v>137</v>
      </c>
    </row>
    <row r="4267" spans="1:4" x14ac:dyDescent="0.5">
      <c r="A4267" t="s">
        <v>1372</v>
      </c>
      <c r="B4267" t="s">
        <v>97</v>
      </c>
      <c r="C4267" t="s">
        <v>1373</v>
      </c>
    </row>
    <row r="4268" spans="1:4" x14ac:dyDescent="0.5">
      <c r="A4268" t="s">
        <v>317</v>
      </c>
      <c r="B4268" t="s">
        <v>97</v>
      </c>
      <c r="C4268" t="s">
        <v>317</v>
      </c>
    </row>
    <row r="4269" spans="1:4" x14ac:dyDescent="0.5">
      <c r="A4269" t="s">
        <v>1484</v>
      </c>
      <c r="B4269" t="s">
        <v>97</v>
      </c>
      <c r="C4269" t="s">
        <v>1484</v>
      </c>
    </row>
    <row r="4270" spans="1:4" x14ac:dyDescent="0.5">
      <c r="A4270" t="s">
        <v>618</v>
      </c>
      <c r="B4270" t="s">
        <v>97</v>
      </c>
      <c r="C4270" t="s">
        <v>618</v>
      </c>
    </row>
    <row r="4271" spans="1:4" x14ac:dyDescent="0.5">
      <c r="A4271" t="s">
        <v>1013</v>
      </c>
      <c r="B4271" t="s">
        <v>96</v>
      </c>
      <c r="C4271" t="s">
        <v>1013</v>
      </c>
      <c r="D4271" t="s">
        <v>98</v>
      </c>
    </row>
    <row r="4272" spans="1:4" x14ac:dyDescent="0.5">
      <c r="A4272" t="s">
        <v>1760</v>
      </c>
      <c r="B4272" t="s">
        <v>97</v>
      </c>
      <c r="C4272" t="s">
        <v>1760</v>
      </c>
      <c r="D4272" t="s">
        <v>755</v>
      </c>
    </row>
    <row r="4273" spans="1:4" x14ac:dyDescent="0.5">
      <c r="A4273" t="s">
        <v>480</v>
      </c>
      <c r="B4273" t="s">
        <v>97</v>
      </c>
      <c r="C4273" t="s">
        <v>480</v>
      </c>
      <c r="D4273" t="s">
        <v>98</v>
      </c>
    </row>
    <row r="4274" spans="1:4" x14ac:dyDescent="0.5">
      <c r="A4274" t="s">
        <v>311</v>
      </c>
      <c r="B4274" t="s">
        <v>97</v>
      </c>
      <c r="C4274" t="s">
        <v>863</v>
      </c>
      <c r="D4274" t="s">
        <v>98</v>
      </c>
    </row>
    <row r="4275" spans="1:4" x14ac:dyDescent="0.5">
      <c r="A4275" t="s">
        <v>1791</v>
      </c>
      <c r="B4275" t="s">
        <v>97</v>
      </c>
      <c r="C4275" t="s">
        <v>1791</v>
      </c>
    </row>
    <row r="4276" spans="1:4" x14ac:dyDescent="0.5">
      <c r="A4276" t="s">
        <v>165</v>
      </c>
      <c r="B4276" t="s">
        <v>97</v>
      </c>
      <c r="C4276" t="s">
        <v>756</v>
      </c>
      <c r="D4276" t="s">
        <v>98</v>
      </c>
    </row>
    <row r="4277" spans="1:4" x14ac:dyDescent="0.5">
      <c r="A4277" t="s">
        <v>217</v>
      </c>
      <c r="B4277" t="s">
        <v>97</v>
      </c>
      <c r="C4277" t="s">
        <v>217</v>
      </c>
    </row>
    <row r="4278" spans="1:4" x14ac:dyDescent="0.5">
      <c r="A4278" t="s">
        <v>1792</v>
      </c>
      <c r="B4278" t="s">
        <v>97</v>
      </c>
      <c r="C4278" t="s">
        <v>1792</v>
      </c>
    </row>
    <row r="4279" spans="1:4" x14ac:dyDescent="0.5">
      <c r="A4279" t="s">
        <v>471</v>
      </c>
      <c r="B4279" t="s">
        <v>97</v>
      </c>
      <c r="C4279" t="s">
        <v>874</v>
      </c>
    </row>
    <row r="4280" spans="1:4" x14ac:dyDescent="0.5">
      <c r="A4280" t="s">
        <v>838</v>
      </c>
      <c r="B4280" t="s">
        <v>97</v>
      </c>
      <c r="C4280" t="s">
        <v>838</v>
      </c>
    </row>
    <row r="4281" spans="1:4" x14ac:dyDescent="0.5">
      <c r="A4281" t="s">
        <v>1404</v>
      </c>
      <c r="B4281" t="s">
        <v>96</v>
      </c>
      <c r="C4281" t="s">
        <v>1404</v>
      </c>
      <c r="D4281" t="s">
        <v>98</v>
      </c>
    </row>
    <row r="4282" spans="1:4" x14ac:dyDescent="0.5">
      <c r="A4282" t="s">
        <v>374</v>
      </c>
      <c r="B4282" t="s">
        <v>97</v>
      </c>
      <c r="C4282" t="s">
        <v>930</v>
      </c>
    </row>
    <row r="4283" spans="1:4" x14ac:dyDescent="0.5">
      <c r="A4283" t="s">
        <v>1492</v>
      </c>
      <c r="B4283" t="s">
        <v>96</v>
      </c>
      <c r="C4283" t="s">
        <v>1492</v>
      </c>
      <c r="D4283" t="s">
        <v>98</v>
      </c>
    </row>
    <row r="4284" spans="1:4" x14ac:dyDescent="0.5">
      <c r="A4284" t="s">
        <v>1793</v>
      </c>
      <c r="B4284" t="s">
        <v>97</v>
      </c>
      <c r="C4284" t="s">
        <v>1794</v>
      </c>
      <c r="D4284" t="s">
        <v>98</v>
      </c>
    </row>
    <row r="4285" spans="1:4" x14ac:dyDescent="0.5">
      <c r="A4285" t="s">
        <v>1795</v>
      </c>
      <c r="B4285" t="s">
        <v>96</v>
      </c>
      <c r="C4285" t="s">
        <v>1795</v>
      </c>
    </row>
    <row r="4286" spans="1:4" x14ac:dyDescent="0.5">
      <c r="A4286" t="s">
        <v>835</v>
      </c>
      <c r="B4286" t="s">
        <v>97</v>
      </c>
      <c r="C4286" t="s">
        <v>836</v>
      </c>
    </row>
    <row r="4287" spans="1:4" x14ac:dyDescent="0.5">
      <c r="A4287" t="s">
        <v>319</v>
      </c>
      <c r="B4287" t="s">
        <v>97</v>
      </c>
      <c r="C4287" t="s">
        <v>876</v>
      </c>
    </row>
    <row r="4288" spans="1:4" x14ac:dyDescent="0.5">
      <c r="A4288" t="s">
        <v>1480</v>
      </c>
      <c r="B4288" t="s">
        <v>96</v>
      </c>
      <c r="C4288" t="s">
        <v>1480</v>
      </c>
      <c r="D4288" t="s">
        <v>755</v>
      </c>
    </row>
    <row r="4289" spans="1:4" x14ac:dyDescent="0.5">
      <c r="A4289" t="s">
        <v>1742</v>
      </c>
      <c r="B4289" t="s">
        <v>97</v>
      </c>
      <c r="C4289" t="s">
        <v>1743</v>
      </c>
    </row>
    <row r="4290" spans="1:4" x14ac:dyDescent="0.5">
      <c r="A4290" t="s">
        <v>591</v>
      </c>
      <c r="B4290" t="s">
        <v>96</v>
      </c>
      <c r="C4290" t="s">
        <v>591</v>
      </c>
      <c r="D4290" t="s">
        <v>98</v>
      </c>
    </row>
    <row r="4291" spans="1:4" x14ac:dyDescent="0.5">
      <c r="A4291" t="s">
        <v>168</v>
      </c>
      <c r="B4291" t="s">
        <v>97</v>
      </c>
      <c r="C4291" t="s">
        <v>168</v>
      </c>
    </row>
    <row r="4292" spans="1:4" x14ac:dyDescent="0.5">
      <c r="A4292" t="s">
        <v>625</v>
      </c>
      <c r="B4292" t="s">
        <v>97</v>
      </c>
      <c r="C4292" t="s">
        <v>625</v>
      </c>
      <c r="D4292" t="s">
        <v>98</v>
      </c>
    </row>
    <row r="4293" spans="1:4" x14ac:dyDescent="0.5">
      <c r="A4293" t="s">
        <v>1752</v>
      </c>
      <c r="B4293" t="s">
        <v>97</v>
      </c>
      <c r="C4293" t="s">
        <v>1796</v>
      </c>
    </row>
    <row r="4294" spans="1:4" x14ac:dyDescent="0.5">
      <c r="A4294" t="s">
        <v>421</v>
      </c>
      <c r="B4294" t="s">
        <v>97</v>
      </c>
      <c r="C4294" t="s">
        <v>421</v>
      </c>
      <c r="D4294" t="s">
        <v>98</v>
      </c>
    </row>
    <row r="4295" spans="1:4" x14ac:dyDescent="0.5">
      <c r="A4295" t="s">
        <v>1463</v>
      </c>
      <c r="B4295" t="s">
        <v>97</v>
      </c>
      <c r="C4295" t="s">
        <v>1463</v>
      </c>
      <c r="D4295" t="s">
        <v>98</v>
      </c>
    </row>
    <row r="4296" spans="1:4" x14ac:dyDescent="0.5">
      <c r="A4296" t="s">
        <v>1638</v>
      </c>
      <c r="B4296" t="s">
        <v>97</v>
      </c>
      <c r="C4296" t="s">
        <v>1638</v>
      </c>
      <c r="D4296" t="s">
        <v>98</v>
      </c>
    </row>
    <row r="4297" spans="1:4" x14ac:dyDescent="0.5">
      <c r="A4297" t="s">
        <v>390</v>
      </c>
      <c r="B4297" t="s">
        <v>97</v>
      </c>
      <c r="C4297" t="s">
        <v>390</v>
      </c>
      <c r="D4297" t="s">
        <v>98</v>
      </c>
    </row>
    <row r="4298" spans="1:4" x14ac:dyDescent="0.5">
      <c r="A4298" t="s">
        <v>378</v>
      </c>
      <c r="B4298" t="s">
        <v>97</v>
      </c>
      <c r="C4298" t="s">
        <v>378</v>
      </c>
      <c r="D4298" t="s">
        <v>98</v>
      </c>
    </row>
    <row r="4299" spans="1:4" x14ac:dyDescent="0.5">
      <c r="A4299" t="s">
        <v>1067</v>
      </c>
      <c r="B4299" t="s">
        <v>97</v>
      </c>
      <c r="C4299" t="s">
        <v>1068</v>
      </c>
      <c r="D4299" t="s">
        <v>98</v>
      </c>
    </row>
    <row r="4300" spans="1:4" x14ac:dyDescent="0.5">
      <c r="A4300" t="s">
        <v>1740</v>
      </c>
      <c r="B4300" t="s">
        <v>97</v>
      </c>
      <c r="C4300" t="s">
        <v>1740</v>
      </c>
    </row>
    <row r="4301" spans="1:4" x14ac:dyDescent="0.5">
      <c r="A4301" t="s">
        <v>239</v>
      </c>
      <c r="B4301" t="s">
        <v>97</v>
      </c>
      <c r="C4301" t="s">
        <v>239</v>
      </c>
      <c r="D4301" t="s">
        <v>98</v>
      </c>
    </row>
    <row r="4302" spans="1:4" x14ac:dyDescent="0.5">
      <c r="A4302" t="s">
        <v>1797</v>
      </c>
      <c r="B4302" t="s">
        <v>97</v>
      </c>
      <c r="C4302" t="s">
        <v>1798</v>
      </c>
    </row>
    <row r="4303" spans="1:4" x14ac:dyDescent="0.5">
      <c r="A4303" t="s">
        <v>951</v>
      </c>
      <c r="B4303" t="s">
        <v>96</v>
      </c>
      <c r="C4303" t="s">
        <v>951</v>
      </c>
      <c r="D4303" t="s">
        <v>755</v>
      </c>
    </row>
    <row r="4304" spans="1:4" x14ac:dyDescent="0.5">
      <c r="A4304" t="s">
        <v>106</v>
      </c>
      <c r="B4304" t="s">
        <v>97</v>
      </c>
      <c r="C4304" t="s">
        <v>106</v>
      </c>
    </row>
    <row r="4305" spans="1:4" x14ac:dyDescent="0.5">
      <c r="A4305" t="s">
        <v>140</v>
      </c>
      <c r="B4305" t="s">
        <v>97</v>
      </c>
      <c r="C4305" t="s">
        <v>140</v>
      </c>
      <c r="D4305" t="s">
        <v>763</v>
      </c>
    </row>
    <row r="4306" spans="1:4" x14ac:dyDescent="0.5">
      <c r="A4306" t="s">
        <v>286</v>
      </c>
      <c r="B4306" t="s">
        <v>96</v>
      </c>
      <c r="C4306" t="s">
        <v>286</v>
      </c>
      <c r="D4306" t="s">
        <v>98</v>
      </c>
    </row>
    <row r="4307" spans="1:4" x14ac:dyDescent="0.5">
      <c r="A4307" t="s">
        <v>995</v>
      </c>
      <c r="B4307" t="s">
        <v>97</v>
      </c>
      <c r="C4307" t="s">
        <v>995</v>
      </c>
    </row>
    <row r="4308" spans="1:4" x14ac:dyDescent="0.5">
      <c r="A4308" t="s">
        <v>190</v>
      </c>
      <c r="B4308" t="s">
        <v>97</v>
      </c>
      <c r="C4308" t="s">
        <v>190</v>
      </c>
    </row>
    <row r="4309" spans="1:4" x14ac:dyDescent="0.5">
      <c r="A4309" t="s">
        <v>249</v>
      </c>
      <c r="B4309" t="s">
        <v>97</v>
      </c>
      <c r="C4309" t="s">
        <v>249</v>
      </c>
      <c r="D4309" t="s">
        <v>98</v>
      </c>
    </row>
    <row r="4310" spans="1:4" x14ac:dyDescent="0.5">
      <c r="A4310" t="s">
        <v>128</v>
      </c>
      <c r="B4310" t="s">
        <v>97</v>
      </c>
      <c r="C4310" t="s">
        <v>128</v>
      </c>
    </row>
    <row r="4311" spans="1:4" x14ac:dyDescent="0.5">
      <c r="A4311" t="s">
        <v>581</v>
      </c>
      <c r="B4311" t="s">
        <v>97</v>
      </c>
      <c r="C4311" t="s">
        <v>581</v>
      </c>
    </row>
    <row r="4312" spans="1:4" x14ac:dyDescent="0.5">
      <c r="A4312" t="s">
        <v>1595</v>
      </c>
      <c r="B4312" t="s">
        <v>97</v>
      </c>
      <c r="C4312" t="s">
        <v>1595</v>
      </c>
      <c r="D4312" t="s">
        <v>98</v>
      </c>
    </row>
    <row r="4313" spans="1:4" x14ac:dyDescent="0.5">
      <c r="A4313" t="s">
        <v>351</v>
      </c>
      <c r="B4313" t="s">
        <v>96</v>
      </c>
      <c r="C4313" t="s">
        <v>351</v>
      </c>
      <c r="D4313" t="s">
        <v>98</v>
      </c>
    </row>
    <row r="4314" spans="1:4" x14ac:dyDescent="0.5">
      <c r="A4314" t="s">
        <v>633</v>
      </c>
      <c r="B4314" t="s">
        <v>97</v>
      </c>
      <c r="C4314" t="s">
        <v>633</v>
      </c>
    </row>
    <row r="4315" spans="1:4" x14ac:dyDescent="0.5">
      <c r="A4315" t="s">
        <v>936</v>
      </c>
      <c r="B4315" t="s">
        <v>97</v>
      </c>
      <c r="C4315" t="s">
        <v>937</v>
      </c>
      <c r="D4315" t="s">
        <v>98</v>
      </c>
    </row>
    <row r="4316" spans="1:4" x14ac:dyDescent="0.5">
      <c r="A4316" t="s">
        <v>186</v>
      </c>
      <c r="B4316" t="s">
        <v>97</v>
      </c>
      <c r="C4316" t="s">
        <v>186</v>
      </c>
      <c r="D4316" t="s">
        <v>755</v>
      </c>
    </row>
    <row r="4317" spans="1:4" x14ac:dyDescent="0.5">
      <c r="A4317" t="s">
        <v>1799</v>
      </c>
      <c r="B4317" t="s">
        <v>97</v>
      </c>
      <c r="C4317" t="s">
        <v>1799</v>
      </c>
    </row>
    <row r="4318" spans="1:4" x14ac:dyDescent="0.5">
      <c r="A4318" t="s">
        <v>963</v>
      </c>
      <c r="B4318" t="s">
        <v>96</v>
      </c>
      <c r="C4318" t="s">
        <v>964</v>
      </c>
      <c r="D4318" t="s">
        <v>755</v>
      </c>
    </row>
    <row r="4319" spans="1:4" x14ac:dyDescent="0.5">
      <c r="A4319" t="s">
        <v>598</v>
      </c>
      <c r="B4319" t="s">
        <v>97</v>
      </c>
      <c r="C4319" t="s">
        <v>598</v>
      </c>
    </row>
    <row r="4320" spans="1:4" x14ac:dyDescent="0.5">
      <c r="A4320" t="s">
        <v>923</v>
      </c>
      <c r="B4320" t="s">
        <v>97</v>
      </c>
      <c r="C4320" t="s">
        <v>923</v>
      </c>
      <c r="D4320" t="s">
        <v>763</v>
      </c>
    </row>
    <row r="4321" spans="1:4" x14ac:dyDescent="0.5">
      <c r="A4321" t="s">
        <v>1486</v>
      </c>
      <c r="B4321" t="s">
        <v>96</v>
      </c>
      <c r="C4321" t="s">
        <v>1486</v>
      </c>
      <c r="D4321" t="s">
        <v>98</v>
      </c>
    </row>
    <row r="4322" spans="1:4" x14ac:dyDescent="0.5">
      <c r="A4322" t="s">
        <v>319</v>
      </c>
      <c r="B4322" t="s">
        <v>97</v>
      </c>
      <c r="C4322" t="s">
        <v>895</v>
      </c>
    </row>
    <row r="4323" spans="1:4" x14ac:dyDescent="0.5">
      <c r="A4323" t="s">
        <v>367</v>
      </c>
      <c r="B4323" t="s">
        <v>97</v>
      </c>
      <c r="C4323" t="s">
        <v>367</v>
      </c>
    </row>
    <row r="4324" spans="1:4" x14ac:dyDescent="0.5">
      <c r="A4324" t="s">
        <v>1575</v>
      </c>
      <c r="B4324" t="s">
        <v>97</v>
      </c>
      <c r="C4324" t="s">
        <v>1575</v>
      </c>
      <c r="D4324" t="s">
        <v>739</v>
      </c>
    </row>
    <row r="4325" spans="1:4" x14ac:dyDescent="0.5">
      <c r="A4325" t="s">
        <v>122</v>
      </c>
      <c r="B4325" t="s">
        <v>97</v>
      </c>
      <c r="C4325" t="s">
        <v>122</v>
      </c>
      <c r="D4325" t="s">
        <v>98</v>
      </c>
    </row>
    <row r="4326" spans="1:4" x14ac:dyDescent="0.5">
      <c r="A4326" t="s">
        <v>1481</v>
      </c>
      <c r="B4326" t="s">
        <v>96</v>
      </c>
      <c r="C4326" t="s">
        <v>1481</v>
      </c>
    </row>
    <row r="4327" spans="1:4" x14ac:dyDescent="0.5">
      <c r="A4327" t="s">
        <v>499</v>
      </c>
      <c r="B4327" t="s">
        <v>97</v>
      </c>
      <c r="C4327" t="s">
        <v>979</v>
      </c>
    </row>
    <row r="4328" spans="1:4" x14ac:dyDescent="0.5">
      <c r="A4328" t="s">
        <v>1800</v>
      </c>
      <c r="B4328" t="s">
        <v>97</v>
      </c>
      <c r="C4328" t="s">
        <v>1801</v>
      </c>
      <c r="D4328" t="s">
        <v>98</v>
      </c>
    </row>
    <row r="4329" spans="1:4" x14ac:dyDescent="0.5">
      <c r="A4329" t="s">
        <v>1267</v>
      </c>
      <c r="B4329" t="s">
        <v>97</v>
      </c>
      <c r="C4329" t="s">
        <v>1267</v>
      </c>
    </row>
    <row r="4330" spans="1:4" x14ac:dyDescent="0.5">
      <c r="A4330" t="s">
        <v>1160</v>
      </c>
      <c r="B4330" t="s">
        <v>97</v>
      </c>
      <c r="C4330" t="s">
        <v>1160</v>
      </c>
      <c r="D4330" t="s">
        <v>98</v>
      </c>
    </row>
    <row r="4331" spans="1:4" x14ac:dyDescent="0.5">
      <c r="A4331" t="s">
        <v>1104</v>
      </c>
      <c r="B4331" t="s">
        <v>97</v>
      </c>
      <c r="C4331" t="s">
        <v>1104</v>
      </c>
    </row>
    <row r="4332" spans="1:4" x14ac:dyDescent="0.5">
      <c r="A4332" t="s">
        <v>478</v>
      </c>
      <c r="B4332" t="s">
        <v>97</v>
      </c>
      <c r="C4332" t="s">
        <v>478</v>
      </c>
    </row>
    <row r="4333" spans="1:4" x14ac:dyDescent="0.5">
      <c r="A4333" t="s">
        <v>155</v>
      </c>
      <c r="B4333" t="s">
        <v>97</v>
      </c>
      <c r="C4333" t="s">
        <v>155</v>
      </c>
      <c r="D4333" t="s">
        <v>739</v>
      </c>
    </row>
    <row r="4334" spans="1:4" x14ac:dyDescent="0.5">
      <c r="A4334" t="s">
        <v>608</v>
      </c>
      <c r="B4334" t="s">
        <v>97</v>
      </c>
      <c r="C4334" t="s">
        <v>1512</v>
      </c>
    </row>
    <row r="4335" spans="1:4" x14ac:dyDescent="0.5">
      <c r="A4335" t="s">
        <v>1339</v>
      </c>
      <c r="B4335" t="s">
        <v>97</v>
      </c>
      <c r="C4335" t="s">
        <v>1802</v>
      </c>
      <c r="D4335" t="s">
        <v>98</v>
      </c>
    </row>
    <row r="4336" spans="1:4" x14ac:dyDescent="0.5">
      <c r="A4336" t="s">
        <v>514</v>
      </c>
      <c r="B4336" t="s">
        <v>97</v>
      </c>
      <c r="C4336" t="s">
        <v>514</v>
      </c>
      <c r="D4336" t="s">
        <v>98</v>
      </c>
    </row>
    <row r="4337" spans="1:4" x14ac:dyDescent="0.5">
      <c r="A4337" t="s">
        <v>1731</v>
      </c>
      <c r="B4337" t="s">
        <v>97</v>
      </c>
      <c r="C4337" t="s">
        <v>1732</v>
      </c>
    </row>
    <row r="4338" spans="1:4" x14ac:dyDescent="0.5">
      <c r="A4338" t="s">
        <v>626</v>
      </c>
      <c r="B4338" t="s">
        <v>96</v>
      </c>
      <c r="C4338" t="s">
        <v>626</v>
      </c>
      <c r="D4338" t="s">
        <v>98</v>
      </c>
    </row>
    <row r="4339" spans="1:4" x14ac:dyDescent="0.5">
      <c r="A4339" t="s">
        <v>1005</v>
      </c>
      <c r="B4339" t="s">
        <v>97</v>
      </c>
      <c r="C4339" t="s">
        <v>1005</v>
      </c>
      <c r="D4339" t="s">
        <v>98</v>
      </c>
    </row>
    <row r="4340" spans="1:4" x14ac:dyDescent="0.5">
      <c r="A4340" t="s">
        <v>1458</v>
      </c>
      <c r="B4340" t="s">
        <v>97</v>
      </c>
      <c r="C4340" t="s">
        <v>1459</v>
      </c>
    </row>
    <row r="4341" spans="1:4" x14ac:dyDescent="0.5">
      <c r="A4341" t="s">
        <v>723</v>
      </c>
      <c r="B4341" t="s">
        <v>97</v>
      </c>
      <c r="C4341" t="s">
        <v>723</v>
      </c>
      <c r="D4341" t="s">
        <v>98</v>
      </c>
    </row>
    <row r="4342" spans="1:4" x14ac:dyDescent="0.5">
      <c r="A4342" t="s">
        <v>113</v>
      </c>
      <c r="B4342" t="s">
        <v>97</v>
      </c>
      <c r="C4342" t="s">
        <v>113</v>
      </c>
    </row>
    <row r="4343" spans="1:4" x14ac:dyDescent="0.5">
      <c r="A4343" t="s">
        <v>1263</v>
      </c>
      <c r="B4343" t="s">
        <v>96</v>
      </c>
      <c r="C4343" t="s">
        <v>1263</v>
      </c>
    </row>
    <row r="4344" spans="1:4" x14ac:dyDescent="0.5">
      <c r="A4344" t="s">
        <v>220</v>
      </c>
      <c r="B4344" t="s">
        <v>97</v>
      </c>
      <c r="C4344" t="s">
        <v>220</v>
      </c>
      <c r="D4344" t="s">
        <v>98</v>
      </c>
    </row>
    <row r="4345" spans="1:4" x14ac:dyDescent="0.5">
      <c r="A4345" t="s">
        <v>1803</v>
      </c>
      <c r="B4345" t="s">
        <v>97</v>
      </c>
      <c r="C4345" t="s">
        <v>1803</v>
      </c>
    </row>
    <row r="4346" spans="1:4" x14ac:dyDescent="0.5">
      <c r="A4346" t="s">
        <v>1804</v>
      </c>
      <c r="B4346" t="s">
        <v>97</v>
      </c>
      <c r="C4346" t="s">
        <v>1804</v>
      </c>
    </row>
    <row r="4347" spans="1:4" x14ac:dyDescent="0.5">
      <c r="A4347" t="s">
        <v>1736</v>
      </c>
      <c r="B4347" t="s">
        <v>97</v>
      </c>
      <c r="C4347" t="s">
        <v>1737</v>
      </c>
    </row>
    <row r="4348" spans="1:4" x14ac:dyDescent="0.5">
      <c r="A4348" t="s">
        <v>794</v>
      </c>
      <c r="B4348" t="s">
        <v>97</v>
      </c>
      <c r="C4348" t="s">
        <v>795</v>
      </c>
      <c r="D4348" t="s">
        <v>98</v>
      </c>
    </row>
    <row r="4349" spans="1:4" x14ac:dyDescent="0.5">
      <c r="A4349" t="s">
        <v>144</v>
      </c>
      <c r="B4349" t="s">
        <v>96</v>
      </c>
      <c r="C4349" t="s">
        <v>144</v>
      </c>
    </row>
    <row r="4350" spans="1:4" x14ac:dyDescent="0.5">
      <c r="A4350" t="s">
        <v>155</v>
      </c>
      <c r="B4350" t="s">
        <v>97</v>
      </c>
      <c r="C4350" t="s">
        <v>155</v>
      </c>
      <c r="D4350" t="s">
        <v>739</v>
      </c>
    </row>
    <row r="4351" spans="1:4" x14ac:dyDescent="0.5">
      <c r="A4351" t="s">
        <v>1805</v>
      </c>
      <c r="B4351" t="s">
        <v>97</v>
      </c>
      <c r="C4351" t="s">
        <v>1805</v>
      </c>
    </row>
    <row r="4352" spans="1:4" x14ac:dyDescent="0.5">
      <c r="A4352" t="s">
        <v>263</v>
      </c>
      <c r="B4352" t="s">
        <v>97</v>
      </c>
      <c r="C4352" t="s">
        <v>826</v>
      </c>
    </row>
    <row r="4353" spans="1:4" x14ac:dyDescent="0.5">
      <c r="A4353" t="s">
        <v>744</v>
      </c>
      <c r="B4353" t="s">
        <v>97</v>
      </c>
      <c r="C4353" t="s">
        <v>94</v>
      </c>
      <c r="D4353" t="s">
        <v>98</v>
      </c>
    </row>
    <row r="4354" spans="1:4" x14ac:dyDescent="0.5">
      <c r="A4354" t="s">
        <v>263</v>
      </c>
      <c r="B4354" t="s">
        <v>97</v>
      </c>
      <c r="C4354" t="s">
        <v>1400</v>
      </c>
    </row>
    <row r="4355" spans="1:4" x14ac:dyDescent="0.5">
      <c r="A4355" t="s">
        <v>355</v>
      </c>
      <c r="B4355" t="s">
        <v>97</v>
      </c>
      <c r="C4355" t="s">
        <v>246</v>
      </c>
      <c r="D4355" t="s">
        <v>755</v>
      </c>
    </row>
    <row r="4356" spans="1:4" x14ac:dyDescent="0.5">
      <c r="A4356" t="s">
        <v>143</v>
      </c>
      <c r="B4356" t="s">
        <v>97</v>
      </c>
      <c r="C4356" t="s">
        <v>143</v>
      </c>
      <c r="D4356" t="s">
        <v>98</v>
      </c>
    </row>
    <row r="4357" spans="1:4" x14ac:dyDescent="0.5">
      <c r="A4357" t="s">
        <v>1806</v>
      </c>
      <c r="B4357" t="s">
        <v>96</v>
      </c>
      <c r="C4357" t="s">
        <v>1806</v>
      </c>
    </row>
    <row r="4358" spans="1:4" x14ac:dyDescent="0.5">
      <c r="A4358" t="s">
        <v>1603</v>
      </c>
      <c r="B4358" t="s">
        <v>97</v>
      </c>
      <c r="C4358" t="s">
        <v>1604</v>
      </c>
      <c r="D4358" t="s">
        <v>739</v>
      </c>
    </row>
    <row r="4359" spans="1:4" x14ac:dyDescent="0.5">
      <c r="A4359" t="s">
        <v>467</v>
      </c>
      <c r="B4359" t="s">
        <v>97</v>
      </c>
      <c r="C4359" t="s">
        <v>844</v>
      </c>
    </row>
    <row r="4360" spans="1:4" x14ac:dyDescent="0.5">
      <c r="A4360" t="s">
        <v>828</v>
      </c>
      <c r="B4360" t="s">
        <v>97</v>
      </c>
      <c r="C4360" t="s">
        <v>135</v>
      </c>
      <c r="D4360" t="s">
        <v>98</v>
      </c>
    </row>
    <row r="4361" spans="1:4" x14ac:dyDescent="0.5">
      <c r="A4361" t="s">
        <v>306</v>
      </c>
      <c r="B4361" t="s">
        <v>97</v>
      </c>
      <c r="C4361" t="s">
        <v>1201</v>
      </c>
    </row>
    <row r="4362" spans="1:4" x14ac:dyDescent="0.5">
      <c r="A4362" t="s">
        <v>106</v>
      </c>
      <c r="B4362" t="s">
        <v>97</v>
      </c>
      <c r="C4362" t="s">
        <v>106</v>
      </c>
    </row>
    <row r="4363" spans="1:4" x14ac:dyDescent="0.5">
      <c r="A4363" t="s">
        <v>1056</v>
      </c>
      <c r="B4363" t="s">
        <v>97</v>
      </c>
      <c r="C4363" t="s">
        <v>1056</v>
      </c>
    </row>
    <row r="4364" spans="1:4" x14ac:dyDescent="0.5">
      <c r="A4364" t="s">
        <v>269</v>
      </c>
      <c r="B4364" t="s">
        <v>97</v>
      </c>
      <c r="C4364" t="s">
        <v>847</v>
      </c>
      <c r="D4364" t="s">
        <v>755</v>
      </c>
    </row>
    <row r="4365" spans="1:4" x14ac:dyDescent="0.5">
      <c r="A4365" t="s">
        <v>1807</v>
      </c>
      <c r="B4365" t="s">
        <v>97</v>
      </c>
      <c r="C4365" t="s">
        <v>1807</v>
      </c>
      <c r="D4365" t="s">
        <v>755</v>
      </c>
    </row>
    <row r="4366" spans="1:4" x14ac:dyDescent="0.5">
      <c r="A4366" t="s">
        <v>1808</v>
      </c>
      <c r="B4366" t="s">
        <v>97</v>
      </c>
      <c r="C4366" t="s">
        <v>1808</v>
      </c>
      <c r="D4366" t="s">
        <v>739</v>
      </c>
    </row>
    <row r="4367" spans="1:4" x14ac:dyDescent="0.5">
      <c r="A4367" t="s">
        <v>1809</v>
      </c>
      <c r="B4367" t="s">
        <v>96</v>
      </c>
      <c r="C4367" t="s">
        <v>1809</v>
      </c>
      <c r="D4367" t="s">
        <v>98</v>
      </c>
    </row>
    <row r="4368" spans="1:4" x14ac:dyDescent="0.5">
      <c r="A4368" t="s">
        <v>263</v>
      </c>
      <c r="B4368" t="s">
        <v>97</v>
      </c>
      <c r="C4368" t="s">
        <v>1810</v>
      </c>
    </row>
    <row r="4369" spans="1:4" x14ac:dyDescent="0.5">
      <c r="A4369" t="s">
        <v>1067</v>
      </c>
      <c r="B4369" t="s">
        <v>97</v>
      </c>
      <c r="C4369" t="s">
        <v>1811</v>
      </c>
      <c r="D4369" t="s">
        <v>98</v>
      </c>
    </row>
    <row r="4370" spans="1:4" x14ac:dyDescent="0.5">
      <c r="A4370" t="s">
        <v>239</v>
      </c>
      <c r="B4370" t="s">
        <v>97</v>
      </c>
      <c r="C4370" t="s">
        <v>239</v>
      </c>
      <c r="D4370" t="s">
        <v>98</v>
      </c>
    </row>
    <row r="4371" spans="1:4" x14ac:dyDescent="0.5">
      <c r="A4371" t="s">
        <v>1054</v>
      </c>
      <c r="B4371" t="s">
        <v>97</v>
      </c>
      <c r="C4371" t="s">
        <v>1055</v>
      </c>
    </row>
    <row r="4372" spans="1:4" x14ac:dyDescent="0.5">
      <c r="A4372" t="s">
        <v>148</v>
      </c>
      <c r="B4372" t="s">
        <v>96</v>
      </c>
      <c r="C4372" t="s">
        <v>148</v>
      </c>
      <c r="D4372" t="s">
        <v>98</v>
      </c>
    </row>
    <row r="4373" spans="1:4" x14ac:dyDescent="0.5">
      <c r="A4373" t="s">
        <v>1812</v>
      </c>
      <c r="B4373" t="s">
        <v>97</v>
      </c>
      <c r="C4373" t="s">
        <v>1813</v>
      </c>
      <c r="D4373" t="s">
        <v>98</v>
      </c>
    </row>
    <row r="4374" spans="1:4" x14ac:dyDescent="0.5">
      <c r="A4374" t="s">
        <v>443</v>
      </c>
      <c r="B4374" t="s">
        <v>97</v>
      </c>
      <c r="C4374" t="s">
        <v>443</v>
      </c>
      <c r="D4374" t="s">
        <v>98</v>
      </c>
    </row>
    <row r="4375" spans="1:4" x14ac:dyDescent="0.5">
      <c r="A4375" t="s">
        <v>1267</v>
      </c>
      <c r="B4375" t="s">
        <v>97</v>
      </c>
      <c r="C4375" t="s">
        <v>1267</v>
      </c>
    </row>
    <row r="4376" spans="1:4" x14ac:dyDescent="0.5">
      <c r="A4376" t="s">
        <v>1814</v>
      </c>
      <c r="B4376" t="s">
        <v>97</v>
      </c>
      <c r="C4376" t="s">
        <v>1815</v>
      </c>
      <c r="D4376" t="s">
        <v>98</v>
      </c>
    </row>
    <row r="4377" spans="1:4" x14ac:dyDescent="0.5">
      <c r="A4377" t="s">
        <v>603</v>
      </c>
      <c r="B4377" t="s">
        <v>97</v>
      </c>
      <c r="C4377" t="s">
        <v>603</v>
      </c>
      <c r="D4377" t="s">
        <v>98</v>
      </c>
    </row>
    <row r="4378" spans="1:4" x14ac:dyDescent="0.5">
      <c r="A4378" t="s">
        <v>867</v>
      </c>
      <c r="B4378" t="s">
        <v>97</v>
      </c>
      <c r="C4378" t="s">
        <v>868</v>
      </c>
    </row>
    <row r="4379" spans="1:4" x14ac:dyDescent="0.5">
      <c r="A4379" t="s">
        <v>1640</v>
      </c>
      <c r="B4379" t="s">
        <v>97</v>
      </c>
      <c r="C4379" t="s">
        <v>1641</v>
      </c>
      <c r="D4379" t="s">
        <v>739</v>
      </c>
    </row>
    <row r="4380" spans="1:4" x14ac:dyDescent="0.5">
      <c r="A4380" t="s">
        <v>1816</v>
      </c>
      <c r="B4380" t="s">
        <v>97</v>
      </c>
      <c r="C4380" t="s">
        <v>1817</v>
      </c>
    </row>
    <row r="4381" spans="1:4" x14ac:dyDescent="0.5">
      <c r="A4381" t="s">
        <v>1674</v>
      </c>
      <c r="B4381" t="s">
        <v>96</v>
      </c>
      <c r="C4381" t="s">
        <v>1674</v>
      </c>
    </row>
    <row r="4382" spans="1:4" x14ac:dyDescent="0.5">
      <c r="A4382" t="s">
        <v>1638</v>
      </c>
      <c r="B4382" t="s">
        <v>97</v>
      </c>
      <c r="C4382" t="s">
        <v>1638</v>
      </c>
      <c r="D4382" t="s">
        <v>98</v>
      </c>
    </row>
    <row r="4383" spans="1:4" x14ac:dyDescent="0.5">
      <c r="A4383" t="s">
        <v>1550</v>
      </c>
      <c r="B4383" t="s">
        <v>97</v>
      </c>
      <c r="C4383" t="s">
        <v>1550</v>
      </c>
    </row>
    <row r="4384" spans="1:4" x14ac:dyDescent="0.5">
      <c r="A4384" t="s">
        <v>154</v>
      </c>
      <c r="B4384" t="s">
        <v>97</v>
      </c>
      <c r="C4384" t="s">
        <v>154</v>
      </c>
    </row>
    <row r="4385" spans="1:4" x14ac:dyDescent="0.5">
      <c r="A4385" t="s">
        <v>319</v>
      </c>
      <c r="B4385" t="s">
        <v>97</v>
      </c>
      <c r="C4385" t="s">
        <v>876</v>
      </c>
    </row>
    <row r="4386" spans="1:4" x14ac:dyDescent="0.5">
      <c r="A4386" t="s">
        <v>1818</v>
      </c>
      <c r="B4386" t="s">
        <v>96</v>
      </c>
      <c r="C4386" t="s">
        <v>1818</v>
      </c>
    </row>
    <row r="4387" spans="1:4" x14ac:dyDescent="0.5">
      <c r="A4387" t="s">
        <v>1671</v>
      </c>
      <c r="B4387" t="s">
        <v>97</v>
      </c>
      <c r="C4387" t="s">
        <v>1688</v>
      </c>
    </row>
    <row r="4388" spans="1:4" x14ac:dyDescent="0.5">
      <c r="A4388" t="s">
        <v>1013</v>
      </c>
      <c r="B4388" t="s">
        <v>96</v>
      </c>
      <c r="C4388" t="s">
        <v>1013</v>
      </c>
      <c r="D4388" t="s">
        <v>98</v>
      </c>
    </row>
    <row r="4389" spans="1:4" x14ac:dyDescent="0.5">
      <c r="A4389" t="s">
        <v>614</v>
      </c>
      <c r="B4389" t="s">
        <v>97</v>
      </c>
      <c r="C4389" t="s">
        <v>1153</v>
      </c>
    </row>
    <row r="4390" spans="1:4" x14ac:dyDescent="0.5">
      <c r="A4390" t="s">
        <v>1819</v>
      </c>
      <c r="B4390" t="s">
        <v>97</v>
      </c>
      <c r="C4390" t="s">
        <v>1820</v>
      </c>
    </row>
    <row r="4391" spans="1:4" x14ac:dyDescent="0.5">
      <c r="A4391" t="s">
        <v>1821</v>
      </c>
      <c r="B4391" t="s">
        <v>97</v>
      </c>
      <c r="C4391" t="s">
        <v>1822</v>
      </c>
    </row>
    <row r="4392" spans="1:4" x14ac:dyDescent="0.5">
      <c r="A4392" t="s">
        <v>1458</v>
      </c>
      <c r="B4392" t="s">
        <v>97</v>
      </c>
      <c r="C4392" t="s">
        <v>1459</v>
      </c>
    </row>
    <row r="4393" spans="1:4" x14ac:dyDescent="0.5">
      <c r="A4393" t="s">
        <v>1013</v>
      </c>
      <c r="B4393" t="s">
        <v>96</v>
      </c>
      <c r="C4393" t="s">
        <v>1013</v>
      </c>
      <c r="D4393" t="s">
        <v>98</v>
      </c>
    </row>
    <row r="4394" spans="1:4" x14ac:dyDescent="0.5">
      <c r="A4394" t="s">
        <v>334</v>
      </c>
      <c r="B4394" t="s">
        <v>96</v>
      </c>
      <c r="C4394" t="s">
        <v>257</v>
      </c>
    </row>
    <row r="4395" spans="1:4" x14ac:dyDescent="0.5">
      <c r="A4395" t="s">
        <v>154</v>
      </c>
      <c r="B4395" t="s">
        <v>97</v>
      </c>
      <c r="C4395" t="s">
        <v>154</v>
      </c>
    </row>
    <row r="4396" spans="1:4" x14ac:dyDescent="0.5">
      <c r="A4396" t="s">
        <v>1205</v>
      </c>
      <c r="B4396" t="s">
        <v>97</v>
      </c>
      <c r="C4396" t="s">
        <v>1206</v>
      </c>
      <c r="D4396" t="s">
        <v>98</v>
      </c>
    </row>
    <row r="4397" spans="1:4" x14ac:dyDescent="0.5">
      <c r="A4397" t="s">
        <v>190</v>
      </c>
      <c r="B4397" t="s">
        <v>97</v>
      </c>
      <c r="C4397" t="s">
        <v>190</v>
      </c>
    </row>
    <row r="4398" spans="1:4" x14ac:dyDescent="0.5">
      <c r="A4398" t="s">
        <v>407</v>
      </c>
      <c r="B4398" t="s">
        <v>96</v>
      </c>
      <c r="C4398" t="s">
        <v>407</v>
      </c>
    </row>
    <row r="4399" spans="1:4" x14ac:dyDescent="0.5">
      <c r="A4399" t="s">
        <v>1056</v>
      </c>
      <c r="B4399" t="s">
        <v>97</v>
      </c>
      <c r="C4399" t="s">
        <v>1056</v>
      </c>
    </row>
    <row r="4400" spans="1:4" x14ac:dyDescent="0.5">
      <c r="A4400" t="s">
        <v>598</v>
      </c>
      <c r="B4400" t="s">
        <v>97</v>
      </c>
      <c r="C4400" t="s">
        <v>598</v>
      </c>
    </row>
    <row r="4401" spans="1:4" x14ac:dyDescent="0.5">
      <c r="A4401" t="s">
        <v>1823</v>
      </c>
      <c r="B4401" t="s">
        <v>97</v>
      </c>
      <c r="C4401" t="s">
        <v>1823</v>
      </c>
      <c r="D4401" t="s">
        <v>739</v>
      </c>
    </row>
    <row r="4402" spans="1:4" x14ac:dyDescent="0.5">
      <c r="A4402" t="s">
        <v>1665</v>
      </c>
      <c r="B4402" t="s">
        <v>96</v>
      </c>
      <c r="C4402" t="s">
        <v>1665</v>
      </c>
    </row>
    <row r="4403" spans="1:4" x14ac:dyDescent="0.5">
      <c r="A4403" t="s">
        <v>286</v>
      </c>
      <c r="B4403" t="s">
        <v>96</v>
      </c>
      <c r="C4403" t="s">
        <v>286</v>
      </c>
      <c r="D4403" t="s">
        <v>98</v>
      </c>
    </row>
    <row r="4404" spans="1:4" x14ac:dyDescent="0.5">
      <c r="A4404" t="s">
        <v>841</v>
      </c>
      <c r="B4404" t="s">
        <v>97</v>
      </c>
      <c r="C4404" t="s">
        <v>301</v>
      </c>
      <c r="D4404" t="s">
        <v>98</v>
      </c>
    </row>
    <row r="4405" spans="1:4" x14ac:dyDescent="0.5">
      <c r="A4405" t="s">
        <v>513</v>
      </c>
      <c r="B4405" t="s">
        <v>96</v>
      </c>
      <c r="C4405" t="s">
        <v>870</v>
      </c>
      <c r="D4405" t="s">
        <v>739</v>
      </c>
    </row>
    <row r="4406" spans="1:4" x14ac:dyDescent="0.5">
      <c r="A4406" t="s">
        <v>379</v>
      </c>
      <c r="B4406" t="s">
        <v>96</v>
      </c>
      <c r="C4406" t="s">
        <v>379</v>
      </c>
      <c r="D4406" t="s">
        <v>98</v>
      </c>
    </row>
    <row r="4407" spans="1:4" x14ac:dyDescent="0.5">
      <c r="A4407" t="s">
        <v>1267</v>
      </c>
      <c r="B4407" t="s">
        <v>97</v>
      </c>
      <c r="C4407" t="s">
        <v>1267</v>
      </c>
    </row>
    <row r="4408" spans="1:4" x14ac:dyDescent="0.5">
      <c r="A4408" t="s">
        <v>522</v>
      </c>
      <c r="B4408" t="s">
        <v>97</v>
      </c>
      <c r="C4408" t="s">
        <v>522</v>
      </c>
    </row>
    <row r="4409" spans="1:4" x14ac:dyDescent="0.5">
      <c r="A4409" t="s">
        <v>413</v>
      </c>
      <c r="B4409" t="s">
        <v>97</v>
      </c>
      <c r="C4409" t="s">
        <v>1824</v>
      </c>
    </row>
    <row r="4410" spans="1:4" x14ac:dyDescent="0.5">
      <c r="A4410" t="s">
        <v>233</v>
      </c>
      <c r="B4410" t="s">
        <v>97</v>
      </c>
      <c r="C4410" t="s">
        <v>233</v>
      </c>
    </row>
    <row r="4411" spans="1:4" x14ac:dyDescent="0.5">
      <c r="A4411" t="s">
        <v>1825</v>
      </c>
      <c r="B4411" t="s">
        <v>97</v>
      </c>
      <c r="C4411" t="s">
        <v>1825</v>
      </c>
      <c r="D4411" t="s">
        <v>98</v>
      </c>
    </row>
    <row r="4412" spans="1:4" x14ac:dyDescent="0.5">
      <c r="A4412" t="s">
        <v>603</v>
      </c>
      <c r="B4412" t="s">
        <v>97</v>
      </c>
      <c r="C4412" t="s">
        <v>603</v>
      </c>
      <c r="D4412" t="s">
        <v>98</v>
      </c>
    </row>
    <row r="4413" spans="1:4" x14ac:dyDescent="0.5">
      <c r="A4413" t="s">
        <v>544</v>
      </c>
      <c r="B4413" t="s">
        <v>97</v>
      </c>
      <c r="C4413" t="s">
        <v>544</v>
      </c>
      <c r="D4413" t="s">
        <v>98</v>
      </c>
    </row>
    <row r="4414" spans="1:4" x14ac:dyDescent="0.5">
      <c r="A4414" t="s">
        <v>179</v>
      </c>
      <c r="B4414" t="s">
        <v>97</v>
      </c>
      <c r="C4414" t="s">
        <v>179</v>
      </c>
    </row>
    <row r="4415" spans="1:4" x14ac:dyDescent="0.5">
      <c r="A4415" t="s">
        <v>841</v>
      </c>
      <c r="B4415" t="s">
        <v>97</v>
      </c>
      <c r="C4415" t="s">
        <v>241</v>
      </c>
      <c r="D4415" t="s">
        <v>98</v>
      </c>
    </row>
    <row r="4416" spans="1:4" x14ac:dyDescent="0.5">
      <c r="A4416" t="s">
        <v>1324</v>
      </c>
      <c r="B4416" t="s">
        <v>96</v>
      </c>
      <c r="C4416" t="s">
        <v>1325</v>
      </c>
    </row>
    <row r="4417" spans="1:4" x14ac:dyDescent="0.5">
      <c r="A4417" t="s">
        <v>1826</v>
      </c>
      <c r="B4417" t="s">
        <v>97</v>
      </c>
      <c r="C4417" t="s">
        <v>1826</v>
      </c>
    </row>
    <row r="4418" spans="1:4" x14ac:dyDescent="0.5">
      <c r="A4418" t="s">
        <v>1668</v>
      </c>
      <c r="B4418" t="s">
        <v>97</v>
      </c>
      <c r="C4418" t="s">
        <v>1673</v>
      </c>
    </row>
    <row r="4419" spans="1:4" x14ac:dyDescent="0.5">
      <c r="A4419" t="s">
        <v>1827</v>
      </c>
      <c r="B4419" t="s">
        <v>97</v>
      </c>
      <c r="C4419" t="s">
        <v>1827</v>
      </c>
    </row>
    <row r="4420" spans="1:4" x14ac:dyDescent="0.5">
      <c r="A4420" t="s">
        <v>951</v>
      </c>
      <c r="B4420" t="s">
        <v>96</v>
      </c>
      <c r="C4420" t="s">
        <v>951</v>
      </c>
      <c r="D4420" t="s">
        <v>755</v>
      </c>
    </row>
    <row r="4421" spans="1:4" x14ac:dyDescent="0.5">
      <c r="A4421" t="s">
        <v>1568</v>
      </c>
      <c r="B4421" t="s">
        <v>97</v>
      </c>
      <c r="C4421" t="s">
        <v>1568</v>
      </c>
      <c r="D4421" t="s">
        <v>98</v>
      </c>
    </row>
    <row r="4422" spans="1:4" x14ac:dyDescent="0.5">
      <c r="A4422" t="s">
        <v>1828</v>
      </c>
      <c r="B4422" t="s">
        <v>97</v>
      </c>
      <c r="C4422" t="s">
        <v>1829</v>
      </c>
    </row>
    <row r="4423" spans="1:4" x14ac:dyDescent="0.5">
      <c r="A4423" t="s">
        <v>306</v>
      </c>
      <c r="B4423" t="s">
        <v>97</v>
      </c>
      <c r="C4423" t="s">
        <v>1201</v>
      </c>
    </row>
    <row r="4424" spans="1:4" x14ac:dyDescent="0.5">
      <c r="A4424" t="s">
        <v>1603</v>
      </c>
      <c r="B4424" t="s">
        <v>97</v>
      </c>
      <c r="C4424" t="s">
        <v>1604</v>
      </c>
      <c r="D4424" t="s">
        <v>739</v>
      </c>
    </row>
    <row r="4425" spans="1:4" x14ac:dyDescent="0.5">
      <c r="A4425" t="s">
        <v>1202</v>
      </c>
      <c r="B4425" t="s">
        <v>96</v>
      </c>
      <c r="C4425" t="s">
        <v>1202</v>
      </c>
    </row>
    <row r="4426" spans="1:4" x14ac:dyDescent="0.5">
      <c r="A4426" t="s">
        <v>453</v>
      </c>
      <c r="B4426" t="s">
        <v>97</v>
      </c>
      <c r="C4426" t="s">
        <v>453</v>
      </c>
    </row>
    <row r="4427" spans="1:4" x14ac:dyDescent="0.5">
      <c r="A4427" t="s">
        <v>319</v>
      </c>
      <c r="B4427" t="s">
        <v>97</v>
      </c>
      <c r="C4427" t="s">
        <v>876</v>
      </c>
    </row>
    <row r="4428" spans="1:4" x14ac:dyDescent="0.5">
      <c r="A4428" t="s">
        <v>450</v>
      </c>
      <c r="B4428" t="s">
        <v>96</v>
      </c>
      <c r="C4428" t="s">
        <v>450</v>
      </c>
    </row>
    <row r="4429" spans="1:4" x14ac:dyDescent="0.5">
      <c r="A4429" t="s">
        <v>1481</v>
      </c>
      <c r="B4429" t="s">
        <v>96</v>
      </c>
      <c r="C4429" t="s">
        <v>1481</v>
      </c>
    </row>
    <row r="4430" spans="1:4" x14ac:dyDescent="0.5">
      <c r="A4430" t="s">
        <v>217</v>
      </c>
      <c r="B4430" t="s">
        <v>97</v>
      </c>
      <c r="C4430" t="s">
        <v>217</v>
      </c>
    </row>
    <row r="4431" spans="1:4" x14ac:dyDescent="0.5">
      <c r="A4431" t="s">
        <v>1067</v>
      </c>
      <c r="B4431" t="s">
        <v>97</v>
      </c>
      <c r="C4431" t="s">
        <v>1068</v>
      </c>
      <c r="D4431" t="s">
        <v>98</v>
      </c>
    </row>
    <row r="4432" spans="1:4" x14ac:dyDescent="0.5">
      <c r="A4432" t="s">
        <v>1363</v>
      </c>
      <c r="B4432" t="s">
        <v>97</v>
      </c>
      <c r="C4432" t="s">
        <v>1363</v>
      </c>
      <c r="D4432" t="s">
        <v>98</v>
      </c>
    </row>
    <row r="4433" spans="1:4" x14ac:dyDescent="0.5">
      <c r="A4433" t="s">
        <v>1360</v>
      </c>
      <c r="B4433" t="s">
        <v>97</v>
      </c>
      <c r="C4433" t="s">
        <v>1360</v>
      </c>
    </row>
    <row r="4434" spans="1:4" x14ac:dyDescent="0.5">
      <c r="A4434" t="s">
        <v>963</v>
      </c>
      <c r="B4434" t="s">
        <v>96</v>
      </c>
      <c r="C4434" t="s">
        <v>964</v>
      </c>
      <c r="D4434" t="s">
        <v>755</v>
      </c>
    </row>
    <row r="4435" spans="1:4" x14ac:dyDescent="0.5">
      <c r="A4435" t="s">
        <v>1640</v>
      </c>
      <c r="B4435" t="s">
        <v>97</v>
      </c>
      <c r="C4435" t="s">
        <v>1641</v>
      </c>
      <c r="D4435" t="s">
        <v>739</v>
      </c>
    </row>
    <row r="4436" spans="1:4" x14ac:dyDescent="0.5">
      <c r="A4436" t="s">
        <v>1595</v>
      </c>
      <c r="B4436" t="s">
        <v>97</v>
      </c>
      <c r="C4436" t="s">
        <v>1595</v>
      </c>
      <c r="D4436" t="s">
        <v>98</v>
      </c>
    </row>
    <row r="4437" spans="1:4" x14ac:dyDescent="0.5">
      <c r="A4437" t="s">
        <v>240</v>
      </c>
      <c r="B4437" t="s">
        <v>97</v>
      </c>
      <c r="C4437" t="s">
        <v>240</v>
      </c>
      <c r="D4437" t="s">
        <v>98</v>
      </c>
    </row>
    <row r="4438" spans="1:4" x14ac:dyDescent="0.5">
      <c r="A4438" t="s">
        <v>1405</v>
      </c>
      <c r="B4438" t="s">
        <v>97</v>
      </c>
      <c r="C4438" t="s">
        <v>1406</v>
      </c>
      <c r="D4438" t="s">
        <v>98</v>
      </c>
    </row>
    <row r="4439" spans="1:4" x14ac:dyDescent="0.5">
      <c r="A4439" t="s">
        <v>137</v>
      </c>
      <c r="B4439" t="s">
        <v>97</v>
      </c>
      <c r="C4439" t="s">
        <v>137</v>
      </c>
    </row>
    <row r="4440" spans="1:4" x14ac:dyDescent="0.5">
      <c r="A4440" t="s">
        <v>239</v>
      </c>
      <c r="B4440" t="s">
        <v>97</v>
      </c>
      <c r="C4440" t="s">
        <v>239</v>
      </c>
      <c r="D4440" t="s">
        <v>98</v>
      </c>
    </row>
    <row r="4441" spans="1:4" x14ac:dyDescent="0.5">
      <c r="A4441" t="s">
        <v>1486</v>
      </c>
      <c r="B4441" t="s">
        <v>96</v>
      </c>
      <c r="C4441" t="s">
        <v>1486</v>
      </c>
      <c r="D4441" t="s">
        <v>98</v>
      </c>
    </row>
    <row r="4442" spans="1:4" x14ac:dyDescent="0.5">
      <c r="A4442" t="s">
        <v>119</v>
      </c>
      <c r="B4442" t="s">
        <v>97</v>
      </c>
      <c r="C4442" t="s">
        <v>807</v>
      </c>
    </row>
    <row r="4443" spans="1:4" x14ac:dyDescent="0.5">
      <c r="A4443" t="s">
        <v>346</v>
      </c>
      <c r="B4443" t="s">
        <v>97</v>
      </c>
      <c r="C4443" t="s">
        <v>346</v>
      </c>
    </row>
    <row r="4444" spans="1:4" x14ac:dyDescent="0.5">
      <c r="A4444" t="s">
        <v>273</v>
      </c>
      <c r="B4444" t="s">
        <v>97</v>
      </c>
      <c r="C4444" t="s">
        <v>273</v>
      </c>
    </row>
    <row r="4445" spans="1:4" x14ac:dyDescent="0.5">
      <c r="A4445" t="s">
        <v>1013</v>
      </c>
      <c r="B4445" t="s">
        <v>96</v>
      </c>
      <c r="C4445" t="s">
        <v>1013</v>
      </c>
      <c r="D4445" t="s">
        <v>98</v>
      </c>
    </row>
    <row r="4446" spans="1:4" x14ac:dyDescent="0.5">
      <c r="A4446" t="s">
        <v>351</v>
      </c>
      <c r="B4446" t="s">
        <v>96</v>
      </c>
      <c r="C4446" t="s">
        <v>351</v>
      </c>
      <c r="D4446" t="s">
        <v>98</v>
      </c>
    </row>
    <row r="4447" spans="1:4" x14ac:dyDescent="0.5">
      <c r="A4447" t="s">
        <v>1793</v>
      </c>
      <c r="B4447" t="s">
        <v>97</v>
      </c>
      <c r="C4447" t="s">
        <v>1830</v>
      </c>
      <c r="D4447" t="s">
        <v>98</v>
      </c>
    </row>
    <row r="4448" spans="1:4" x14ac:dyDescent="0.5">
      <c r="A4448" t="s">
        <v>1458</v>
      </c>
      <c r="B4448" t="s">
        <v>97</v>
      </c>
      <c r="C4448" t="s">
        <v>1459</v>
      </c>
    </row>
    <row r="4449" spans="1:4" x14ac:dyDescent="0.5">
      <c r="A4449" t="s">
        <v>525</v>
      </c>
      <c r="B4449" t="s">
        <v>97</v>
      </c>
      <c r="C4449" t="s">
        <v>1831</v>
      </c>
    </row>
    <row r="4450" spans="1:4" x14ac:dyDescent="0.5">
      <c r="A4450" t="s">
        <v>443</v>
      </c>
      <c r="B4450" t="s">
        <v>97</v>
      </c>
      <c r="C4450" t="s">
        <v>443</v>
      </c>
      <c r="D4450" t="s">
        <v>98</v>
      </c>
    </row>
    <row r="4451" spans="1:4" x14ac:dyDescent="0.5">
      <c r="A4451" t="s">
        <v>413</v>
      </c>
      <c r="B4451" t="s">
        <v>96</v>
      </c>
      <c r="C4451" t="s">
        <v>413</v>
      </c>
    </row>
    <row r="4452" spans="1:4" x14ac:dyDescent="0.5">
      <c r="A4452" t="s">
        <v>220</v>
      </c>
      <c r="B4452" t="s">
        <v>97</v>
      </c>
      <c r="C4452" t="s">
        <v>220</v>
      </c>
      <c r="D4452" t="s">
        <v>98</v>
      </c>
    </row>
    <row r="4453" spans="1:4" x14ac:dyDescent="0.5">
      <c r="A4453" t="s">
        <v>379</v>
      </c>
      <c r="B4453" t="s">
        <v>96</v>
      </c>
      <c r="C4453" t="s">
        <v>379</v>
      </c>
      <c r="D4453" t="s">
        <v>98</v>
      </c>
    </row>
    <row r="4454" spans="1:4" x14ac:dyDescent="0.5">
      <c r="A4454" t="s">
        <v>415</v>
      </c>
      <c r="B4454" t="s">
        <v>97</v>
      </c>
      <c r="C4454" t="s">
        <v>898</v>
      </c>
      <c r="D4454" t="s">
        <v>98</v>
      </c>
    </row>
    <row r="4455" spans="1:4" x14ac:dyDescent="0.5">
      <c r="A4455" t="s">
        <v>154</v>
      </c>
      <c r="B4455" t="s">
        <v>97</v>
      </c>
      <c r="C4455" t="s">
        <v>154</v>
      </c>
    </row>
    <row r="4456" spans="1:4" x14ac:dyDescent="0.5">
      <c r="A4456" t="s">
        <v>1559</v>
      </c>
      <c r="B4456" t="s">
        <v>97</v>
      </c>
      <c r="C4456" t="s">
        <v>1560</v>
      </c>
      <c r="D4456" t="s">
        <v>98</v>
      </c>
    </row>
    <row r="4457" spans="1:4" x14ac:dyDescent="0.5">
      <c r="A4457" t="s">
        <v>1053</v>
      </c>
      <c r="B4457" t="s">
        <v>97</v>
      </c>
      <c r="C4457" t="s">
        <v>1053</v>
      </c>
    </row>
    <row r="4458" spans="1:4" x14ac:dyDescent="0.5">
      <c r="A4458" t="s">
        <v>154</v>
      </c>
      <c r="B4458" t="s">
        <v>97</v>
      </c>
      <c r="C4458" t="s">
        <v>154</v>
      </c>
    </row>
    <row r="4459" spans="1:4" x14ac:dyDescent="0.5">
      <c r="A4459" t="s">
        <v>744</v>
      </c>
      <c r="B4459" t="s">
        <v>97</v>
      </c>
      <c r="C4459" t="s">
        <v>94</v>
      </c>
      <c r="D4459" t="s">
        <v>98</v>
      </c>
    </row>
    <row r="4460" spans="1:4" x14ac:dyDescent="0.5">
      <c r="A4460" t="s">
        <v>1832</v>
      </c>
      <c r="B4460" t="s">
        <v>97</v>
      </c>
      <c r="C4460" t="s">
        <v>1832</v>
      </c>
    </row>
    <row r="4461" spans="1:4" x14ac:dyDescent="0.5">
      <c r="A4461" t="s">
        <v>1833</v>
      </c>
      <c r="B4461" t="s">
        <v>96</v>
      </c>
      <c r="C4461" t="s">
        <v>1833</v>
      </c>
    </row>
    <row r="4462" spans="1:4" x14ac:dyDescent="0.5">
      <c r="A4462" t="s">
        <v>182</v>
      </c>
      <c r="B4462" t="s">
        <v>96</v>
      </c>
      <c r="C4462" t="s">
        <v>182</v>
      </c>
      <c r="D4462" t="s">
        <v>98</v>
      </c>
    </row>
    <row r="4463" spans="1:4" x14ac:dyDescent="0.5">
      <c r="A4463" t="s">
        <v>251</v>
      </c>
      <c r="B4463" t="s">
        <v>97</v>
      </c>
      <c r="C4463" t="s">
        <v>251</v>
      </c>
      <c r="D4463" t="s">
        <v>98</v>
      </c>
    </row>
    <row r="4464" spans="1:4" x14ac:dyDescent="0.5">
      <c r="A4464" t="s">
        <v>374</v>
      </c>
      <c r="B4464" t="s">
        <v>97</v>
      </c>
      <c r="C4464" t="s">
        <v>930</v>
      </c>
    </row>
    <row r="4465" spans="1:4" x14ac:dyDescent="0.5">
      <c r="A4465" t="s">
        <v>174</v>
      </c>
      <c r="B4465" t="s">
        <v>97</v>
      </c>
      <c r="C4465" t="s">
        <v>174</v>
      </c>
    </row>
    <row r="4466" spans="1:4" x14ac:dyDescent="0.5">
      <c r="A4466" t="s">
        <v>1834</v>
      </c>
      <c r="B4466" t="s">
        <v>97</v>
      </c>
      <c r="C4466" t="s">
        <v>1834</v>
      </c>
    </row>
    <row r="4467" spans="1:4" x14ac:dyDescent="0.5">
      <c r="A4467" t="s">
        <v>219</v>
      </c>
      <c r="B4467" t="s">
        <v>97</v>
      </c>
      <c r="C4467" t="s">
        <v>219</v>
      </c>
      <c r="D4467" t="s">
        <v>98</v>
      </c>
    </row>
    <row r="4468" spans="1:4" x14ac:dyDescent="0.5">
      <c r="A4468" t="s">
        <v>1164</v>
      </c>
      <c r="B4468" t="s">
        <v>96</v>
      </c>
      <c r="C4468" t="s">
        <v>1164</v>
      </c>
    </row>
    <row r="4469" spans="1:4" x14ac:dyDescent="0.5">
      <c r="A4469" t="s">
        <v>624</v>
      </c>
      <c r="B4469" t="s">
        <v>97</v>
      </c>
      <c r="C4469" t="s">
        <v>837</v>
      </c>
      <c r="D4469" t="s">
        <v>98</v>
      </c>
    </row>
    <row r="4470" spans="1:4" x14ac:dyDescent="0.5">
      <c r="A4470" t="s">
        <v>1630</v>
      </c>
      <c r="B4470" t="s">
        <v>96</v>
      </c>
      <c r="C4470" t="s">
        <v>1630</v>
      </c>
    </row>
    <row r="4471" spans="1:4" x14ac:dyDescent="0.5">
      <c r="A4471" t="s">
        <v>1835</v>
      </c>
      <c r="B4471" t="s">
        <v>96</v>
      </c>
      <c r="C4471" t="s">
        <v>1835</v>
      </c>
    </row>
    <row r="4472" spans="1:4" x14ac:dyDescent="0.5">
      <c r="A4472" t="s">
        <v>1836</v>
      </c>
      <c r="B4472" t="s">
        <v>96</v>
      </c>
      <c r="C4472" t="s">
        <v>1836</v>
      </c>
    </row>
    <row r="4473" spans="1:4" x14ac:dyDescent="0.5">
      <c r="A4473" t="s">
        <v>1837</v>
      </c>
      <c r="B4473" t="s">
        <v>96</v>
      </c>
      <c r="C4473" t="s">
        <v>1838</v>
      </c>
    </row>
    <row r="4474" spans="1:4" x14ac:dyDescent="0.5">
      <c r="A4474" t="s">
        <v>867</v>
      </c>
      <c r="B4474" t="s">
        <v>97</v>
      </c>
      <c r="C4474" t="s">
        <v>868</v>
      </c>
    </row>
    <row r="4475" spans="1:4" x14ac:dyDescent="0.5">
      <c r="A4475" t="s">
        <v>591</v>
      </c>
      <c r="B4475" t="s">
        <v>96</v>
      </c>
      <c r="C4475" t="s">
        <v>591</v>
      </c>
      <c r="D4475" t="s">
        <v>98</v>
      </c>
    </row>
    <row r="4476" spans="1:4" x14ac:dyDescent="0.5">
      <c r="A4476" t="s">
        <v>478</v>
      </c>
      <c r="B4476" t="s">
        <v>97</v>
      </c>
      <c r="C4476" t="s">
        <v>478</v>
      </c>
    </row>
    <row r="4477" spans="1:4" x14ac:dyDescent="0.5">
      <c r="A4477" t="s">
        <v>332</v>
      </c>
      <c r="B4477" t="s">
        <v>96</v>
      </c>
      <c r="C4477" t="s">
        <v>332</v>
      </c>
    </row>
    <row r="4478" spans="1:4" x14ac:dyDescent="0.5">
      <c r="A4478" t="s">
        <v>1043</v>
      </c>
      <c r="B4478" t="s">
        <v>96</v>
      </c>
      <c r="C4478" t="s">
        <v>1043</v>
      </c>
      <c r="D4478" t="s">
        <v>98</v>
      </c>
    </row>
    <row r="4479" spans="1:4" x14ac:dyDescent="0.5">
      <c r="A4479" t="s">
        <v>1396</v>
      </c>
      <c r="B4479" t="s">
        <v>97</v>
      </c>
      <c r="C4479" t="s">
        <v>1396</v>
      </c>
    </row>
    <row r="4480" spans="1:4" x14ac:dyDescent="0.5">
      <c r="A4480" t="s">
        <v>1013</v>
      </c>
      <c r="B4480" t="s">
        <v>96</v>
      </c>
      <c r="C4480" t="s">
        <v>1013</v>
      </c>
      <c r="D4480" t="s">
        <v>98</v>
      </c>
    </row>
    <row r="4481" spans="1:4" x14ac:dyDescent="0.5">
      <c r="A4481" t="s">
        <v>1013</v>
      </c>
      <c r="B4481" t="s">
        <v>96</v>
      </c>
      <c r="C4481" t="s">
        <v>1013</v>
      </c>
      <c r="D4481" t="s">
        <v>98</v>
      </c>
    </row>
    <row r="4482" spans="1:4" x14ac:dyDescent="0.5">
      <c r="A4482" t="s">
        <v>1839</v>
      </c>
      <c r="B4482" t="s">
        <v>97</v>
      </c>
      <c r="C4482" t="s">
        <v>1839</v>
      </c>
    </row>
    <row r="4483" spans="1:4" x14ac:dyDescent="0.5">
      <c r="A4483" t="s">
        <v>1497</v>
      </c>
      <c r="B4483" t="s">
        <v>97</v>
      </c>
      <c r="C4483" t="s">
        <v>1500</v>
      </c>
    </row>
    <row r="4484" spans="1:4" x14ac:dyDescent="0.5">
      <c r="A4484" t="s">
        <v>263</v>
      </c>
      <c r="B4484" t="s">
        <v>97</v>
      </c>
      <c r="C4484" t="s">
        <v>826</v>
      </c>
    </row>
    <row r="4485" spans="1:4" x14ac:dyDescent="0.5">
      <c r="A4485" t="s">
        <v>1497</v>
      </c>
      <c r="B4485" t="s">
        <v>97</v>
      </c>
      <c r="C4485" t="s">
        <v>1555</v>
      </c>
    </row>
    <row r="4486" spans="1:4" x14ac:dyDescent="0.5">
      <c r="A4486" t="s">
        <v>1396</v>
      </c>
      <c r="B4486" t="s">
        <v>97</v>
      </c>
      <c r="C4486" t="s">
        <v>1396</v>
      </c>
    </row>
    <row r="4487" spans="1:4" x14ac:dyDescent="0.5">
      <c r="A4487" t="s">
        <v>1111</v>
      </c>
      <c r="B4487" t="s">
        <v>97</v>
      </c>
      <c r="C4487" t="s">
        <v>1111</v>
      </c>
      <c r="D4487" t="s">
        <v>98</v>
      </c>
    </row>
    <row r="4488" spans="1:4" x14ac:dyDescent="0.5">
      <c r="A4488" t="s">
        <v>1497</v>
      </c>
      <c r="B4488" t="s">
        <v>97</v>
      </c>
      <c r="C4488" t="s">
        <v>1505</v>
      </c>
    </row>
    <row r="4489" spans="1:4" x14ac:dyDescent="0.5">
      <c r="A4489" t="s">
        <v>1082</v>
      </c>
      <c r="B4489" t="s">
        <v>97</v>
      </c>
      <c r="C4489" t="s">
        <v>1394</v>
      </c>
    </row>
    <row r="4490" spans="1:4" x14ac:dyDescent="0.5">
      <c r="A4490" t="s">
        <v>1497</v>
      </c>
      <c r="B4490" t="s">
        <v>97</v>
      </c>
      <c r="C4490" t="s">
        <v>1498</v>
      </c>
    </row>
    <row r="4491" spans="1:4" x14ac:dyDescent="0.5">
      <c r="A4491" t="s">
        <v>1458</v>
      </c>
      <c r="B4491" t="s">
        <v>97</v>
      </c>
      <c r="C4491" t="s">
        <v>1459</v>
      </c>
    </row>
    <row r="4492" spans="1:4" x14ac:dyDescent="0.5">
      <c r="A4492" t="s">
        <v>1497</v>
      </c>
      <c r="B4492" t="s">
        <v>97</v>
      </c>
      <c r="C4492" t="s">
        <v>1561</v>
      </c>
    </row>
    <row r="4493" spans="1:4" x14ac:dyDescent="0.5">
      <c r="A4493" t="s">
        <v>155</v>
      </c>
      <c r="B4493" t="s">
        <v>97</v>
      </c>
      <c r="C4493" t="s">
        <v>155</v>
      </c>
      <c r="D4493" t="s">
        <v>739</v>
      </c>
    </row>
    <row r="4494" spans="1:4" x14ac:dyDescent="0.5">
      <c r="A4494" t="s">
        <v>1237</v>
      </c>
      <c r="B4494" t="s">
        <v>96</v>
      </c>
      <c r="C4494" t="s">
        <v>1237</v>
      </c>
      <c r="D4494" t="s">
        <v>98</v>
      </c>
    </row>
    <row r="4495" spans="1:4" x14ac:dyDescent="0.5">
      <c r="A4495" t="s">
        <v>174</v>
      </c>
      <c r="B4495" t="s">
        <v>97</v>
      </c>
      <c r="C4495" t="s">
        <v>174</v>
      </c>
    </row>
    <row r="4496" spans="1:4" x14ac:dyDescent="0.5">
      <c r="A4496" t="s">
        <v>828</v>
      </c>
      <c r="B4496" t="s">
        <v>97</v>
      </c>
      <c r="C4496" t="s">
        <v>135</v>
      </c>
      <c r="D4496" t="s">
        <v>98</v>
      </c>
    </row>
    <row r="4497" spans="1:4" x14ac:dyDescent="0.5">
      <c r="A4497" t="s">
        <v>1630</v>
      </c>
      <c r="B4497" t="s">
        <v>96</v>
      </c>
      <c r="C4497" t="s">
        <v>1630</v>
      </c>
    </row>
    <row r="4498" spans="1:4" x14ac:dyDescent="0.5">
      <c r="A4498" t="s">
        <v>154</v>
      </c>
      <c r="B4498" t="s">
        <v>97</v>
      </c>
      <c r="C4498" t="s">
        <v>154</v>
      </c>
    </row>
    <row r="4499" spans="1:4" x14ac:dyDescent="0.5">
      <c r="A4499" t="s">
        <v>1840</v>
      </c>
      <c r="B4499" t="s">
        <v>96</v>
      </c>
      <c r="C4499" t="s">
        <v>1840</v>
      </c>
      <c r="D4499" t="s">
        <v>98</v>
      </c>
    </row>
    <row r="4500" spans="1:4" x14ac:dyDescent="0.5">
      <c r="A4500" t="s">
        <v>856</v>
      </c>
      <c r="B4500" t="s">
        <v>97</v>
      </c>
      <c r="C4500" t="s">
        <v>856</v>
      </c>
      <c r="D4500" t="s">
        <v>98</v>
      </c>
    </row>
    <row r="4501" spans="1:4" x14ac:dyDescent="0.5">
      <c r="A4501" t="s">
        <v>217</v>
      </c>
      <c r="B4501" t="s">
        <v>97</v>
      </c>
      <c r="C4501" t="s">
        <v>217</v>
      </c>
    </row>
    <row r="4502" spans="1:4" x14ac:dyDescent="0.5">
      <c r="A4502" t="s">
        <v>1691</v>
      </c>
      <c r="B4502" t="s">
        <v>97</v>
      </c>
      <c r="C4502" t="s">
        <v>1841</v>
      </c>
      <c r="D4502" t="s">
        <v>755</v>
      </c>
    </row>
    <row r="4503" spans="1:4" x14ac:dyDescent="0.5">
      <c r="A4503" t="s">
        <v>1842</v>
      </c>
      <c r="B4503" t="s">
        <v>97</v>
      </c>
      <c r="C4503" t="s">
        <v>1842</v>
      </c>
    </row>
    <row r="4504" spans="1:4" x14ac:dyDescent="0.5">
      <c r="A4504" t="s">
        <v>1552</v>
      </c>
      <c r="B4504" t="s">
        <v>97</v>
      </c>
      <c r="C4504" t="s">
        <v>1552</v>
      </c>
      <c r="D4504" t="s">
        <v>98</v>
      </c>
    </row>
    <row r="4505" spans="1:4" x14ac:dyDescent="0.5">
      <c r="A4505" t="s">
        <v>1013</v>
      </c>
      <c r="B4505" t="s">
        <v>96</v>
      </c>
      <c r="C4505" t="s">
        <v>1013</v>
      </c>
      <c r="D4505" t="s">
        <v>98</v>
      </c>
    </row>
    <row r="4506" spans="1:4" x14ac:dyDescent="0.5">
      <c r="A4506" t="s">
        <v>265</v>
      </c>
      <c r="B4506" t="s">
        <v>96</v>
      </c>
      <c r="C4506" t="s">
        <v>265</v>
      </c>
      <c r="D4506" t="s">
        <v>98</v>
      </c>
    </row>
    <row r="4507" spans="1:4" x14ac:dyDescent="0.5">
      <c r="A4507" t="s">
        <v>1513</v>
      </c>
      <c r="B4507" t="s">
        <v>96</v>
      </c>
      <c r="C4507" t="s">
        <v>1513</v>
      </c>
      <c r="D4507" t="s">
        <v>98</v>
      </c>
    </row>
    <row r="4508" spans="1:4" x14ac:dyDescent="0.5">
      <c r="A4508" t="s">
        <v>367</v>
      </c>
      <c r="B4508" t="s">
        <v>97</v>
      </c>
      <c r="C4508" t="s">
        <v>367</v>
      </c>
    </row>
    <row r="4509" spans="1:4" x14ac:dyDescent="0.5">
      <c r="A4509" t="s">
        <v>359</v>
      </c>
      <c r="B4509" t="s">
        <v>97</v>
      </c>
      <c r="C4509" t="s">
        <v>359</v>
      </c>
    </row>
    <row r="4510" spans="1:4" x14ac:dyDescent="0.5">
      <c r="A4510" t="s">
        <v>1093</v>
      </c>
      <c r="B4510" t="s">
        <v>96</v>
      </c>
      <c r="C4510" t="s">
        <v>1093</v>
      </c>
      <c r="D4510" t="s">
        <v>98</v>
      </c>
    </row>
    <row r="4511" spans="1:4" x14ac:dyDescent="0.5">
      <c r="A4511" t="s">
        <v>1828</v>
      </c>
      <c r="B4511" t="s">
        <v>97</v>
      </c>
      <c r="C4511" t="s">
        <v>1829</v>
      </c>
    </row>
    <row r="4512" spans="1:4" x14ac:dyDescent="0.5">
      <c r="A4512" t="s">
        <v>828</v>
      </c>
      <c r="B4512" t="s">
        <v>97</v>
      </c>
      <c r="C4512" t="s">
        <v>164</v>
      </c>
      <c r="D4512" t="s">
        <v>98</v>
      </c>
    </row>
    <row r="4513" spans="1:4" x14ac:dyDescent="0.5">
      <c r="A4513" t="s">
        <v>1042</v>
      </c>
      <c r="B4513" t="s">
        <v>97</v>
      </c>
      <c r="C4513" t="s">
        <v>1042</v>
      </c>
    </row>
    <row r="4514" spans="1:4" x14ac:dyDescent="0.5">
      <c r="A4514" t="s">
        <v>1559</v>
      </c>
      <c r="B4514" t="s">
        <v>97</v>
      </c>
      <c r="C4514" t="s">
        <v>1560</v>
      </c>
      <c r="D4514" t="s">
        <v>98</v>
      </c>
    </row>
    <row r="4515" spans="1:4" x14ac:dyDescent="0.5">
      <c r="A4515" t="s">
        <v>1484</v>
      </c>
      <c r="B4515" t="s">
        <v>97</v>
      </c>
      <c r="C4515" t="s">
        <v>1484</v>
      </c>
    </row>
    <row r="4516" spans="1:4" x14ac:dyDescent="0.5">
      <c r="A4516" t="s">
        <v>162</v>
      </c>
      <c r="B4516" t="s">
        <v>97</v>
      </c>
      <c r="C4516" t="s">
        <v>1014</v>
      </c>
    </row>
    <row r="4517" spans="1:4" x14ac:dyDescent="0.5">
      <c r="A4517" t="s">
        <v>676</v>
      </c>
      <c r="B4517" t="s">
        <v>97</v>
      </c>
      <c r="C4517" t="s">
        <v>676</v>
      </c>
      <c r="D4517" t="s">
        <v>98</v>
      </c>
    </row>
    <row r="4518" spans="1:4" x14ac:dyDescent="0.5">
      <c r="A4518" t="s">
        <v>1492</v>
      </c>
      <c r="B4518" t="s">
        <v>96</v>
      </c>
      <c r="C4518" t="s">
        <v>1492</v>
      </c>
      <c r="D4518" t="s">
        <v>98</v>
      </c>
    </row>
    <row r="4519" spans="1:4" x14ac:dyDescent="0.5">
      <c r="A4519" t="s">
        <v>1404</v>
      </c>
      <c r="B4519" t="s">
        <v>96</v>
      </c>
      <c r="C4519" t="s">
        <v>1404</v>
      </c>
      <c r="D4519" t="s">
        <v>98</v>
      </c>
    </row>
    <row r="4520" spans="1:4" x14ac:dyDescent="0.5">
      <c r="A4520" t="s">
        <v>1369</v>
      </c>
      <c r="B4520" t="s">
        <v>97</v>
      </c>
      <c r="C4520" t="s">
        <v>1370</v>
      </c>
    </row>
    <row r="4521" spans="1:4" x14ac:dyDescent="0.5">
      <c r="A4521" t="s">
        <v>1843</v>
      </c>
      <c r="B4521" t="s">
        <v>97</v>
      </c>
      <c r="C4521" t="s">
        <v>1843</v>
      </c>
      <c r="D4521" t="s">
        <v>739</v>
      </c>
    </row>
    <row r="4522" spans="1:4" x14ac:dyDescent="0.5">
      <c r="A4522" t="s">
        <v>1710</v>
      </c>
      <c r="B4522" t="s">
        <v>96</v>
      </c>
      <c r="C4522" t="s">
        <v>1710</v>
      </c>
    </row>
    <row r="4523" spans="1:4" x14ac:dyDescent="0.5">
      <c r="A4523" t="s">
        <v>1844</v>
      </c>
      <c r="B4523" t="s">
        <v>96</v>
      </c>
      <c r="C4523" t="s">
        <v>1844</v>
      </c>
    </row>
    <row r="4524" spans="1:4" x14ac:dyDescent="0.5">
      <c r="A4524" t="s">
        <v>1845</v>
      </c>
      <c r="B4524" t="s">
        <v>97</v>
      </c>
      <c r="C4524" t="s">
        <v>1845</v>
      </c>
    </row>
    <row r="4525" spans="1:4" x14ac:dyDescent="0.5">
      <c r="A4525" t="s">
        <v>766</v>
      </c>
      <c r="B4525" t="s">
        <v>97</v>
      </c>
      <c r="C4525" t="s">
        <v>1460</v>
      </c>
      <c r="D4525" t="s">
        <v>98</v>
      </c>
    </row>
    <row r="4526" spans="1:4" x14ac:dyDescent="0.5">
      <c r="A4526" t="s">
        <v>699</v>
      </c>
      <c r="B4526" t="s">
        <v>97</v>
      </c>
      <c r="C4526" t="s">
        <v>699</v>
      </c>
    </row>
    <row r="4527" spans="1:4" x14ac:dyDescent="0.5">
      <c r="A4527" t="s">
        <v>766</v>
      </c>
      <c r="B4527" t="s">
        <v>97</v>
      </c>
      <c r="C4527" t="s">
        <v>774</v>
      </c>
      <c r="D4527" t="s">
        <v>98</v>
      </c>
    </row>
    <row r="4528" spans="1:4" x14ac:dyDescent="0.5">
      <c r="A4528" t="s">
        <v>1846</v>
      </c>
      <c r="B4528" t="s">
        <v>97</v>
      </c>
      <c r="C4528" t="s">
        <v>1846</v>
      </c>
      <c r="D4528" t="s">
        <v>98</v>
      </c>
    </row>
    <row r="4529" spans="1:4" x14ac:dyDescent="0.5">
      <c r="A4529" t="s">
        <v>251</v>
      </c>
      <c r="B4529" t="s">
        <v>97</v>
      </c>
      <c r="C4529" t="s">
        <v>251</v>
      </c>
      <c r="D4529" t="s">
        <v>98</v>
      </c>
    </row>
    <row r="4530" spans="1:4" x14ac:dyDescent="0.5">
      <c r="A4530" t="s">
        <v>1665</v>
      </c>
      <c r="B4530" t="s">
        <v>96</v>
      </c>
      <c r="C4530" t="s">
        <v>1665</v>
      </c>
    </row>
    <row r="4531" spans="1:4" x14ac:dyDescent="0.5">
      <c r="A4531" t="s">
        <v>215</v>
      </c>
      <c r="B4531" t="s">
        <v>96</v>
      </c>
      <c r="C4531" t="s">
        <v>215</v>
      </c>
      <c r="D4531" t="s">
        <v>98</v>
      </c>
    </row>
    <row r="4532" spans="1:4" x14ac:dyDescent="0.5">
      <c r="A4532" t="s">
        <v>186</v>
      </c>
      <c r="B4532" t="s">
        <v>97</v>
      </c>
      <c r="C4532" t="s">
        <v>186</v>
      </c>
      <c r="D4532" t="s">
        <v>755</v>
      </c>
    </row>
    <row r="4533" spans="1:4" x14ac:dyDescent="0.5">
      <c r="A4533" t="s">
        <v>1809</v>
      </c>
      <c r="B4533" t="s">
        <v>96</v>
      </c>
      <c r="C4533" t="s">
        <v>1809</v>
      </c>
      <c r="D4533" t="s">
        <v>98</v>
      </c>
    </row>
    <row r="4534" spans="1:4" x14ac:dyDescent="0.5">
      <c r="A4534" t="s">
        <v>543</v>
      </c>
      <c r="B4534" t="s">
        <v>97</v>
      </c>
      <c r="C4534" t="s">
        <v>1152</v>
      </c>
    </row>
    <row r="4535" spans="1:4" x14ac:dyDescent="0.5">
      <c r="A4535" t="s">
        <v>155</v>
      </c>
      <c r="B4535" t="s">
        <v>97</v>
      </c>
      <c r="C4535" t="s">
        <v>155</v>
      </c>
      <c r="D4535" t="s">
        <v>739</v>
      </c>
    </row>
    <row r="4536" spans="1:4" x14ac:dyDescent="0.5">
      <c r="A4536" t="s">
        <v>1265</v>
      </c>
      <c r="B4536" t="s">
        <v>97</v>
      </c>
      <c r="C4536" t="s">
        <v>1266</v>
      </c>
    </row>
    <row r="4537" spans="1:4" x14ac:dyDescent="0.5">
      <c r="A4537" t="s">
        <v>317</v>
      </c>
      <c r="B4537" t="s">
        <v>97</v>
      </c>
      <c r="C4537" t="s">
        <v>317</v>
      </c>
    </row>
    <row r="4538" spans="1:4" x14ac:dyDescent="0.5">
      <c r="A4538" t="s">
        <v>263</v>
      </c>
      <c r="B4538" t="s">
        <v>97</v>
      </c>
      <c r="C4538" t="s">
        <v>764</v>
      </c>
    </row>
    <row r="4539" spans="1:4" x14ac:dyDescent="0.5">
      <c r="A4539" t="s">
        <v>240</v>
      </c>
      <c r="B4539" t="s">
        <v>97</v>
      </c>
      <c r="C4539" t="s">
        <v>240</v>
      </c>
      <c r="D4539" t="s">
        <v>98</v>
      </c>
    </row>
    <row r="4540" spans="1:4" x14ac:dyDescent="0.5">
      <c r="A4540" t="s">
        <v>1683</v>
      </c>
      <c r="B4540" t="s">
        <v>97</v>
      </c>
      <c r="C4540" t="s">
        <v>1683</v>
      </c>
      <c r="D4540" t="s">
        <v>98</v>
      </c>
    </row>
    <row r="4541" spans="1:4" x14ac:dyDescent="0.5">
      <c r="A4541" t="s">
        <v>1847</v>
      </c>
      <c r="B4541" t="s">
        <v>97</v>
      </c>
      <c r="C4541" t="s">
        <v>1847</v>
      </c>
    </row>
    <row r="4542" spans="1:4" x14ac:dyDescent="0.5">
      <c r="A4542" t="s">
        <v>921</v>
      </c>
      <c r="B4542" t="s">
        <v>96</v>
      </c>
      <c r="C4542" t="s">
        <v>921</v>
      </c>
      <c r="D4542" t="s">
        <v>98</v>
      </c>
    </row>
    <row r="4543" spans="1:4" x14ac:dyDescent="0.5">
      <c r="A4543" t="s">
        <v>913</v>
      </c>
      <c r="B4543" t="s">
        <v>96</v>
      </c>
      <c r="C4543" t="s">
        <v>914</v>
      </c>
    </row>
    <row r="4544" spans="1:4" x14ac:dyDescent="0.5">
      <c r="A4544" t="s">
        <v>1848</v>
      </c>
      <c r="B4544" t="s">
        <v>97</v>
      </c>
      <c r="C4544" t="s">
        <v>1848</v>
      </c>
    </row>
    <row r="4545" spans="1:4" x14ac:dyDescent="0.5">
      <c r="A4545" t="s">
        <v>263</v>
      </c>
      <c r="B4545" t="s">
        <v>97</v>
      </c>
      <c r="C4545" t="s">
        <v>1400</v>
      </c>
    </row>
    <row r="4546" spans="1:4" x14ac:dyDescent="0.5">
      <c r="A4546" t="s">
        <v>591</v>
      </c>
      <c r="B4546" t="s">
        <v>96</v>
      </c>
      <c r="C4546" t="s">
        <v>591</v>
      </c>
      <c r="D4546" t="s">
        <v>98</v>
      </c>
    </row>
    <row r="4547" spans="1:4" x14ac:dyDescent="0.5">
      <c r="A4547" t="s">
        <v>1758</v>
      </c>
      <c r="B4547" t="s">
        <v>97</v>
      </c>
      <c r="C4547" t="s">
        <v>1759</v>
      </c>
      <c r="D4547" t="s">
        <v>763</v>
      </c>
    </row>
    <row r="4548" spans="1:4" x14ac:dyDescent="0.5">
      <c r="A4548" t="s">
        <v>1849</v>
      </c>
      <c r="B4548" t="s">
        <v>96</v>
      </c>
      <c r="C4548" t="s">
        <v>1849</v>
      </c>
    </row>
    <row r="4549" spans="1:4" x14ac:dyDescent="0.5">
      <c r="A4549" t="s">
        <v>263</v>
      </c>
      <c r="B4549" t="s">
        <v>97</v>
      </c>
      <c r="C4549" t="s">
        <v>826</v>
      </c>
    </row>
    <row r="4550" spans="1:4" x14ac:dyDescent="0.5">
      <c r="A4550" t="s">
        <v>1509</v>
      </c>
      <c r="B4550" t="s">
        <v>97</v>
      </c>
      <c r="C4550" t="s">
        <v>1509</v>
      </c>
    </row>
    <row r="4551" spans="1:4" x14ac:dyDescent="0.5">
      <c r="A4551" t="s">
        <v>1797</v>
      </c>
      <c r="B4551" t="s">
        <v>97</v>
      </c>
      <c r="C4551" t="s">
        <v>1798</v>
      </c>
    </row>
    <row r="4552" spans="1:4" x14ac:dyDescent="0.5">
      <c r="A4552" t="s">
        <v>106</v>
      </c>
      <c r="B4552" t="s">
        <v>97</v>
      </c>
      <c r="C4552" t="s">
        <v>106</v>
      </c>
    </row>
    <row r="4553" spans="1:4" x14ac:dyDescent="0.5">
      <c r="A4553" t="s">
        <v>199</v>
      </c>
      <c r="B4553" t="s">
        <v>97</v>
      </c>
      <c r="C4553" t="s">
        <v>199</v>
      </c>
    </row>
    <row r="4554" spans="1:4" x14ac:dyDescent="0.5">
      <c r="A4554" t="s">
        <v>1449</v>
      </c>
      <c r="B4554" t="s">
        <v>97</v>
      </c>
      <c r="C4554" t="s">
        <v>1450</v>
      </c>
    </row>
    <row r="4555" spans="1:4" x14ac:dyDescent="0.5">
      <c r="A4555" t="s">
        <v>1850</v>
      </c>
      <c r="B4555" t="s">
        <v>97</v>
      </c>
      <c r="C4555" t="s">
        <v>1851</v>
      </c>
    </row>
    <row r="4556" spans="1:4" x14ac:dyDescent="0.5">
      <c r="A4556" t="s">
        <v>476</v>
      </c>
      <c r="B4556" t="s">
        <v>96</v>
      </c>
      <c r="C4556" t="s">
        <v>476</v>
      </c>
      <c r="D4556" t="s">
        <v>98</v>
      </c>
    </row>
    <row r="4557" spans="1:4" x14ac:dyDescent="0.5">
      <c r="A4557" t="s">
        <v>351</v>
      </c>
      <c r="B4557" t="s">
        <v>96</v>
      </c>
      <c r="C4557" t="s">
        <v>351</v>
      </c>
      <c r="D4557" t="s">
        <v>98</v>
      </c>
    </row>
    <row r="4558" spans="1:4" x14ac:dyDescent="0.5">
      <c r="A4558" t="s">
        <v>543</v>
      </c>
      <c r="B4558" t="s">
        <v>97</v>
      </c>
      <c r="C4558" t="s">
        <v>1852</v>
      </c>
    </row>
    <row r="4559" spans="1:4" x14ac:dyDescent="0.5">
      <c r="A4559" t="s">
        <v>1843</v>
      </c>
      <c r="B4559" t="s">
        <v>97</v>
      </c>
      <c r="C4559" t="s">
        <v>1853</v>
      </c>
      <c r="D4559" t="s">
        <v>739</v>
      </c>
    </row>
    <row r="4560" spans="1:4" x14ac:dyDescent="0.5">
      <c r="A4560" t="s">
        <v>220</v>
      </c>
      <c r="B4560" t="s">
        <v>97</v>
      </c>
      <c r="C4560" t="s">
        <v>220</v>
      </c>
      <c r="D4560" t="s">
        <v>98</v>
      </c>
    </row>
    <row r="4561" spans="1:4" x14ac:dyDescent="0.5">
      <c r="A4561" t="s">
        <v>1854</v>
      </c>
      <c r="B4561" t="s">
        <v>97</v>
      </c>
      <c r="C4561" t="s">
        <v>1855</v>
      </c>
    </row>
    <row r="4562" spans="1:4" x14ac:dyDescent="0.5">
      <c r="A4562" t="s">
        <v>1726</v>
      </c>
      <c r="B4562" t="s">
        <v>96</v>
      </c>
      <c r="C4562" t="s">
        <v>1726</v>
      </c>
    </row>
    <row r="4563" spans="1:4" x14ac:dyDescent="0.5">
      <c r="A4563" t="s">
        <v>723</v>
      </c>
      <c r="B4563" t="s">
        <v>97</v>
      </c>
      <c r="C4563" t="s">
        <v>723</v>
      </c>
      <c r="D4563" t="s">
        <v>98</v>
      </c>
    </row>
    <row r="4564" spans="1:4" x14ac:dyDescent="0.5">
      <c r="A4564" t="s">
        <v>591</v>
      </c>
      <c r="B4564" t="s">
        <v>96</v>
      </c>
      <c r="C4564" t="s">
        <v>591</v>
      </c>
      <c r="D4564" t="s">
        <v>98</v>
      </c>
    </row>
    <row r="4565" spans="1:4" x14ac:dyDescent="0.5">
      <c r="A4565" t="s">
        <v>1504</v>
      </c>
      <c r="B4565" t="s">
        <v>97</v>
      </c>
      <c r="C4565" t="s">
        <v>1504</v>
      </c>
      <c r="D4565" t="s">
        <v>755</v>
      </c>
    </row>
    <row r="4566" spans="1:4" x14ac:dyDescent="0.5">
      <c r="A4566" t="s">
        <v>1013</v>
      </c>
      <c r="B4566" t="s">
        <v>96</v>
      </c>
      <c r="C4566" t="s">
        <v>1013</v>
      </c>
      <c r="D4566" t="s">
        <v>98</v>
      </c>
    </row>
    <row r="4567" spans="1:4" x14ac:dyDescent="0.5">
      <c r="A4567" t="s">
        <v>637</v>
      </c>
      <c r="B4567" t="s">
        <v>97</v>
      </c>
      <c r="C4567" t="s">
        <v>892</v>
      </c>
      <c r="D4567" t="s">
        <v>98</v>
      </c>
    </row>
    <row r="4568" spans="1:4" x14ac:dyDescent="0.5">
      <c r="A4568" t="s">
        <v>1011</v>
      </c>
      <c r="B4568" t="s">
        <v>97</v>
      </c>
      <c r="C4568" t="s">
        <v>1012</v>
      </c>
      <c r="D4568" t="s">
        <v>739</v>
      </c>
    </row>
    <row r="4569" spans="1:4" x14ac:dyDescent="0.5">
      <c r="A4569" t="s">
        <v>480</v>
      </c>
      <c r="B4569" t="s">
        <v>97</v>
      </c>
      <c r="C4569" t="s">
        <v>480</v>
      </c>
      <c r="D4569" t="s">
        <v>98</v>
      </c>
    </row>
    <row r="4570" spans="1:4" x14ac:dyDescent="0.5">
      <c r="A4570" t="s">
        <v>374</v>
      </c>
      <c r="B4570" t="s">
        <v>97</v>
      </c>
      <c r="C4570" t="s">
        <v>930</v>
      </c>
    </row>
    <row r="4571" spans="1:4" x14ac:dyDescent="0.5">
      <c r="A4571" t="s">
        <v>1740</v>
      </c>
      <c r="B4571" t="s">
        <v>97</v>
      </c>
      <c r="C4571" t="s">
        <v>1740</v>
      </c>
    </row>
    <row r="4572" spans="1:4" x14ac:dyDescent="0.5">
      <c r="A4572" t="s">
        <v>1856</v>
      </c>
      <c r="B4572" t="s">
        <v>97</v>
      </c>
      <c r="C4572" t="s">
        <v>1856</v>
      </c>
    </row>
    <row r="4573" spans="1:4" x14ac:dyDescent="0.5">
      <c r="A4573" t="s">
        <v>1594</v>
      </c>
      <c r="B4573" t="s">
        <v>96</v>
      </c>
      <c r="C4573" t="s">
        <v>1594</v>
      </c>
    </row>
    <row r="4574" spans="1:4" x14ac:dyDescent="0.5">
      <c r="A4574" t="s">
        <v>1267</v>
      </c>
      <c r="B4574" t="s">
        <v>97</v>
      </c>
      <c r="C4574" t="s">
        <v>1267</v>
      </c>
    </row>
    <row r="4575" spans="1:4" x14ac:dyDescent="0.5">
      <c r="A4575" t="s">
        <v>1559</v>
      </c>
      <c r="B4575" t="s">
        <v>97</v>
      </c>
      <c r="C4575" t="s">
        <v>1560</v>
      </c>
      <c r="D4575" t="s">
        <v>98</v>
      </c>
    </row>
    <row r="4576" spans="1:4" x14ac:dyDescent="0.5">
      <c r="A4576" t="s">
        <v>1857</v>
      </c>
      <c r="B4576" t="s">
        <v>97</v>
      </c>
      <c r="C4576" t="s">
        <v>1857</v>
      </c>
      <c r="D4576" t="s">
        <v>98</v>
      </c>
    </row>
    <row r="4577" spans="1:4" x14ac:dyDescent="0.5">
      <c r="A4577" t="s">
        <v>407</v>
      </c>
      <c r="B4577" t="s">
        <v>96</v>
      </c>
      <c r="C4577" t="s">
        <v>407</v>
      </c>
    </row>
    <row r="4578" spans="1:4" x14ac:dyDescent="0.5">
      <c r="A4578" t="s">
        <v>890</v>
      </c>
      <c r="B4578" t="s">
        <v>97</v>
      </c>
      <c r="C4578" t="s">
        <v>890</v>
      </c>
    </row>
    <row r="4579" spans="1:4" x14ac:dyDescent="0.5">
      <c r="A4579" t="s">
        <v>543</v>
      </c>
      <c r="B4579" t="s">
        <v>97</v>
      </c>
      <c r="C4579" t="s">
        <v>1341</v>
      </c>
    </row>
    <row r="4580" spans="1:4" x14ac:dyDescent="0.5">
      <c r="A4580" t="s">
        <v>1858</v>
      </c>
      <c r="B4580" t="s">
        <v>96</v>
      </c>
      <c r="C4580" t="s">
        <v>1858</v>
      </c>
    </row>
    <row r="4581" spans="1:4" x14ac:dyDescent="0.5">
      <c r="A4581" t="s">
        <v>543</v>
      </c>
      <c r="B4581" t="s">
        <v>97</v>
      </c>
      <c r="C4581" t="s">
        <v>1152</v>
      </c>
    </row>
    <row r="4582" spans="1:4" x14ac:dyDescent="0.5">
      <c r="A4582" t="s">
        <v>397</v>
      </c>
      <c r="B4582" t="s">
        <v>96</v>
      </c>
      <c r="C4582" t="s">
        <v>397</v>
      </c>
      <c r="D4582" t="s">
        <v>98</v>
      </c>
    </row>
    <row r="4583" spans="1:4" x14ac:dyDescent="0.5">
      <c r="A4583" t="s">
        <v>509</v>
      </c>
      <c r="B4583" t="s">
        <v>97</v>
      </c>
      <c r="C4583" t="s">
        <v>509</v>
      </c>
      <c r="D4583" t="s">
        <v>98</v>
      </c>
    </row>
    <row r="4584" spans="1:4" x14ac:dyDescent="0.5">
      <c r="A4584" t="s">
        <v>571</v>
      </c>
      <c r="B4584" t="s">
        <v>97</v>
      </c>
      <c r="C4584" t="s">
        <v>1859</v>
      </c>
      <c r="D4584" t="s">
        <v>98</v>
      </c>
    </row>
    <row r="4585" spans="1:4" x14ac:dyDescent="0.5">
      <c r="A4585" t="s">
        <v>556</v>
      </c>
      <c r="B4585" t="s">
        <v>97</v>
      </c>
      <c r="C4585" t="s">
        <v>556</v>
      </c>
      <c r="D4585" t="s">
        <v>98</v>
      </c>
    </row>
    <row r="4586" spans="1:4" x14ac:dyDescent="0.5">
      <c r="A4586" t="s">
        <v>1860</v>
      </c>
      <c r="B4586" t="s">
        <v>97</v>
      </c>
      <c r="C4586" t="s">
        <v>1861</v>
      </c>
    </row>
    <row r="4587" spans="1:4" x14ac:dyDescent="0.5">
      <c r="A4587" t="s">
        <v>1239</v>
      </c>
      <c r="B4587" t="s">
        <v>97</v>
      </c>
      <c r="C4587" t="s">
        <v>1379</v>
      </c>
      <c r="D4587" t="s">
        <v>755</v>
      </c>
    </row>
    <row r="4588" spans="1:4" x14ac:dyDescent="0.5">
      <c r="A4588" t="s">
        <v>488</v>
      </c>
      <c r="B4588" t="s">
        <v>97</v>
      </c>
      <c r="C4588" t="s">
        <v>859</v>
      </c>
    </row>
    <row r="4589" spans="1:4" x14ac:dyDescent="0.5">
      <c r="A4589" t="s">
        <v>155</v>
      </c>
      <c r="B4589" t="s">
        <v>97</v>
      </c>
      <c r="C4589" t="s">
        <v>155</v>
      </c>
      <c r="D4589" t="s">
        <v>739</v>
      </c>
    </row>
    <row r="4590" spans="1:4" x14ac:dyDescent="0.5">
      <c r="A4590" t="s">
        <v>1705</v>
      </c>
      <c r="B4590" t="s">
        <v>97</v>
      </c>
      <c r="C4590" t="s">
        <v>1705</v>
      </c>
    </row>
    <row r="4591" spans="1:4" x14ac:dyDescent="0.5">
      <c r="A4591" t="s">
        <v>251</v>
      </c>
      <c r="B4591" t="s">
        <v>97</v>
      </c>
      <c r="C4591" t="s">
        <v>251</v>
      </c>
      <c r="D4591" t="s">
        <v>98</v>
      </c>
    </row>
    <row r="4592" spans="1:4" x14ac:dyDescent="0.5">
      <c r="A4592" t="s">
        <v>581</v>
      </c>
      <c r="B4592" t="s">
        <v>97</v>
      </c>
      <c r="C4592" t="s">
        <v>581</v>
      </c>
    </row>
    <row r="4593" spans="1:4" x14ac:dyDescent="0.5">
      <c r="A4593" t="s">
        <v>766</v>
      </c>
      <c r="B4593" t="s">
        <v>97</v>
      </c>
      <c r="C4593" t="s">
        <v>1862</v>
      </c>
      <c r="D4593" t="s">
        <v>98</v>
      </c>
    </row>
    <row r="4594" spans="1:4" x14ac:dyDescent="0.5">
      <c r="A4594" t="s">
        <v>1484</v>
      </c>
      <c r="B4594" t="s">
        <v>97</v>
      </c>
      <c r="C4594" t="s">
        <v>1484</v>
      </c>
    </row>
    <row r="4595" spans="1:4" x14ac:dyDescent="0.5">
      <c r="A4595" t="s">
        <v>766</v>
      </c>
      <c r="B4595" t="s">
        <v>97</v>
      </c>
      <c r="C4595" t="s">
        <v>1460</v>
      </c>
      <c r="D4595" t="s">
        <v>98</v>
      </c>
    </row>
    <row r="4596" spans="1:4" x14ac:dyDescent="0.5">
      <c r="A4596" t="s">
        <v>1550</v>
      </c>
      <c r="B4596" t="s">
        <v>97</v>
      </c>
      <c r="C4596" t="s">
        <v>1550</v>
      </c>
    </row>
    <row r="4597" spans="1:4" x14ac:dyDescent="0.5">
      <c r="A4597" t="s">
        <v>916</v>
      </c>
      <c r="B4597" t="s">
        <v>97</v>
      </c>
      <c r="C4597" t="s">
        <v>916</v>
      </c>
      <c r="D4597" t="s">
        <v>98</v>
      </c>
    </row>
    <row r="4598" spans="1:4" x14ac:dyDescent="0.5">
      <c r="A4598" t="s">
        <v>1496</v>
      </c>
      <c r="B4598" t="s">
        <v>96</v>
      </c>
      <c r="C4598" t="s">
        <v>735</v>
      </c>
    </row>
    <row r="4599" spans="1:4" x14ac:dyDescent="0.5">
      <c r="A4599" t="s">
        <v>453</v>
      </c>
      <c r="B4599" t="s">
        <v>97</v>
      </c>
      <c r="C4599" t="s">
        <v>453</v>
      </c>
    </row>
    <row r="4600" spans="1:4" x14ac:dyDescent="0.5">
      <c r="A4600" t="s">
        <v>319</v>
      </c>
      <c r="B4600" t="s">
        <v>97</v>
      </c>
      <c r="C4600" t="s">
        <v>876</v>
      </c>
    </row>
    <row r="4601" spans="1:4" x14ac:dyDescent="0.5">
      <c r="A4601" t="s">
        <v>543</v>
      </c>
      <c r="B4601" t="s">
        <v>97</v>
      </c>
      <c r="C4601" t="s">
        <v>752</v>
      </c>
    </row>
    <row r="4602" spans="1:4" x14ac:dyDescent="0.5">
      <c r="A4602" t="s">
        <v>1731</v>
      </c>
      <c r="B4602" t="s">
        <v>97</v>
      </c>
      <c r="C4602" t="s">
        <v>1732</v>
      </c>
    </row>
    <row r="4603" spans="1:4" x14ac:dyDescent="0.5">
      <c r="A4603" t="s">
        <v>1423</v>
      </c>
      <c r="B4603" t="s">
        <v>97</v>
      </c>
      <c r="C4603" t="s">
        <v>1424</v>
      </c>
    </row>
    <row r="4604" spans="1:4" x14ac:dyDescent="0.5">
      <c r="A4604" t="s">
        <v>190</v>
      </c>
      <c r="B4604" t="s">
        <v>97</v>
      </c>
      <c r="C4604" t="s">
        <v>190</v>
      </c>
    </row>
    <row r="4605" spans="1:4" x14ac:dyDescent="0.5">
      <c r="A4605" t="s">
        <v>322</v>
      </c>
      <c r="B4605" t="s">
        <v>97</v>
      </c>
      <c r="C4605" t="s">
        <v>322</v>
      </c>
      <c r="D4605" t="s">
        <v>98</v>
      </c>
    </row>
    <row r="4606" spans="1:4" x14ac:dyDescent="0.5">
      <c r="A4606" t="s">
        <v>219</v>
      </c>
      <c r="B4606" t="s">
        <v>97</v>
      </c>
      <c r="C4606" t="s">
        <v>219</v>
      </c>
      <c r="D4606" t="s">
        <v>98</v>
      </c>
    </row>
    <row r="4607" spans="1:4" x14ac:dyDescent="0.5">
      <c r="A4607" t="s">
        <v>1863</v>
      </c>
      <c r="B4607" t="s">
        <v>97</v>
      </c>
      <c r="C4607" t="s">
        <v>1864</v>
      </c>
    </row>
    <row r="4608" spans="1:4" x14ac:dyDescent="0.5">
      <c r="A4608" t="s">
        <v>1865</v>
      </c>
      <c r="B4608" t="s">
        <v>96</v>
      </c>
      <c r="C4608" t="s">
        <v>1865</v>
      </c>
    </row>
    <row r="4609" spans="1:4" x14ac:dyDescent="0.5">
      <c r="A4609" t="s">
        <v>1263</v>
      </c>
      <c r="B4609" t="s">
        <v>96</v>
      </c>
      <c r="C4609" t="s">
        <v>1263</v>
      </c>
    </row>
    <row r="4610" spans="1:4" x14ac:dyDescent="0.5">
      <c r="A4610" t="s">
        <v>1866</v>
      </c>
      <c r="B4610" t="s">
        <v>96</v>
      </c>
      <c r="C4610" t="s">
        <v>1866</v>
      </c>
      <c r="D4610" t="s">
        <v>98</v>
      </c>
    </row>
    <row r="4611" spans="1:4" x14ac:dyDescent="0.5">
      <c r="A4611" t="s">
        <v>478</v>
      </c>
      <c r="B4611" t="s">
        <v>97</v>
      </c>
      <c r="C4611" t="s">
        <v>478</v>
      </c>
    </row>
    <row r="4612" spans="1:4" x14ac:dyDescent="0.5">
      <c r="A4612" t="s">
        <v>972</v>
      </c>
      <c r="B4612" t="s">
        <v>97</v>
      </c>
      <c r="C4612" t="s">
        <v>972</v>
      </c>
    </row>
    <row r="4613" spans="1:4" x14ac:dyDescent="0.5">
      <c r="A4613" t="s">
        <v>867</v>
      </c>
      <c r="B4613" t="s">
        <v>97</v>
      </c>
      <c r="C4613" t="s">
        <v>868</v>
      </c>
    </row>
    <row r="4614" spans="1:4" x14ac:dyDescent="0.5">
      <c r="A4614" t="s">
        <v>1795</v>
      </c>
      <c r="B4614" t="s">
        <v>96</v>
      </c>
      <c r="C4614" t="s">
        <v>1795</v>
      </c>
    </row>
    <row r="4615" spans="1:4" x14ac:dyDescent="0.5">
      <c r="A4615" t="s">
        <v>1867</v>
      </c>
      <c r="B4615" t="s">
        <v>97</v>
      </c>
      <c r="C4615" t="s">
        <v>1730</v>
      </c>
      <c r="D4615" t="s">
        <v>98</v>
      </c>
    </row>
    <row r="4616" spans="1:4" x14ac:dyDescent="0.5">
      <c r="A4616" t="s">
        <v>1458</v>
      </c>
      <c r="B4616" t="s">
        <v>97</v>
      </c>
      <c r="C4616" t="s">
        <v>1459</v>
      </c>
    </row>
    <row r="4617" spans="1:4" x14ac:dyDescent="0.5">
      <c r="A4617" t="s">
        <v>1868</v>
      </c>
      <c r="B4617" t="s">
        <v>97</v>
      </c>
      <c r="C4617" t="s">
        <v>1868</v>
      </c>
    </row>
    <row r="4618" spans="1:4" x14ac:dyDescent="0.5">
      <c r="A4618" t="s">
        <v>310</v>
      </c>
      <c r="B4618" t="s">
        <v>97</v>
      </c>
      <c r="C4618" t="s">
        <v>310</v>
      </c>
      <c r="D4618" t="s">
        <v>763</v>
      </c>
    </row>
    <row r="4619" spans="1:4" x14ac:dyDescent="0.5">
      <c r="A4619" t="s">
        <v>804</v>
      </c>
      <c r="B4619" t="s">
        <v>97</v>
      </c>
      <c r="C4619" t="s">
        <v>804</v>
      </c>
      <c r="D4619" t="s">
        <v>98</v>
      </c>
    </row>
    <row r="4620" spans="1:4" x14ac:dyDescent="0.5">
      <c r="A4620" t="s">
        <v>513</v>
      </c>
      <c r="B4620" t="s">
        <v>96</v>
      </c>
      <c r="C4620" t="s">
        <v>870</v>
      </c>
      <c r="D4620" t="s">
        <v>739</v>
      </c>
    </row>
    <row r="4621" spans="1:4" x14ac:dyDescent="0.5">
      <c r="A4621" t="s">
        <v>217</v>
      </c>
      <c r="B4621" t="s">
        <v>97</v>
      </c>
      <c r="C4621" t="s">
        <v>217</v>
      </c>
    </row>
    <row r="4622" spans="1:4" x14ac:dyDescent="0.5">
      <c r="A4622" t="s">
        <v>105</v>
      </c>
      <c r="B4622" t="s">
        <v>96</v>
      </c>
      <c r="C4622" t="s">
        <v>105</v>
      </c>
      <c r="D4622" t="s">
        <v>98</v>
      </c>
    </row>
    <row r="4623" spans="1:4" x14ac:dyDescent="0.5">
      <c r="A4623" t="s">
        <v>875</v>
      </c>
      <c r="B4623" t="s">
        <v>97</v>
      </c>
      <c r="C4623" t="s">
        <v>875</v>
      </c>
      <c r="D4623" t="s">
        <v>98</v>
      </c>
    </row>
    <row r="4624" spans="1:4" x14ac:dyDescent="0.5">
      <c r="A4624" t="s">
        <v>591</v>
      </c>
      <c r="B4624" t="s">
        <v>96</v>
      </c>
      <c r="C4624" t="s">
        <v>591</v>
      </c>
      <c r="D4624" t="s">
        <v>98</v>
      </c>
    </row>
    <row r="4625" spans="1:4" x14ac:dyDescent="0.5">
      <c r="A4625" t="s">
        <v>195</v>
      </c>
      <c r="B4625" t="s">
        <v>97</v>
      </c>
      <c r="C4625" t="s">
        <v>195</v>
      </c>
    </row>
    <row r="4626" spans="1:4" x14ac:dyDescent="0.5">
      <c r="A4626" t="s">
        <v>1869</v>
      </c>
      <c r="B4626" t="s">
        <v>97</v>
      </c>
      <c r="C4626" t="s">
        <v>1869</v>
      </c>
      <c r="D4626" t="s">
        <v>98</v>
      </c>
    </row>
    <row r="4627" spans="1:4" x14ac:dyDescent="0.5">
      <c r="A4627" t="s">
        <v>676</v>
      </c>
      <c r="B4627" t="s">
        <v>97</v>
      </c>
      <c r="C4627" t="s">
        <v>676</v>
      </c>
      <c r="D4627" t="s">
        <v>98</v>
      </c>
    </row>
    <row r="4628" spans="1:4" x14ac:dyDescent="0.5">
      <c r="A4628" t="s">
        <v>106</v>
      </c>
      <c r="B4628" t="s">
        <v>97</v>
      </c>
      <c r="C4628" t="s">
        <v>106</v>
      </c>
    </row>
    <row r="4629" spans="1:4" x14ac:dyDescent="0.5">
      <c r="A4629" t="s">
        <v>1870</v>
      </c>
      <c r="B4629" t="s">
        <v>96</v>
      </c>
      <c r="C4629" t="s">
        <v>351</v>
      </c>
    </row>
    <row r="4630" spans="1:4" x14ac:dyDescent="0.5">
      <c r="A4630" t="s">
        <v>1357</v>
      </c>
      <c r="B4630" t="s">
        <v>96</v>
      </c>
      <c r="C4630" t="s">
        <v>1358</v>
      </c>
      <c r="D4630" t="s">
        <v>98</v>
      </c>
    </row>
    <row r="4631" spans="1:4" x14ac:dyDescent="0.5">
      <c r="A4631" t="s">
        <v>223</v>
      </c>
      <c r="B4631" t="s">
        <v>97</v>
      </c>
      <c r="C4631" t="s">
        <v>845</v>
      </c>
      <c r="D4631" t="s">
        <v>98</v>
      </c>
    </row>
    <row r="4632" spans="1:4" x14ac:dyDescent="0.5">
      <c r="A4632" t="s">
        <v>662</v>
      </c>
      <c r="B4632" t="s">
        <v>97</v>
      </c>
      <c r="C4632" t="s">
        <v>662</v>
      </c>
    </row>
    <row r="4633" spans="1:4" x14ac:dyDescent="0.5">
      <c r="A4633" t="s">
        <v>1174</v>
      </c>
      <c r="B4633" t="s">
        <v>97</v>
      </c>
      <c r="C4633" t="s">
        <v>1174</v>
      </c>
    </row>
    <row r="4634" spans="1:4" x14ac:dyDescent="0.5">
      <c r="A4634" t="s">
        <v>1710</v>
      </c>
      <c r="B4634" t="s">
        <v>96</v>
      </c>
      <c r="C4634" t="s">
        <v>1710</v>
      </c>
    </row>
    <row r="4635" spans="1:4" x14ac:dyDescent="0.5">
      <c r="A4635" t="s">
        <v>1324</v>
      </c>
      <c r="B4635" t="s">
        <v>96</v>
      </c>
      <c r="C4635" t="s">
        <v>1325</v>
      </c>
    </row>
    <row r="4636" spans="1:4" x14ac:dyDescent="0.5">
      <c r="A4636" t="s">
        <v>1363</v>
      </c>
      <c r="B4636" t="s">
        <v>97</v>
      </c>
      <c r="C4636" t="s">
        <v>1363</v>
      </c>
      <c r="D4636" t="s">
        <v>98</v>
      </c>
    </row>
    <row r="4637" spans="1:4" x14ac:dyDescent="0.5">
      <c r="A4637" t="s">
        <v>1005</v>
      </c>
      <c r="B4637" t="s">
        <v>97</v>
      </c>
      <c r="C4637" t="s">
        <v>1005</v>
      </c>
      <c r="D4637" t="s">
        <v>98</v>
      </c>
    </row>
    <row r="4638" spans="1:4" x14ac:dyDescent="0.5">
      <c r="A4638" t="s">
        <v>1871</v>
      </c>
      <c r="B4638" t="s">
        <v>97</v>
      </c>
      <c r="C4638" t="s">
        <v>1872</v>
      </c>
      <c r="D4638" t="s">
        <v>739</v>
      </c>
    </row>
    <row r="4639" spans="1:4" x14ac:dyDescent="0.5">
      <c r="A4639" t="s">
        <v>1873</v>
      </c>
      <c r="B4639" t="s">
        <v>97</v>
      </c>
      <c r="C4639" t="s">
        <v>1873</v>
      </c>
      <c r="D4639" t="s">
        <v>98</v>
      </c>
    </row>
    <row r="4640" spans="1:4" x14ac:dyDescent="0.5">
      <c r="A4640" t="s">
        <v>829</v>
      </c>
      <c r="B4640" t="s">
        <v>97</v>
      </c>
      <c r="C4640" t="s">
        <v>830</v>
      </c>
    </row>
    <row r="4641" spans="1:4" x14ac:dyDescent="0.5">
      <c r="A4641" t="s">
        <v>319</v>
      </c>
      <c r="B4641" t="s">
        <v>97</v>
      </c>
      <c r="C4641" t="s">
        <v>876</v>
      </c>
    </row>
    <row r="4642" spans="1:4" x14ac:dyDescent="0.5">
      <c r="A4642" t="s">
        <v>219</v>
      </c>
      <c r="B4642" t="s">
        <v>97</v>
      </c>
      <c r="C4642" t="s">
        <v>219</v>
      </c>
      <c r="D4642" t="s">
        <v>98</v>
      </c>
    </row>
    <row r="4643" spans="1:4" x14ac:dyDescent="0.5">
      <c r="A4643" t="s">
        <v>217</v>
      </c>
      <c r="B4643" t="s">
        <v>97</v>
      </c>
      <c r="C4643" t="s">
        <v>217</v>
      </c>
    </row>
    <row r="4644" spans="1:4" x14ac:dyDescent="0.5">
      <c r="A4644" t="s">
        <v>1874</v>
      </c>
      <c r="B4644" t="s">
        <v>97</v>
      </c>
      <c r="C4644" t="s">
        <v>1875</v>
      </c>
      <c r="D4644" t="s">
        <v>98</v>
      </c>
    </row>
    <row r="4645" spans="1:4" x14ac:dyDescent="0.5">
      <c r="A4645" t="s">
        <v>1659</v>
      </c>
      <c r="B4645" t="s">
        <v>96</v>
      </c>
      <c r="C4645" t="s">
        <v>1659</v>
      </c>
    </row>
    <row r="4646" spans="1:4" x14ac:dyDescent="0.5">
      <c r="A4646" t="s">
        <v>1867</v>
      </c>
      <c r="B4646" t="s">
        <v>96</v>
      </c>
      <c r="C4646" t="s">
        <v>1867</v>
      </c>
      <c r="D4646" t="s">
        <v>98</v>
      </c>
    </row>
    <row r="4647" spans="1:4" x14ac:dyDescent="0.5">
      <c r="A4647" t="s">
        <v>1731</v>
      </c>
      <c r="B4647" t="s">
        <v>97</v>
      </c>
      <c r="C4647" t="s">
        <v>1732</v>
      </c>
    </row>
    <row r="4648" spans="1:4" x14ac:dyDescent="0.5">
      <c r="A4648" t="s">
        <v>106</v>
      </c>
      <c r="B4648" t="s">
        <v>97</v>
      </c>
      <c r="C4648" t="s">
        <v>106</v>
      </c>
    </row>
    <row r="4649" spans="1:4" x14ac:dyDescent="0.5">
      <c r="A4649" t="s">
        <v>1559</v>
      </c>
      <c r="B4649" t="s">
        <v>97</v>
      </c>
      <c r="C4649" t="s">
        <v>1560</v>
      </c>
      <c r="D4649" t="s">
        <v>98</v>
      </c>
    </row>
    <row r="4650" spans="1:4" x14ac:dyDescent="0.5">
      <c r="A4650" t="s">
        <v>317</v>
      </c>
      <c r="B4650" t="s">
        <v>97</v>
      </c>
      <c r="C4650" t="s">
        <v>317</v>
      </c>
    </row>
    <row r="4651" spans="1:4" x14ac:dyDescent="0.5">
      <c r="A4651" t="s">
        <v>355</v>
      </c>
      <c r="B4651" t="s">
        <v>97</v>
      </c>
      <c r="C4651" t="s">
        <v>246</v>
      </c>
      <c r="D4651" t="s">
        <v>755</v>
      </c>
    </row>
    <row r="4652" spans="1:4" x14ac:dyDescent="0.5">
      <c r="A4652" t="s">
        <v>1876</v>
      </c>
      <c r="B4652" t="s">
        <v>97</v>
      </c>
      <c r="C4652" t="s">
        <v>1876</v>
      </c>
    </row>
    <row r="4653" spans="1:4" x14ac:dyDescent="0.5">
      <c r="A4653" t="s">
        <v>251</v>
      </c>
      <c r="B4653" t="s">
        <v>97</v>
      </c>
      <c r="C4653" t="s">
        <v>251</v>
      </c>
      <c r="D4653" t="s">
        <v>98</v>
      </c>
    </row>
    <row r="4654" spans="1:4" x14ac:dyDescent="0.5">
      <c r="A4654" t="s">
        <v>351</v>
      </c>
      <c r="B4654" t="s">
        <v>96</v>
      </c>
      <c r="C4654" t="s">
        <v>351</v>
      </c>
      <c r="D4654" t="s">
        <v>98</v>
      </c>
    </row>
    <row r="4655" spans="1:4" x14ac:dyDescent="0.5">
      <c r="A4655" t="s">
        <v>378</v>
      </c>
      <c r="B4655" t="s">
        <v>97</v>
      </c>
      <c r="C4655" t="s">
        <v>378</v>
      </c>
      <c r="D4655" t="s">
        <v>98</v>
      </c>
    </row>
    <row r="4656" spans="1:4" x14ac:dyDescent="0.5">
      <c r="A4656" t="s">
        <v>585</v>
      </c>
      <c r="B4656" t="s">
        <v>97</v>
      </c>
      <c r="C4656" t="s">
        <v>1877</v>
      </c>
      <c r="D4656" t="s">
        <v>98</v>
      </c>
    </row>
    <row r="4657" spans="1:4" x14ac:dyDescent="0.5">
      <c r="A4657" t="s">
        <v>1878</v>
      </c>
      <c r="B4657" t="s">
        <v>97</v>
      </c>
      <c r="C4657" t="s">
        <v>1878</v>
      </c>
      <c r="D4657" t="s">
        <v>98</v>
      </c>
    </row>
    <row r="4658" spans="1:4" x14ac:dyDescent="0.5">
      <c r="A4658" t="s">
        <v>308</v>
      </c>
      <c r="B4658" t="s">
        <v>97</v>
      </c>
      <c r="C4658" t="s">
        <v>308</v>
      </c>
      <c r="D4658" t="s">
        <v>98</v>
      </c>
    </row>
    <row r="4659" spans="1:4" x14ac:dyDescent="0.5">
      <c r="A4659" t="s">
        <v>685</v>
      </c>
      <c r="B4659" t="s">
        <v>96</v>
      </c>
      <c r="C4659" t="s">
        <v>685</v>
      </c>
    </row>
    <row r="4660" spans="1:4" x14ac:dyDescent="0.5">
      <c r="A4660" t="s">
        <v>867</v>
      </c>
      <c r="B4660" t="s">
        <v>97</v>
      </c>
      <c r="C4660" t="s">
        <v>868</v>
      </c>
    </row>
    <row r="4661" spans="1:4" x14ac:dyDescent="0.5">
      <c r="A4661" t="s">
        <v>1082</v>
      </c>
      <c r="B4661" t="s">
        <v>97</v>
      </c>
      <c r="C4661" t="s">
        <v>1082</v>
      </c>
    </row>
    <row r="4662" spans="1:4" x14ac:dyDescent="0.5">
      <c r="A4662" t="s">
        <v>408</v>
      </c>
      <c r="B4662" t="s">
        <v>97</v>
      </c>
      <c r="C4662" t="s">
        <v>408</v>
      </c>
      <c r="D4662" t="s">
        <v>739</v>
      </c>
    </row>
    <row r="4663" spans="1:4" x14ac:dyDescent="0.5">
      <c r="A4663" t="s">
        <v>1828</v>
      </c>
      <c r="B4663" t="s">
        <v>97</v>
      </c>
      <c r="C4663" t="s">
        <v>1829</v>
      </c>
    </row>
    <row r="4664" spans="1:4" x14ac:dyDescent="0.5">
      <c r="A4664" t="s">
        <v>528</v>
      </c>
      <c r="B4664" t="s">
        <v>97</v>
      </c>
      <c r="C4664" t="s">
        <v>528</v>
      </c>
    </row>
    <row r="4665" spans="1:4" x14ac:dyDescent="0.5">
      <c r="A4665" t="s">
        <v>215</v>
      </c>
      <c r="B4665" t="s">
        <v>96</v>
      </c>
      <c r="C4665" t="s">
        <v>215</v>
      </c>
      <c r="D4665" t="s">
        <v>98</v>
      </c>
    </row>
    <row r="4666" spans="1:4" x14ac:dyDescent="0.5">
      <c r="A4666" t="s">
        <v>1879</v>
      </c>
      <c r="B4666" t="s">
        <v>97</v>
      </c>
      <c r="C4666" t="s">
        <v>1879</v>
      </c>
      <c r="D4666" t="s">
        <v>98</v>
      </c>
    </row>
    <row r="4667" spans="1:4" x14ac:dyDescent="0.5">
      <c r="A4667" t="s">
        <v>155</v>
      </c>
      <c r="B4667" t="s">
        <v>97</v>
      </c>
      <c r="C4667" t="s">
        <v>155</v>
      </c>
      <c r="D4667" t="s">
        <v>739</v>
      </c>
    </row>
    <row r="4668" spans="1:4" x14ac:dyDescent="0.5">
      <c r="A4668" t="s">
        <v>1332</v>
      </c>
      <c r="B4668" t="s">
        <v>96</v>
      </c>
      <c r="C4668" t="s">
        <v>1332</v>
      </c>
    </row>
    <row r="4669" spans="1:4" x14ac:dyDescent="0.5">
      <c r="A4669" t="s">
        <v>1486</v>
      </c>
      <c r="B4669" t="s">
        <v>96</v>
      </c>
      <c r="C4669" t="s">
        <v>1486</v>
      </c>
      <c r="D4669" t="s">
        <v>98</v>
      </c>
    </row>
    <row r="4670" spans="1:4" x14ac:dyDescent="0.5">
      <c r="A4670" t="s">
        <v>458</v>
      </c>
      <c r="B4670" t="s">
        <v>97</v>
      </c>
      <c r="C4670" t="s">
        <v>793</v>
      </c>
    </row>
    <row r="4671" spans="1:4" x14ac:dyDescent="0.5">
      <c r="A4671" t="s">
        <v>144</v>
      </c>
      <c r="B4671" t="s">
        <v>96</v>
      </c>
      <c r="C4671" t="s">
        <v>144</v>
      </c>
    </row>
    <row r="4672" spans="1:4" x14ac:dyDescent="0.5">
      <c r="A4672" t="s">
        <v>359</v>
      </c>
      <c r="B4672" t="s">
        <v>97</v>
      </c>
      <c r="C4672" t="s">
        <v>359</v>
      </c>
    </row>
    <row r="4673" spans="1:4" x14ac:dyDescent="0.5">
      <c r="A4673" t="s">
        <v>1528</v>
      </c>
      <c r="B4673" t="s">
        <v>97</v>
      </c>
      <c r="C4673" t="s">
        <v>1529</v>
      </c>
    </row>
    <row r="4674" spans="1:4" x14ac:dyDescent="0.5">
      <c r="A4674" t="s">
        <v>154</v>
      </c>
      <c r="B4674" t="s">
        <v>97</v>
      </c>
      <c r="C4674" t="s">
        <v>154</v>
      </c>
    </row>
    <row r="4675" spans="1:4" x14ac:dyDescent="0.5">
      <c r="A4675" t="s">
        <v>390</v>
      </c>
      <c r="B4675" t="s">
        <v>97</v>
      </c>
      <c r="C4675" t="s">
        <v>390</v>
      </c>
      <c r="D4675" t="s">
        <v>98</v>
      </c>
    </row>
    <row r="4676" spans="1:4" x14ac:dyDescent="0.5">
      <c r="A4676" t="s">
        <v>926</v>
      </c>
      <c r="B4676" t="s">
        <v>97</v>
      </c>
      <c r="C4676" t="s">
        <v>927</v>
      </c>
    </row>
    <row r="4677" spans="1:4" x14ac:dyDescent="0.5">
      <c r="A4677" t="s">
        <v>1447</v>
      </c>
      <c r="B4677" t="s">
        <v>96</v>
      </c>
      <c r="C4677" t="s">
        <v>1447</v>
      </c>
      <c r="D4677" t="s">
        <v>98</v>
      </c>
    </row>
    <row r="4678" spans="1:4" x14ac:dyDescent="0.5">
      <c r="A4678" t="s">
        <v>119</v>
      </c>
      <c r="B4678" t="s">
        <v>97</v>
      </c>
      <c r="C4678" t="s">
        <v>807</v>
      </c>
    </row>
    <row r="4679" spans="1:4" x14ac:dyDescent="0.5">
      <c r="A4679" t="s">
        <v>875</v>
      </c>
      <c r="B4679" t="s">
        <v>97</v>
      </c>
      <c r="C4679" t="s">
        <v>875</v>
      </c>
      <c r="D4679" t="s">
        <v>98</v>
      </c>
    </row>
    <row r="4680" spans="1:4" x14ac:dyDescent="0.5">
      <c r="A4680" t="s">
        <v>1880</v>
      </c>
      <c r="B4680" t="s">
        <v>97</v>
      </c>
      <c r="C4680" t="s">
        <v>1880</v>
      </c>
    </row>
    <row r="4681" spans="1:4" x14ac:dyDescent="0.5">
      <c r="A4681" t="s">
        <v>148</v>
      </c>
      <c r="B4681" t="s">
        <v>96</v>
      </c>
      <c r="C4681" t="s">
        <v>148</v>
      </c>
      <c r="D4681" t="s">
        <v>98</v>
      </c>
    </row>
    <row r="4682" spans="1:4" x14ac:dyDescent="0.5">
      <c r="A4682" t="s">
        <v>915</v>
      </c>
      <c r="B4682" t="s">
        <v>97</v>
      </c>
      <c r="C4682" t="s">
        <v>915</v>
      </c>
    </row>
    <row r="4683" spans="1:4" x14ac:dyDescent="0.5">
      <c r="A4683" t="s">
        <v>1578</v>
      </c>
      <c r="B4683" t="s">
        <v>97</v>
      </c>
      <c r="C4683" t="s">
        <v>1578</v>
      </c>
      <c r="D4683" t="s">
        <v>98</v>
      </c>
    </row>
    <row r="4684" spans="1:4" x14ac:dyDescent="0.5">
      <c r="A4684" t="s">
        <v>1522</v>
      </c>
      <c r="B4684" t="s">
        <v>97</v>
      </c>
      <c r="C4684" t="s">
        <v>1522</v>
      </c>
    </row>
    <row r="4685" spans="1:4" x14ac:dyDescent="0.5">
      <c r="A4685" t="s">
        <v>148</v>
      </c>
      <c r="B4685" t="s">
        <v>96</v>
      </c>
      <c r="C4685" t="s">
        <v>148</v>
      </c>
      <c r="D4685" t="s">
        <v>98</v>
      </c>
    </row>
    <row r="4686" spans="1:4" x14ac:dyDescent="0.5">
      <c r="A4686" t="s">
        <v>1042</v>
      </c>
      <c r="B4686" t="s">
        <v>97</v>
      </c>
      <c r="C4686" t="s">
        <v>1042</v>
      </c>
    </row>
    <row r="4687" spans="1:4" x14ac:dyDescent="0.5">
      <c r="A4687" t="s">
        <v>215</v>
      </c>
      <c r="B4687" t="s">
        <v>96</v>
      </c>
      <c r="C4687" t="s">
        <v>215</v>
      </c>
      <c r="D4687" t="s">
        <v>98</v>
      </c>
    </row>
    <row r="4688" spans="1:4" x14ac:dyDescent="0.5">
      <c r="A4688" t="s">
        <v>1205</v>
      </c>
      <c r="B4688" t="s">
        <v>97</v>
      </c>
      <c r="C4688" t="s">
        <v>1206</v>
      </c>
      <c r="D4688" t="s">
        <v>98</v>
      </c>
    </row>
    <row r="4689" spans="1:4" x14ac:dyDescent="0.5">
      <c r="A4689" t="s">
        <v>968</v>
      </c>
      <c r="B4689" t="s">
        <v>97</v>
      </c>
      <c r="C4689" t="s">
        <v>968</v>
      </c>
    </row>
    <row r="4690" spans="1:4" x14ac:dyDescent="0.5">
      <c r="A4690" t="s">
        <v>1823</v>
      </c>
      <c r="B4690" t="s">
        <v>97</v>
      </c>
      <c r="C4690" t="s">
        <v>1823</v>
      </c>
      <c r="D4690" t="s">
        <v>739</v>
      </c>
    </row>
    <row r="4691" spans="1:4" x14ac:dyDescent="0.5">
      <c r="A4691" t="s">
        <v>1396</v>
      </c>
      <c r="B4691" t="s">
        <v>97</v>
      </c>
      <c r="C4691" t="s">
        <v>1396</v>
      </c>
    </row>
    <row r="4692" spans="1:4" x14ac:dyDescent="0.5">
      <c r="A4692" t="s">
        <v>963</v>
      </c>
      <c r="B4692" t="s">
        <v>96</v>
      </c>
      <c r="C4692" t="s">
        <v>964</v>
      </c>
      <c r="D4692" t="s">
        <v>755</v>
      </c>
    </row>
    <row r="4693" spans="1:4" x14ac:dyDescent="0.5">
      <c r="A4693" t="s">
        <v>744</v>
      </c>
      <c r="B4693" t="s">
        <v>97</v>
      </c>
      <c r="C4693" t="s">
        <v>744</v>
      </c>
      <c r="D4693" t="s">
        <v>98</v>
      </c>
    </row>
    <row r="4694" spans="1:4" x14ac:dyDescent="0.5">
      <c r="A4694" t="s">
        <v>1881</v>
      </c>
      <c r="B4694" t="s">
        <v>97</v>
      </c>
      <c r="C4694" t="s">
        <v>1881</v>
      </c>
    </row>
    <row r="4695" spans="1:4" x14ac:dyDescent="0.5">
      <c r="A4695" t="s">
        <v>685</v>
      </c>
      <c r="B4695" t="s">
        <v>96</v>
      </c>
      <c r="C4695" t="s">
        <v>685</v>
      </c>
    </row>
    <row r="4696" spans="1:4" x14ac:dyDescent="0.5">
      <c r="A4696" t="s">
        <v>319</v>
      </c>
      <c r="B4696" t="s">
        <v>97</v>
      </c>
      <c r="C4696" t="s">
        <v>876</v>
      </c>
    </row>
    <row r="4697" spans="1:4" x14ac:dyDescent="0.5">
      <c r="A4697" t="s">
        <v>1550</v>
      </c>
      <c r="B4697" t="s">
        <v>97</v>
      </c>
      <c r="C4697" t="s">
        <v>1550</v>
      </c>
    </row>
    <row r="4698" spans="1:4" x14ac:dyDescent="0.5">
      <c r="A4698" t="s">
        <v>119</v>
      </c>
      <c r="B4698" t="s">
        <v>97</v>
      </c>
      <c r="C4698" t="s">
        <v>807</v>
      </c>
    </row>
    <row r="4699" spans="1:4" x14ac:dyDescent="0.5">
      <c r="A4699" t="s">
        <v>1005</v>
      </c>
      <c r="B4699" t="s">
        <v>97</v>
      </c>
      <c r="C4699" t="s">
        <v>1005</v>
      </c>
      <c r="D4699" t="s">
        <v>98</v>
      </c>
    </row>
    <row r="4700" spans="1:4" x14ac:dyDescent="0.5">
      <c r="A4700" t="s">
        <v>219</v>
      </c>
      <c r="B4700" t="s">
        <v>97</v>
      </c>
      <c r="C4700" t="s">
        <v>219</v>
      </c>
      <c r="D4700" t="s">
        <v>98</v>
      </c>
    </row>
    <row r="4701" spans="1:4" x14ac:dyDescent="0.5">
      <c r="A4701" t="s">
        <v>220</v>
      </c>
      <c r="B4701" t="s">
        <v>97</v>
      </c>
      <c r="C4701" t="s">
        <v>220</v>
      </c>
      <c r="D4701" t="s">
        <v>98</v>
      </c>
    </row>
    <row r="4702" spans="1:4" x14ac:dyDescent="0.5">
      <c r="A4702" t="s">
        <v>1882</v>
      </c>
      <c r="B4702" t="s">
        <v>97</v>
      </c>
      <c r="C4702" t="s">
        <v>1883</v>
      </c>
    </row>
    <row r="4703" spans="1:4" x14ac:dyDescent="0.5">
      <c r="A4703" t="s">
        <v>1474</v>
      </c>
      <c r="B4703" t="s">
        <v>97</v>
      </c>
      <c r="C4703" t="s">
        <v>1474</v>
      </c>
    </row>
    <row r="4704" spans="1:4" x14ac:dyDescent="0.5">
      <c r="A4704" t="s">
        <v>1884</v>
      </c>
      <c r="B4704" t="s">
        <v>97</v>
      </c>
      <c r="C4704" t="s">
        <v>1884</v>
      </c>
    </row>
    <row r="4705" spans="1:4" x14ac:dyDescent="0.5">
      <c r="A4705" t="s">
        <v>1067</v>
      </c>
      <c r="B4705" t="s">
        <v>97</v>
      </c>
      <c r="C4705" t="s">
        <v>1068</v>
      </c>
      <c r="D4705" t="s">
        <v>98</v>
      </c>
    </row>
    <row r="4706" spans="1:4" x14ac:dyDescent="0.5">
      <c r="A4706" t="s">
        <v>251</v>
      </c>
      <c r="B4706" t="s">
        <v>97</v>
      </c>
      <c r="C4706" t="s">
        <v>251</v>
      </c>
      <c r="D4706" t="s">
        <v>98</v>
      </c>
    </row>
    <row r="4707" spans="1:4" x14ac:dyDescent="0.5">
      <c r="A4707" t="s">
        <v>1843</v>
      </c>
      <c r="B4707" t="s">
        <v>97</v>
      </c>
      <c r="C4707" t="s">
        <v>1843</v>
      </c>
      <c r="D4707" t="s">
        <v>739</v>
      </c>
    </row>
    <row r="4708" spans="1:4" x14ac:dyDescent="0.5">
      <c r="A4708" t="s">
        <v>339</v>
      </c>
      <c r="B4708" t="s">
        <v>97</v>
      </c>
      <c r="C4708" t="s">
        <v>339</v>
      </c>
    </row>
    <row r="4709" spans="1:4" x14ac:dyDescent="0.5">
      <c r="A4709" t="s">
        <v>376</v>
      </c>
      <c r="B4709" t="s">
        <v>97</v>
      </c>
      <c r="C4709" t="s">
        <v>376</v>
      </c>
      <c r="D4709" t="s">
        <v>98</v>
      </c>
    </row>
    <row r="4710" spans="1:4" x14ac:dyDescent="0.5">
      <c r="A4710" t="s">
        <v>379</v>
      </c>
      <c r="B4710" t="s">
        <v>96</v>
      </c>
      <c r="C4710" t="s">
        <v>379</v>
      </c>
      <c r="D4710" t="s">
        <v>98</v>
      </c>
    </row>
    <row r="4711" spans="1:4" x14ac:dyDescent="0.5">
      <c r="A4711" t="s">
        <v>1705</v>
      </c>
      <c r="B4711" t="s">
        <v>97</v>
      </c>
      <c r="C4711" t="s">
        <v>1705</v>
      </c>
    </row>
    <row r="4712" spans="1:4" x14ac:dyDescent="0.5">
      <c r="A4712" t="s">
        <v>1885</v>
      </c>
      <c r="B4712" t="s">
        <v>97</v>
      </c>
      <c r="C4712" t="s">
        <v>1885</v>
      </c>
    </row>
    <row r="4713" spans="1:4" x14ac:dyDescent="0.5">
      <c r="A4713" t="s">
        <v>867</v>
      </c>
      <c r="B4713" t="s">
        <v>97</v>
      </c>
      <c r="C4713" t="s">
        <v>868</v>
      </c>
    </row>
    <row r="4714" spans="1:4" x14ac:dyDescent="0.5">
      <c r="A4714" t="s">
        <v>1886</v>
      </c>
      <c r="B4714" t="s">
        <v>96</v>
      </c>
      <c r="C4714" t="s">
        <v>1887</v>
      </c>
      <c r="D4714" t="s">
        <v>755</v>
      </c>
    </row>
    <row r="4715" spans="1:4" x14ac:dyDescent="0.5">
      <c r="A4715" t="s">
        <v>1575</v>
      </c>
      <c r="B4715" t="s">
        <v>97</v>
      </c>
      <c r="C4715" t="s">
        <v>1575</v>
      </c>
      <c r="D4715" t="s">
        <v>739</v>
      </c>
    </row>
    <row r="4716" spans="1:4" x14ac:dyDescent="0.5">
      <c r="A4716" t="s">
        <v>1306</v>
      </c>
      <c r="B4716" t="s">
        <v>97</v>
      </c>
      <c r="C4716" t="s">
        <v>1306</v>
      </c>
    </row>
    <row r="4717" spans="1:4" x14ac:dyDescent="0.5">
      <c r="A4717" t="s">
        <v>1475</v>
      </c>
      <c r="B4717" t="s">
        <v>97</v>
      </c>
      <c r="C4717" t="s">
        <v>1475</v>
      </c>
      <c r="D4717" t="s">
        <v>98</v>
      </c>
    </row>
    <row r="4718" spans="1:4" x14ac:dyDescent="0.5">
      <c r="A4718" t="s">
        <v>970</v>
      </c>
      <c r="B4718" t="s">
        <v>97</v>
      </c>
      <c r="C4718" t="s">
        <v>970</v>
      </c>
      <c r="D4718" t="s">
        <v>739</v>
      </c>
    </row>
    <row r="4719" spans="1:4" x14ac:dyDescent="0.5">
      <c r="A4719" t="s">
        <v>253</v>
      </c>
      <c r="B4719" t="s">
        <v>97</v>
      </c>
      <c r="C4719" t="s">
        <v>253</v>
      </c>
    </row>
    <row r="4720" spans="1:4" x14ac:dyDescent="0.5">
      <c r="A4720" t="s">
        <v>153</v>
      </c>
      <c r="B4720" t="s">
        <v>97</v>
      </c>
      <c r="C4720" t="s">
        <v>153</v>
      </c>
      <c r="D4720" t="s">
        <v>98</v>
      </c>
    </row>
    <row r="4721" spans="1:4" x14ac:dyDescent="0.5">
      <c r="A4721" t="s">
        <v>1888</v>
      </c>
      <c r="B4721" t="s">
        <v>97</v>
      </c>
      <c r="C4721" t="s">
        <v>1889</v>
      </c>
    </row>
    <row r="4722" spans="1:4" x14ac:dyDescent="0.5">
      <c r="A4722" t="s">
        <v>571</v>
      </c>
      <c r="B4722" t="s">
        <v>97</v>
      </c>
      <c r="C4722" t="s">
        <v>313</v>
      </c>
      <c r="D4722" t="s">
        <v>98</v>
      </c>
    </row>
    <row r="4723" spans="1:4" x14ac:dyDescent="0.5">
      <c r="A4723" t="s">
        <v>1890</v>
      </c>
      <c r="B4723" t="s">
        <v>97</v>
      </c>
      <c r="C4723" t="s">
        <v>1890</v>
      </c>
    </row>
    <row r="4724" spans="1:4" x14ac:dyDescent="0.5">
      <c r="A4724" t="s">
        <v>1752</v>
      </c>
      <c r="B4724" t="s">
        <v>97</v>
      </c>
      <c r="C4724" t="s">
        <v>1796</v>
      </c>
    </row>
    <row r="4725" spans="1:4" x14ac:dyDescent="0.5">
      <c r="A4725" t="s">
        <v>1740</v>
      </c>
      <c r="B4725" t="s">
        <v>97</v>
      </c>
      <c r="C4725" t="s">
        <v>1740</v>
      </c>
    </row>
    <row r="4726" spans="1:4" x14ac:dyDescent="0.5">
      <c r="A4726" t="s">
        <v>668</v>
      </c>
      <c r="B4726" t="s">
        <v>97</v>
      </c>
      <c r="C4726" t="s">
        <v>668</v>
      </c>
      <c r="D4726" t="s">
        <v>98</v>
      </c>
    </row>
    <row r="4727" spans="1:4" x14ac:dyDescent="0.5">
      <c r="A4727" t="s">
        <v>467</v>
      </c>
      <c r="B4727" t="s">
        <v>97</v>
      </c>
      <c r="C4727" t="s">
        <v>844</v>
      </c>
    </row>
    <row r="4728" spans="1:4" x14ac:dyDescent="0.5">
      <c r="A4728" t="s">
        <v>1891</v>
      </c>
      <c r="B4728" t="s">
        <v>96</v>
      </c>
      <c r="C4728" t="s">
        <v>1892</v>
      </c>
      <c r="D4728" t="s">
        <v>98</v>
      </c>
    </row>
    <row r="4729" spans="1:4" x14ac:dyDescent="0.5">
      <c r="A4729" t="s">
        <v>215</v>
      </c>
      <c r="B4729" t="s">
        <v>96</v>
      </c>
      <c r="C4729" t="s">
        <v>215</v>
      </c>
      <c r="D4729" t="s">
        <v>98</v>
      </c>
    </row>
    <row r="4730" spans="1:4" x14ac:dyDescent="0.5">
      <c r="A4730" t="s">
        <v>1893</v>
      </c>
      <c r="B4730" t="s">
        <v>97</v>
      </c>
      <c r="C4730" t="s">
        <v>1894</v>
      </c>
    </row>
    <row r="4731" spans="1:4" x14ac:dyDescent="0.5">
      <c r="A4731" t="s">
        <v>867</v>
      </c>
      <c r="B4731" t="s">
        <v>97</v>
      </c>
      <c r="C4731" t="s">
        <v>868</v>
      </c>
    </row>
    <row r="4732" spans="1:4" x14ac:dyDescent="0.5">
      <c r="A4732" t="s">
        <v>1884</v>
      </c>
      <c r="B4732" t="s">
        <v>97</v>
      </c>
      <c r="C4732" t="s">
        <v>1884</v>
      </c>
    </row>
    <row r="4733" spans="1:4" x14ac:dyDescent="0.5">
      <c r="A4733" t="s">
        <v>155</v>
      </c>
      <c r="B4733" t="s">
        <v>97</v>
      </c>
      <c r="C4733" t="s">
        <v>155</v>
      </c>
      <c r="D4733" t="s">
        <v>739</v>
      </c>
    </row>
    <row r="4734" spans="1:4" x14ac:dyDescent="0.5">
      <c r="A4734" t="s">
        <v>1356</v>
      </c>
      <c r="B4734" t="s">
        <v>97</v>
      </c>
      <c r="C4734" t="s">
        <v>1356</v>
      </c>
    </row>
    <row r="4735" spans="1:4" x14ac:dyDescent="0.5">
      <c r="A4735" t="s">
        <v>637</v>
      </c>
      <c r="B4735" t="s">
        <v>97</v>
      </c>
      <c r="C4735" t="s">
        <v>892</v>
      </c>
      <c r="D4735" t="s">
        <v>98</v>
      </c>
    </row>
    <row r="4736" spans="1:4" x14ac:dyDescent="0.5">
      <c r="A4736" t="s">
        <v>1235</v>
      </c>
      <c r="B4736" t="s">
        <v>97</v>
      </c>
      <c r="C4736" t="s">
        <v>1235</v>
      </c>
      <c r="D4736" t="s">
        <v>98</v>
      </c>
    </row>
    <row r="4737" spans="1:4" x14ac:dyDescent="0.5">
      <c r="A4737" t="s">
        <v>154</v>
      </c>
      <c r="B4737" t="s">
        <v>97</v>
      </c>
      <c r="C4737" t="s">
        <v>154</v>
      </c>
    </row>
    <row r="4738" spans="1:4" x14ac:dyDescent="0.5">
      <c r="A4738" t="s">
        <v>115</v>
      </c>
      <c r="B4738" t="s">
        <v>97</v>
      </c>
      <c r="C4738" t="s">
        <v>1414</v>
      </c>
    </row>
    <row r="4739" spans="1:4" x14ac:dyDescent="0.5">
      <c r="A4739" t="s">
        <v>835</v>
      </c>
      <c r="B4739" t="s">
        <v>97</v>
      </c>
      <c r="C4739" t="s">
        <v>836</v>
      </c>
    </row>
    <row r="4740" spans="1:4" x14ac:dyDescent="0.5">
      <c r="A4740" t="s">
        <v>362</v>
      </c>
      <c r="B4740" t="s">
        <v>97</v>
      </c>
      <c r="C4740" t="s">
        <v>362</v>
      </c>
      <c r="D4740" t="s">
        <v>98</v>
      </c>
    </row>
    <row r="4741" spans="1:4" x14ac:dyDescent="0.5">
      <c r="A4741" t="s">
        <v>1624</v>
      </c>
      <c r="B4741" t="s">
        <v>97</v>
      </c>
      <c r="C4741" t="s">
        <v>1625</v>
      </c>
    </row>
    <row r="4742" spans="1:4" x14ac:dyDescent="0.5">
      <c r="A4742" t="s">
        <v>137</v>
      </c>
      <c r="B4742" t="s">
        <v>97</v>
      </c>
      <c r="C4742" t="s">
        <v>137</v>
      </c>
    </row>
    <row r="4743" spans="1:4" x14ac:dyDescent="0.5">
      <c r="A4743" t="s">
        <v>273</v>
      </c>
      <c r="B4743" t="s">
        <v>97</v>
      </c>
      <c r="C4743" t="s">
        <v>273</v>
      </c>
    </row>
    <row r="4744" spans="1:4" x14ac:dyDescent="0.5">
      <c r="A4744" t="s">
        <v>1309</v>
      </c>
      <c r="B4744" t="s">
        <v>97</v>
      </c>
      <c r="C4744" t="s">
        <v>1310</v>
      </c>
      <c r="D4744" t="s">
        <v>98</v>
      </c>
    </row>
    <row r="4745" spans="1:4" x14ac:dyDescent="0.5">
      <c r="A4745" t="s">
        <v>513</v>
      </c>
      <c r="B4745" t="s">
        <v>96</v>
      </c>
      <c r="C4745" t="s">
        <v>870</v>
      </c>
      <c r="D4745" t="s">
        <v>739</v>
      </c>
    </row>
    <row r="4746" spans="1:4" x14ac:dyDescent="0.5">
      <c r="A4746" t="s">
        <v>784</v>
      </c>
      <c r="B4746" t="s">
        <v>96</v>
      </c>
      <c r="C4746" t="s">
        <v>784</v>
      </c>
    </row>
    <row r="4747" spans="1:4" x14ac:dyDescent="0.5">
      <c r="A4747" t="s">
        <v>205</v>
      </c>
      <c r="B4747" t="s">
        <v>97</v>
      </c>
      <c r="C4747" t="s">
        <v>205</v>
      </c>
    </row>
    <row r="4748" spans="1:4" x14ac:dyDescent="0.5">
      <c r="A4748" t="s">
        <v>443</v>
      </c>
      <c r="B4748" t="s">
        <v>97</v>
      </c>
      <c r="C4748" t="s">
        <v>443</v>
      </c>
      <c r="D4748" t="s">
        <v>98</v>
      </c>
    </row>
    <row r="4749" spans="1:4" x14ac:dyDescent="0.5">
      <c r="A4749" t="s">
        <v>317</v>
      </c>
      <c r="B4749" t="s">
        <v>97</v>
      </c>
      <c r="C4749" t="s">
        <v>317</v>
      </c>
    </row>
    <row r="4750" spans="1:4" x14ac:dyDescent="0.5">
      <c r="A4750" t="s">
        <v>502</v>
      </c>
      <c r="B4750" t="s">
        <v>97</v>
      </c>
      <c r="C4750" t="s">
        <v>502</v>
      </c>
    </row>
    <row r="4751" spans="1:4" x14ac:dyDescent="0.5">
      <c r="A4751" t="s">
        <v>1895</v>
      </c>
      <c r="B4751" t="s">
        <v>97</v>
      </c>
      <c r="C4751" t="s">
        <v>1895</v>
      </c>
      <c r="D4751" t="s">
        <v>98</v>
      </c>
    </row>
    <row r="4752" spans="1:4" x14ac:dyDescent="0.5">
      <c r="A4752" t="s">
        <v>544</v>
      </c>
      <c r="B4752" t="s">
        <v>97</v>
      </c>
      <c r="C4752" t="s">
        <v>544</v>
      </c>
      <c r="D4752" t="s">
        <v>98</v>
      </c>
    </row>
    <row r="4753" spans="1:4" x14ac:dyDescent="0.5">
      <c r="A4753" t="s">
        <v>522</v>
      </c>
      <c r="B4753" t="s">
        <v>97</v>
      </c>
      <c r="C4753" t="s">
        <v>522</v>
      </c>
    </row>
    <row r="4754" spans="1:4" x14ac:dyDescent="0.5">
      <c r="A4754" t="s">
        <v>143</v>
      </c>
      <c r="B4754" t="s">
        <v>97</v>
      </c>
      <c r="C4754" t="s">
        <v>143</v>
      </c>
      <c r="D4754" t="s">
        <v>98</v>
      </c>
    </row>
    <row r="4755" spans="1:4" x14ac:dyDescent="0.5">
      <c r="A4755" t="s">
        <v>1324</v>
      </c>
      <c r="B4755" t="s">
        <v>96</v>
      </c>
      <c r="C4755" t="s">
        <v>1325</v>
      </c>
    </row>
    <row r="4756" spans="1:4" x14ac:dyDescent="0.5">
      <c r="A4756" t="s">
        <v>1005</v>
      </c>
      <c r="B4756" t="s">
        <v>97</v>
      </c>
      <c r="C4756" t="s">
        <v>1005</v>
      </c>
      <c r="D4756" t="s">
        <v>98</v>
      </c>
    </row>
    <row r="4757" spans="1:4" x14ac:dyDescent="0.5">
      <c r="A4757" t="s">
        <v>583</v>
      </c>
      <c r="B4757" t="s">
        <v>97</v>
      </c>
      <c r="C4757" t="s">
        <v>583</v>
      </c>
    </row>
    <row r="4758" spans="1:4" x14ac:dyDescent="0.5">
      <c r="A4758" t="s">
        <v>265</v>
      </c>
      <c r="B4758" t="s">
        <v>96</v>
      </c>
      <c r="C4758" t="s">
        <v>265</v>
      </c>
      <c r="D4758" t="s">
        <v>98</v>
      </c>
    </row>
    <row r="4759" spans="1:4" x14ac:dyDescent="0.5">
      <c r="A4759" t="s">
        <v>1896</v>
      </c>
      <c r="B4759" t="s">
        <v>97</v>
      </c>
      <c r="C4759" t="s">
        <v>1897</v>
      </c>
      <c r="D4759" t="s">
        <v>755</v>
      </c>
    </row>
    <row r="4760" spans="1:4" x14ac:dyDescent="0.5">
      <c r="A4760" t="s">
        <v>1898</v>
      </c>
      <c r="B4760" t="s">
        <v>97</v>
      </c>
      <c r="C4760" t="s">
        <v>1898</v>
      </c>
    </row>
    <row r="4761" spans="1:4" x14ac:dyDescent="0.5">
      <c r="A4761" t="s">
        <v>1028</v>
      </c>
      <c r="B4761" t="s">
        <v>97</v>
      </c>
      <c r="C4761" t="s">
        <v>1735</v>
      </c>
      <c r="D4761" t="s">
        <v>98</v>
      </c>
    </row>
    <row r="4762" spans="1:4" x14ac:dyDescent="0.5">
      <c r="A4762" t="s">
        <v>1899</v>
      </c>
      <c r="B4762" t="s">
        <v>97</v>
      </c>
      <c r="C4762" t="s">
        <v>1520</v>
      </c>
    </row>
    <row r="4763" spans="1:4" x14ac:dyDescent="0.5">
      <c r="A4763" t="s">
        <v>308</v>
      </c>
      <c r="B4763" t="s">
        <v>97</v>
      </c>
      <c r="C4763" t="s">
        <v>308</v>
      </c>
      <c r="D4763" t="s">
        <v>98</v>
      </c>
    </row>
    <row r="4764" spans="1:4" x14ac:dyDescent="0.5">
      <c r="A4764" t="s">
        <v>591</v>
      </c>
      <c r="B4764" t="s">
        <v>96</v>
      </c>
      <c r="C4764" t="s">
        <v>591</v>
      </c>
      <c r="D4764" t="s">
        <v>98</v>
      </c>
    </row>
    <row r="4765" spans="1:4" x14ac:dyDescent="0.5">
      <c r="A4765" t="s">
        <v>1013</v>
      </c>
      <c r="B4765" t="s">
        <v>96</v>
      </c>
      <c r="C4765" t="s">
        <v>1013</v>
      </c>
      <c r="D4765" t="s">
        <v>98</v>
      </c>
    </row>
    <row r="4766" spans="1:4" x14ac:dyDescent="0.5">
      <c r="A4766" t="s">
        <v>1079</v>
      </c>
      <c r="B4766" t="s">
        <v>97</v>
      </c>
      <c r="C4766" t="s">
        <v>1079</v>
      </c>
      <c r="D4766" t="s">
        <v>98</v>
      </c>
    </row>
    <row r="4767" spans="1:4" x14ac:dyDescent="0.5">
      <c r="A4767" t="s">
        <v>415</v>
      </c>
      <c r="B4767" t="s">
        <v>97</v>
      </c>
      <c r="C4767" t="s">
        <v>898</v>
      </c>
      <c r="D4767" t="s">
        <v>98</v>
      </c>
    </row>
    <row r="4768" spans="1:4" x14ac:dyDescent="0.5">
      <c r="A4768" t="s">
        <v>848</v>
      </c>
      <c r="B4768" t="s">
        <v>97</v>
      </c>
      <c r="C4768" t="s">
        <v>848</v>
      </c>
      <c r="D4768" t="s">
        <v>739</v>
      </c>
    </row>
    <row r="4769" spans="1:4" x14ac:dyDescent="0.5">
      <c r="A4769" t="s">
        <v>378</v>
      </c>
      <c r="B4769" t="s">
        <v>97</v>
      </c>
      <c r="C4769" t="s">
        <v>378</v>
      </c>
      <c r="D4769" t="s">
        <v>98</v>
      </c>
    </row>
    <row r="4770" spans="1:4" x14ac:dyDescent="0.5">
      <c r="A4770" t="s">
        <v>1850</v>
      </c>
      <c r="B4770" t="s">
        <v>97</v>
      </c>
      <c r="C4770" t="s">
        <v>1851</v>
      </c>
    </row>
    <row r="4771" spans="1:4" x14ac:dyDescent="0.5">
      <c r="A4771" t="s">
        <v>945</v>
      </c>
      <c r="B4771" t="s">
        <v>97</v>
      </c>
      <c r="C4771" t="s">
        <v>946</v>
      </c>
      <c r="D4771" t="s">
        <v>755</v>
      </c>
    </row>
    <row r="4772" spans="1:4" x14ac:dyDescent="0.5">
      <c r="A4772" t="s">
        <v>945</v>
      </c>
      <c r="B4772" t="s">
        <v>97</v>
      </c>
      <c r="C4772" t="s">
        <v>1900</v>
      </c>
      <c r="D4772" t="s">
        <v>755</v>
      </c>
    </row>
    <row r="4773" spans="1:4" x14ac:dyDescent="0.5">
      <c r="A4773" t="s">
        <v>249</v>
      </c>
      <c r="B4773" t="s">
        <v>97</v>
      </c>
      <c r="C4773" t="s">
        <v>249</v>
      </c>
      <c r="D4773" t="s">
        <v>98</v>
      </c>
    </row>
    <row r="4774" spans="1:4" x14ac:dyDescent="0.5">
      <c r="A4774" t="s">
        <v>106</v>
      </c>
      <c r="B4774" t="s">
        <v>97</v>
      </c>
      <c r="C4774" t="s">
        <v>106</v>
      </c>
    </row>
    <row r="4775" spans="1:4" x14ac:dyDescent="0.5">
      <c r="A4775" t="s">
        <v>310</v>
      </c>
      <c r="B4775" t="s">
        <v>97</v>
      </c>
      <c r="C4775" t="s">
        <v>310</v>
      </c>
      <c r="D4775" t="s">
        <v>763</v>
      </c>
    </row>
    <row r="4776" spans="1:4" x14ac:dyDescent="0.5">
      <c r="A4776" t="s">
        <v>1809</v>
      </c>
      <c r="B4776" t="s">
        <v>96</v>
      </c>
      <c r="C4776" t="s">
        <v>1809</v>
      </c>
      <c r="D4776" t="s">
        <v>98</v>
      </c>
    </row>
    <row r="4777" spans="1:4" x14ac:dyDescent="0.5">
      <c r="A4777" t="s">
        <v>945</v>
      </c>
      <c r="B4777" t="s">
        <v>97</v>
      </c>
      <c r="C4777" t="s">
        <v>1249</v>
      </c>
      <c r="D4777" t="s">
        <v>755</v>
      </c>
    </row>
    <row r="4778" spans="1:4" x14ac:dyDescent="0.5">
      <c r="A4778" t="s">
        <v>144</v>
      </c>
      <c r="B4778" t="s">
        <v>96</v>
      </c>
      <c r="C4778" t="s">
        <v>144</v>
      </c>
    </row>
    <row r="4779" spans="1:4" x14ac:dyDescent="0.5">
      <c r="A4779" t="s">
        <v>1496</v>
      </c>
      <c r="B4779" t="s">
        <v>96</v>
      </c>
      <c r="C4779" t="s">
        <v>735</v>
      </c>
    </row>
    <row r="4780" spans="1:4" x14ac:dyDescent="0.5">
      <c r="A4780" t="s">
        <v>1901</v>
      </c>
      <c r="B4780" t="s">
        <v>97</v>
      </c>
      <c r="C4780" t="s">
        <v>1901</v>
      </c>
    </row>
    <row r="4781" spans="1:4" x14ac:dyDescent="0.5">
      <c r="A4781" t="s">
        <v>1497</v>
      </c>
      <c r="B4781" t="s">
        <v>97</v>
      </c>
      <c r="C4781" t="s">
        <v>1498</v>
      </c>
    </row>
    <row r="4782" spans="1:4" x14ac:dyDescent="0.5">
      <c r="A4782" t="s">
        <v>1837</v>
      </c>
      <c r="B4782" t="s">
        <v>96</v>
      </c>
      <c r="C4782" t="s">
        <v>1838</v>
      </c>
    </row>
    <row r="4783" spans="1:4" x14ac:dyDescent="0.5">
      <c r="A4783" t="s">
        <v>1396</v>
      </c>
      <c r="B4783" t="s">
        <v>97</v>
      </c>
      <c r="C4783" t="s">
        <v>1396</v>
      </c>
    </row>
    <row r="4784" spans="1:4" x14ac:dyDescent="0.5">
      <c r="A4784" t="s">
        <v>945</v>
      </c>
      <c r="B4784" t="s">
        <v>97</v>
      </c>
      <c r="C4784" t="s">
        <v>1115</v>
      </c>
      <c r="D4784" t="s">
        <v>755</v>
      </c>
    </row>
    <row r="4785" spans="1:4" x14ac:dyDescent="0.5">
      <c r="A4785" t="s">
        <v>1013</v>
      </c>
      <c r="B4785" t="s">
        <v>96</v>
      </c>
      <c r="C4785" t="s">
        <v>1013</v>
      </c>
      <c r="D4785" t="s">
        <v>98</v>
      </c>
    </row>
    <row r="4786" spans="1:4" x14ac:dyDescent="0.5">
      <c r="A4786" t="s">
        <v>1902</v>
      </c>
      <c r="B4786" t="s">
        <v>96</v>
      </c>
      <c r="C4786" t="s">
        <v>1902</v>
      </c>
    </row>
    <row r="4787" spans="1:4" x14ac:dyDescent="0.5">
      <c r="A4787" t="s">
        <v>1632</v>
      </c>
      <c r="B4787" t="s">
        <v>97</v>
      </c>
      <c r="C4787" t="s">
        <v>1634</v>
      </c>
    </row>
    <row r="4788" spans="1:4" x14ac:dyDescent="0.5">
      <c r="A4788" t="s">
        <v>155</v>
      </c>
      <c r="B4788" t="s">
        <v>97</v>
      </c>
      <c r="C4788" t="s">
        <v>155</v>
      </c>
      <c r="D4788" t="s">
        <v>739</v>
      </c>
    </row>
    <row r="4789" spans="1:4" x14ac:dyDescent="0.5">
      <c r="A4789" t="s">
        <v>523</v>
      </c>
      <c r="B4789" t="s">
        <v>97</v>
      </c>
      <c r="C4789" t="s">
        <v>523</v>
      </c>
      <c r="D4789" t="s">
        <v>98</v>
      </c>
    </row>
    <row r="4790" spans="1:4" x14ac:dyDescent="0.5">
      <c r="A4790" t="s">
        <v>1903</v>
      </c>
      <c r="B4790" t="s">
        <v>96</v>
      </c>
      <c r="C4790" t="s">
        <v>1903</v>
      </c>
      <c r="D4790" t="s">
        <v>98</v>
      </c>
    </row>
    <row r="4791" spans="1:4" x14ac:dyDescent="0.5">
      <c r="A4791" t="s">
        <v>1336</v>
      </c>
      <c r="B4791" t="s">
        <v>97</v>
      </c>
      <c r="C4791" t="s">
        <v>1336</v>
      </c>
    </row>
    <row r="4792" spans="1:4" x14ac:dyDescent="0.5">
      <c r="A4792" t="s">
        <v>1763</v>
      </c>
      <c r="B4792" t="s">
        <v>97</v>
      </c>
      <c r="C4792" t="s">
        <v>1763</v>
      </c>
      <c r="D4792" t="s">
        <v>98</v>
      </c>
    </row>
    <row r="4793" spans="1:4" x14ac:dyDescent="0.5">
      <c r="A4793" t="s">
        <v>571</v>
      </c>
      <c r="B4793" t="s">
        <v>97</v>
      </c>
      <c r="C4793" t="s">
        <v>313</v>
      </c>
      <c r="D4793" t="s">
        <v>98</v>
      </c>
    </row>
    <row r="4794" spans="1:4" x14ac:dyDescent="0.5">
      <c r="A4794" t="s">
        <v>1904</v>
      </c>
      <c r="B4794" t="s">
        <v>96</v>
      </c>
      <c r="C4794" t="s">
        <v>1904</v>
      </c>
      <c r="D4794" t="s">
        <v>98</v>
      </c>
    </row>
    <row r="4795" spans="1:4" x14ac:dyDescent="0.5">
      <c r="A4795" t="s">
        <v>723</v>
      </c>
      <c r="B4795" t="s">
        <v>97</v>
      </c>
      <c r="C4795" t="s">
        <v>723</v>
      </c>
      <c r="D4795" t="s">
        <v>98</v>
      </c>
    </row>
    <row r="4796" spans="1:4" x14ac:dyDescent="0.5">
      <c r="A4796" t="s">
        <v>942</v>
      </c>
      <c r="B4796" t="s">
        <v>97</v>
      </c>
      <c r="C4796" t="s">
        <v>942</v>
      </c>
    </row>
    <row r="4797" spans="1:4" x14ac:dyDescent="0.5">
      <c r="A4797" t="s">
        <v>1497</v>
      </c>
      <c r="B4797" t="s">
        <v>97</v>
      </c>
      <c r="C4797" t="s">
        <v>1555</v>
      </c>
    </row>
    <row r="4798" spans="1:4" x14ac:dyDescent="0.5">
      <c r="A4798" t="s">
        <v>140</v>
      </c>
      <c r="B4798" t="s">
        <v>97</v>
      </c>
      <c r="C4798" t="s">
        <v>140</v>
      </c>
      <c r="D4798" t="s">
        <v>763</v>
      </c>
    </row>
    <row r="4799" spans="1:4" x14ac:dyDescent="0.5">
      <c r="A4799" t="s">
        <v>1437</v>
      </c>
      <c r="B4799" t="s">
        <v>97</v>
      </c>
      <c r="C4799" t="s">
        <v>1437</v>
      </c>
      <c r="D4799" t="s">
        <v>98</v>
      </c>
    </row>
    <row r="4800" spans="1:4" x14ac:dyDescent="0.5">
      <c r="A4800" t="s">
        <v>1265</v>
      </c>
      <c r="B4800" t="s">
        <v>97</v>
      </c>
      <c r="C4800" t="s">
        <v>1266</v>
      </c>
    </row>
    <row r="4801" spans="1:4" x14ac:dyDescent="0.5">
      <c r="A4801" t="s">
        <v>499</v>
      </c>
      <c r="B4801" t="s">
        <v>97</v>
      </c>
      <c r="C4801" t="s">
        <v>979</v>
      </c>
    </row>
    <row r="4802" spans="1:4" x14ac:dyDescent="0.5">
      <c r="A4802" t="s">
        <v>935</v>
      </c>
      <c r="B4802" t="s">
        <v>97</v>
      </c>
      <c r="C4802" t="s">
        <v>1905</v>
      </c>
    </row>
    <row r="4803" spans="1:4" x14ac:dyDescent="0.5">
      <c r="A4803" t="s">
        <v>1630</v>
      </c>
      <c r="B4803" t="s">
        <v>96</v>
      </c>
      <c r="C4803" t="s">
        <v>1630</v>
      </c>
    </row>
    <row r="4804" spans="1:4" x14ac:dyDescent="0.5">
      <c r="A4804" t="s">
        <v>1906</v>
      </c>
      <c r="B4804" t="s">
        <v>97</v>
      </c>
      <c r="C4804" t="s">
        <v>1906</v>
      </c>
    </row>
    <row r="4805" spans="1:4" x14ac:dyDescent="0.5">
      <c r="A4805" t="s">
        <v>305</v>
      </c>
      <c r="B4805" t="s">
        <v>97</v>
      </c>
      <c r="C4805" t="s">
        <v>1229</v>
      </c>
      <c r="D4805" t="s">
        <v>98</v>
      </c>
    </row>
    <row r="4806" spans="1:4" x14ac:dyDescent="0.5">
      <c r="A4806" t="s">
        <v>390</v>
      </c>
      <c r="B4806" t="s">
        <v>97</v>
      </c>
      <c r="C4806" t="s">
        <v>390</v>
      </c>
      <c r="D4806" t="s">
        <v>98</v>
      </c>
    </row>
    <row r="4807" spans="1:4" x14ac:dyDescent="0.5">
      <c r="A4807" t="s">
        <v>794</v>
      </c>
      <c r="B4807" t="s">
        <v>97</v>
      </c>
      <c r="C4807" t="s">
        <v>795</v>
      </c>
      <c r="D4807" t="s">
        <v>98</v>
      </c>
    </row>
    <row r="4808" spans="1:4" x14ac:dyDescent="0.5">
      <c r="A4808" t="s">
        <v>265</v>
      </c>
      <c r="B4808" t="s">
        <v>96</v>
      </c>
      <c r="C4808" t="s">
        <v>265</v>
      </c>
      <c r="D4808" t="s">
        <v>98</v>
      </c>
    </row>
    <row r="4809" spans="1:4" x14ac:dyDescent="0.5">
      <c r="A4809" t="s">
        <v>1907</v>
      </c>
      <c r="B4809" t="s">
        <v>97</v>
      </c>
      <c r="C4809" t="s">
        <v>1908</v>
      </c>
      <c r="D4809" t="s">
        <v>98</v>
      </c>
    </row>
    <row r="4810" spans="1:4" x14ac:dyDescent="0.5">
      <c r="A4810" t="s">
        <v>616</v>
      </c>
      <c r="B4810" t="s">
        <v>97</v>
      </c>
      <c r="C4810" t="s">
        <v>616</v>
      </c>
    </row>
    <row r="4811" spans="1:4" x14ac:dyDescent="0.5">
      <c r="A4811" t="s">
        <v>417</v>
      </c>
      <c r="B4811" t="s">
        <v>96</v>
      </c>
      <c r="C4811" t="s">
        <v>417</v>
      </c>
    </row>
    <row r="4812" spans="1:4" x14ac:dyDescent="0.5">
      <c r="A4812" t="s">
        <v>1745</v>
      </c>
      <c r="B4812" t="s">
        <v>97</v>
      </c>
      <c r="C4812" t="s">
        <v>1746</v>
      </c>
      <c r="D4812" t="s">
        <v>98</v>
      </c>
    </row>
    <row r="4813" spans="1:4" x14ac:dyDescent="0.5">
      <c r="A4813" t="s">
        <v>1909</v>
      </c>
      <c r="B4813" t="s">
        <v>96</v>
      </c>
      <c r="C4813" t="s">
        <v>1909</v>
      </c>
    </row>
    <row r="4814" spans="1:4" x14ac:dyDescent="0.5">
      <c r="A4814" t="s">
        <v>1701</v>
      </c>
      <c r="B4814" t="s">
        <v>97</v>
      </c>
      <c r="C4814" t="s">
        <v>1702</v>
      </c>
    </row>
    <row r="4815" spans="1:4" x14ac:dyDescent="0.5">
      <c r="A4815" t="s">
        <v>509</v>
      </c>
      <c r="B4815" t="s">
        <v>97</v>
      </c>
      <c r="C4815" t="s">
        <v>509</v>
      </c>
      <c r="D4815" t="s">
        <v>98</v>
      </c>
    </row>
    <row r="4816" spans="1:4" x14ac:dyDescent="0.5">
      <c r="A4816" t="s">
        <v>945</v>
      </c>
      <c r="B4816" t="s">
        <v>97</v>
      </c>
      <c r="C4816" t="s">
        <v>1249</v>
      </c>
      <c r="D4816" t="s">
        <v>755</v>
      </c>
    </row>
    <row r="4817" spans="1:4" x14ac:dyDescent="0.5">
      <c r="A4817" t="s">
        <v>1910</v>
      </c>
      <c r="B4817" t="s">
        <v>96</v>
      </c>
      <c r="C4817" t="s">
        <v>1911</v>
      </c>
    </row>
    <row r="4818" spans="1:4" x14ac:dyDescent="0.5">
      <c r="A4818" t="s">
        <v>1747</v>
      </c>
      <c r="B4818" t="s">
        <v>97</v>
      </c>
      <c r="C4818" t="s">
        <v>1748</v>
      </c>
      <c r="D4818" t="s">
        <v>98</v>
      </c>
    </row>
    <row r="4819" spans="1:4" x14ac:dyDescent="0.5">
      <c r="A4819" t="s">
        <v>145</v>
      </c>
      <c r="B4819" t="s">
        <v>96</v>
      </c>
      <c r="C4819" t="s">
        <v>145</v>
      </c>
    </row>
    <row r="4820" spans="1:4" x14ac:dyDescent="0.5">
      <c r="A4820" t="s">
        <v>155</v>
      </c>
      <c r="B4820" t="s">
        <v>97</v>
      </c>
      <c r="C4820" t="s">
        <v>155</v>
      </c>
      <c r="D4820" t="s">
        <v>739</v>
      </c>
    </row>
    <row r="4821" spans="1:4" x14ac:dyDescent="0.5">
      <c r="A4821" t="s">
        <v>1912</v>
      </c>
      <c r="B4821" t="s">
        <v>97</v>
      </c>
      <c r="C4821" t="s">
        <v>1912</v>
      </c>
    </row>
    <row r="4822" spans="1:4" x14ac:dyDescent="0.5">
      <c r="A4822" t="s">
        <v>1869</v>
      </c>
      <c r="B4822" t="s">
        <v>97</v>
      </c>
      <c r="C4822" t="s">
        <v>1869</v>
      </c>
      <c r="D4822" t="s">
        <v>98</v>
      </c>
    </row>
    <row r="4823" spans="1:4" x14ac:dyDescent="0.5">
      <c r="A4823" t="s">
        <v>1913</v>
      </c>
      <c r="B4823" t="s">
        <v>97</v>
      </c>
      <c r="C4823" t="s">
        <v>1913</v>
      </c>
      <c r="D4823" t="s">
        <v>98</v>
      </c>
    </row>
    <row r="4824" spans="1:4" x14ac:dyDescent="0.5">
      <c r="A4824" t="s">
        <v>1866</v>
      </c>
      <c r="B4824" t="s">
        <v>96</v>
      </c>
      <c r="C4824" t="s">
        <v>1866</v>
      </c>
      <c r="D4824" t="s">
        <v>98</v>
      </c>
    </row>
    <row r="4825" spans="1:4" x14ac:dyDescent="0.5">
      <c r="A4825" t="s">
        <v>1828</v>
      </c>
      <c r="B4825" t="s">
        <v>97</v>
      </c>
      <c r="C4825" t="s">
        <v>1829</v>
      </c>
    </row>
    <row r="4826" spans="1:4" x14ac:dyDescent="0.5">
      <c r="A4826" t="s">
        <v>1914</v>
      </c>
      <c r="B4826" t="s">
        <v>96</v>
      </c>
      <c r="C4826" t="s">
        <v>1914</v>
      </c>
    </row>
    <row r="4827" spans="1:4" x14ac:dyDescent="0.5">
      <c r="A4827" t="s">
        <v>1205</v>
      </c>
      <c r="B4827" t="s">
        <v>97</v>
      </c>
      <c r="C4827" t="s">
        <v>1206</v>
      </c>
      <c r="D4827" t="s">
        <v>98</v>
      </c>
    </row>
    <row r="4828" spans="1:4" x14ac:dyDescent="0.5">
      <c r="A4828" t="s">
        <v>1603</v>
      </c>
      <c r="B4828" t="s">
        <v>97</v>
      </c>
      <c r="C4828" t="s">
        <v>1604</v>
      </c>
      <c r="D4828" t="s">
        <v>739</v>
      </c>
    </row>
    <row r="4829" spans="1:4" x14ac:dyDescent="0.5">
      <c r="A4829" t="s">
        <v>1915</v>
      </c>
      <c r="B4829" t="s">
        <v>97</v>
      </c>
      <c r="C4829" t="s">
        <v>1915</v>
      </c>
    </row>
    <row r="4830" spans="1:4" x14ac:dyDescent="0.5">
      <c r="A4830" t="s">
        <v>1916</v>
      </c>
      <c r="B4830" t="s">
        <v>96</v>
      </c>
      <c r="C4830" t="s">
        <v>1916</v>
      </c>
      <c r="D4830" t="s">
        <v>755</v>
      </c>
    </row>
    <row r="4831" spans="1:4" x14ac:dyDescent="0.5">
      <c r="A4831" t="s">
        <v>1917</v>
      </c>
      <c r="B4831" t="s">
        <v>96</v>
      </c>
      <c r="C4831" t="s">
        <v>1918</v>
      </c>
      <c r="D4831" t="s">
        <v>98</v>
      </c>
    </row>
    <row r="4832" spans="1:4" x14ac:dyDescent="0.5">
      <c r="A4832" t="s">
        <v>591</v>
      </c>
      <c r="B4832" t="s">
        <v>96</v>
      </c>
      <c r="C4832" t="s">
        <v>591</v>
      </c>
      <c r="D4832" t="s">
        <v>98</v>
      </c>
    </row>
    <row r="4833" spans="1:4" x14ac:dyDescent="0.5">
      <c r="A4833" t="s">
        <v>114</v>
      </c>
      <c r="B4833" t="s">
        <v>97</v>
      </c>
      <c r="C4833" t="s">
        <v>114</v>
      </c>
      <c r="D4833" t="s">
        <v>98</v>
      </c>
    </row>
    <row r="4834" spans="1:4" x14ac:dyDescent="0.5">
      <c r="A4834" t="s">
        <v>1919</v>
      </c>
      <c r="B4834" t="s">
        <v>96</v>
      </c>
      <c r="C4834" t="s">
        <v>1919</v>
      </c>
    </row>
    <row r="4835" spans="1:4" x14ac:dyDescent="0.5">
      <c r="A4835" t="s">
        <v>1437</v>
      </c>
      <c r="B4835" t="s">
        <v>97</v>
      </c>
      <c r="C4835" t="s">
        <v>1437</v>
      </c>
      <c r="D4835" t="s">
        <v>98</v>
      </c>
    </row>
    <row r="4836" spans="1:4" x14ac:dyDescent="0.5">
      <c r="A4836" t="s">
        <v>1682</v>
      </c>
      <c r="B4836" t="s">
        <v>97</v>
      </c>
      <c r="C4836" t="s">
        <v>1682</v>
      </c>
    </row>
    <row r="4837" spans="1:4" x14ac:dyDescent="0.5">
      <c r="A4837" t="s">
        <v>603</v>
      </c>
      <c r="B4837" t="s">
        <v>97</v>
      </c>
      <c r="C4837" t="s">
        <v>1920</v>
      </c>
      <c r="D4837" t="s">
        <v>98</v>
      </c>
    </row>
    <row r="4838" spans="1:4" x14ac:dyDescent="0.5">
      <c r="A4838" t="s">
        <v>1668</v>
      </c>
      <c r="B4838" t="s">
        <v>97</v>
      </c>
      <c r="C4838" t="s">
        <v>1673</v>
      </c>
    </row>
    <row r="4839" spans="1:4" x14ac:dyDescent="0.5">
      <c r="A4839" t="s">
        <v>1013</v>
      </c>
      <c r="B4839" t="s">
        <v>96</v>
      </c>
      <c r="C4839" t="s">
        <v>1013</v>
      </c>
      <c r="D4839" t="s">
        <v>98</v>
      </c>
    </row>
    <row r="4840" spans="1:4" x14ac:dyDescent="0.5">
      <c r="A4840" t="s">
        <v>142</v>
      </c>
      <c r="B4840" t="s">
        <v>97</v>
      </c>
      <c r="C4840" t="s">
        <v>142</v>
      </c>
      <c r="D4840" t="s">
        <v>98</v>
      </c>
    </row>
    <row r="4841" spans="1:4" x14ac:dyDescent="0.5">
      <c r="A4841" t="s">
        <v>525</v>
      </c>
      <c r="B4841" t="s">
        <v>97</v>
      </c>
      <c r="C4841" t="s">
        <v>1831</v>
      </c>
    </row>
    <row r="4842" spans="1:4" x14ac:dyDescent="0.5">
      <c r="A4842" t="s">
        <v>963</v>
      </c>
      <c r="B4842" t="s">
        <v>96</v>
      </c>
      <c r="C4842" t="s">
        <v>964</v>
      </c>
      <c r="D4842" t="s">
        <v>755</v>
      </c>
    </row>
    <row r="4843" spans="1:4" x14ac:dyDescent="0.5">
      <c r="A4843" t="s">
        <v>334</v>
      </c>
      <c r="B4843" t="s">
        <v>96</v>
      </c>
      <c r="C4843" t="s">
        <v>257</v>
      </c>
    </row>
    <row r="4844" spans="1:4" x14ac:dyDescent="0.5">
      <c r="A4844" t="s">
        <v>518</v>
      </c>
      <c r="B4844" t="s">
        <v>97</v>
      </c>
      <c r="C4844" t="s">
        <v>518</v>
      </c>
      <c r="D4844" t="s">
        <v>98</v>
      </c>
    </row>
    <row r="4845" spans="1:4" x14ac:dyDescent="0.5">
      <c r="A4845" t="s">
        <v>190</v>
      </c>
      <c r="B4845" t="s">
        <v>97</v>
      </c>
      <c r="C4845" t="s">
        <v>190</v>
      </c>
    </row>
    <row r="4846" spans="1:4" x14ac:dyDescent="0.5">
      <c r="A4846" t="s">
        <v>1850</v>
      </c>
      <c r="B4846" t="s">
        <v>97</v>
      </c>
      <c r="C4846" t="s">
        <v>1851</v>
      </c>
    </row>
    <row r="4847" spans="1:4" x14ac:dyDescent="0.5">
      <c r="A4847" t="s">
        <v>661</v>
      </c>
      <c r="B4847" t="s">
        <v>97</v>
      </c>
      <c r="C4847" t="s">
        <v>661</v>
      </c>
    </row>
    <row r="4848" spans="1:4" x14ac:dyDescent="0.5">
      <c r="A4848" t="s">
        <v>179</v>
      </c>
      <c r="B4848" t="s">
        <v>97</v>
      </c>
      <c r="C4848" t="s">
        <v>179</v>
      </c>
    </row>
    <row r="4849" spans="1:4" x14ac:dyDescent="0.5">
      <c r="A4849" t="s">
        <v>1311</v>
      </c>
      <c r="B4849" t="s">
        <v>97</v>
      </c>
      <c r="C4849" t="s">
        <v>1311</v>
      </c>
    </row>
    <row r="4850" spans="1:4" x14ac:dyDescent="0.5">
      <c r="A4850" t="s">
        <v>1396</v>
      </c>
      <c r="B4850" t="s">
        <v>97</v>
      </c>
      <c r="C4850" t="s">
        <v>1396</v>
      </c>
    </row>
    <row r="4851" spans="1:4" x14ac:dyDescent="0.5">
      <c r="A4851" t="s">
        <v>319</v>
      </c>
      <c r="B4851" t="s">
        <v>97</v>
      </c>
      <c r="C4851" t="s">
        <v>876</v>
      </c>
    </row>
    <row r="4852" spans="1:4" x14ac:dyDescent="0.5">
      <c r="A4852" t="s">
        <v>1267</v>
      </c>
      <c r="B4852" t="s">
        <v>97</v>
      </c>
      <c r="C4852" t="s">
        <v>1267</v>
      </c>
    </row>
    <row r="4853" spans="1:4" x14ac:dyDescent="0.5">
      <c r="A4853" t="s">
        <v>657</v>
      </c>
      <c r="B4853" t="s">
        <v>97</v>
      </c>
      <c r="C4853" t="s">
        <v>657</v>
      </c>
    </row>
    <row r="4854" spans="1:4" x14ac:dyDescent="0.5">
      <c r="A4854" t="s">
        <v>544</v>
      </c>
      <c r="B4854" t="s">
        <v>97</v>
      </c>
      <c r="C4854" t="s">
        <v>544</v>
      </c>
      <c r="D4854" t="s">
        <v>98</v>
      </c>
    </row>
    <row r="4855" spans="1:4" x14ac:dyDescent="0.5">
      <c r="A4855" t="s">
        <v>1828</v>
      </c>
      <c r="B4855" t="s">
        <v>97</v>
      </c>
      <c r="C4855" t="s">
        <v>1829</v>
      </c>
    </row>
    <row r="4856" spans="1:4" x14ac:dyDescent="0.5">
      <c r="A4856" t="s">
        <v>1391</v>
      </c>
      <c r="B4856" t="s">
        <v>97</v>
      </c>
      <c r="C4856" t="s">
        <v>1391</v>
      </c>
      <c r="D4856" t="s">
        <v>98</v>
      </c>
    </row>
    <row r="4857" spans="1:4" x14ac:dyDescent="0.5">
      <c r="A4857" t="s">
        <v>265</v>
      </c>
      <c r="B4857" t="s">
        <v>96</v>
      </c>
      <c r="C4857" t="s">
        <v>265</v>
      </c>
      <c r="D4857" t="s">
        <v>98</v>
      </c>
    </row>
    <row r="4858" spans="1:4" x14ac:dyDescent="0.5">
      <c r="A4858" t="s">
        <v>286</v>
      </c>
      <c r="B4858" t="s">
        <v>96</v>
      </c>
      <c r="C4858" t="s">
        <v>286</v>
      </c>
      <c r="D4858" t="s">
        <v>98</v>
      </c>
    </row>
    <row r="4859" spans="1:4" x14ac:dyDescent="0.5">
      <c r="A4859" t="s">
        <v>1455</v>
      </c>
      <c r="B4859" t="s">
        <v>97</v>
      </c>
      <c r="C4859" t="s">
        <v>1455</v>
      </c>
    </row>
    <row r="4860" spans="1:4" x14ac:dyDescent="0.5">
      <c r="A4860" t="s">
        <v>583</v>
      </c>
      <c r="B4860" t="s">
        <v>97</v>
      </c>
      <c r="C4860" t="s">
        <v>583</v>
      </c>
    </row>
    <row r="4861" spans="1:4" x14ac:dyDescent="0.5">
      <c r="A4861" t="s">
        <v>154</v>
      </c>
      <c r="B4861" t="s">
        <v>97</v>
      </c>
      <c r="C4861" t="s">
        <v>154</v>
      </c>
    </row>
    <row r="4862" spans="1:4" x14ac:dyDescent="0.5">
      <c r="A4862" t="s">
        <v>1803</v>
      </c>
      <c r="B4862" t="s">
        <v>97</v>
      </c>
      <c r="C4862" t="s">
        <v>1803</v>
      </c>
    </row>
    <row r="4863" spans="1:4" x14ac:dyDescent="0.5">
      <c r="A4863" t="s">
        <v>328</v>
      </c>
      <c r="B4863" t="s">
        <v>97</v>
      </c>
      <c r="C4863" t="s">
        <v>832</v>
      </c>
    </row>
    <row r="4864" spans="1:4" x14ac:dyDescent="0.5">
      <c r="A4864" t="s">
        <v>1559</v>
      </c>
      <c r="B4864" t="s">
        <v>97</v>
      </c>
      <c r="C4864" t="s">
        <v>1560</v>
      </c>
      <c r="D4864" t="s">
        <v>98</v>
      </c>
    </row>
    <row r="4865" spans="1:4" x14ac:dyDescent="0.5">
      <c r="A4865" t="s">
        <v>134</v>
      </c>
      <c r="B4865" t="s">
        <v>97</v>
      </c>
      <c r="C4865" t="s">
        <v>134</v>
      </c>
      <c r="D4865" t="s">
        <v>98</v>
      </c>
    </row>
    <row r="4866" spans="1:4" x14ac:dyDescent="0.5">
      <c r="A4866" t="s">
        <v>913</v>
      </c>
      <c r="B4866" t="s">
        <v>96</v>
      </c>
      <c r="C4866" t="s">
        <v>914</v>
      </c>
    </row>
    <row r="4867" spans="1:4" x14ac:dyDescent="0.5">
      <c r="A4867" t="s">
        <v>676</v>
      </c>
      <c r="B4867" t="s">
        <v>97</v>
      </c>
      <c r="C4867" t="s">
        <v>676</v>
      </c>
      <c r="D4867" t="s">
        <v>98</v>
      </c>
    </row>
    <row r="4868" spans="1:4" x14ac:dyDescent="0.5">
      <c r="A4868" t="s">
        <v>119</v>
      </c>
      <c r="B4868" t="s">
        <v>97</v>
      </c>
      <c r="C4868" t="s">
        <v>807</v>
      </c>
    </row>
    <row r="4869" spans="1:4" x14ac:dyDescent="0.5">
      <c r="A4869" t="s">
        <v>367</v>
      </c>
      <c r="B4869" t="s">
        <v>97</v>
      </c>
      <c r="C4869" t="s">
        <v>367</v>
      </c>
    </row>
    <row r="4870" spans="1:4" x14ac:dyDescent="0.5">
      <c r="A4870" t="s">
        <v>1107</v>
      </c>
      <c r="B4870" t="s">
        <v>97</v>
      </c>
      <c r="C4870" t="s">
        <v>1107</v>
      </c>
      <c r="D4870" t="s">
        <v>98</v>
      </c>
    </row>
    <row r="4871" spans="1:4" x14ac:dyDescent="0.5">
      <c r="A4871" t="s">
        <v>155</v>
      </c>
      <c r="B4871" t="s">
        <v>97</v>
      </c>
      <c r="C4871" t="s">
        <v>155</v>
      </c>
      <c r="D4871" t="s">
        <v>739</v>
      </c>
    </row>
    <row r="4872" spans="1:4" x14ac:dyDescent="0.5">
      <c r="A4872" t="s">
        <v>580</v>
      </c>
      <c r="B4872" t="s">
        <v>97</v>
      </c>
      <c r="C4872" t="s">
        <v>580</v>
      </c>
    </row>
    <row r="4873" spans="1:4" x14ac:dyDescent="0.5">
      <c r="A4873" t="s">
        <v>273</v>
      </c>
      <c r="B4873" t="s">
        <v>97</v>
      </c>
      <c r="C4873" t="s">
        <v>273</v>
      </c>
    </row>
    <row r="4874" spans="1:4" x14ac:dyDescent="0.5">
      <c r="A4874" t="s">
        <v>1423</v>
      </c>
      <c r="B4874" t="s">
        <v>97</v>
      </c>
      <c r="C4874" t="s">
        <v>1424</v>
      </c>
    </row>
    <row r="4875" spans="1:4" x14ac:dyDescent="0.5">
      <c r="A4875" t="s">
        <v>1369</v>
      </c>
      <c r="B4875" t="s">
        <v>97</v>
      </c>
      <c r="C4875" t="s">
        <v>1370</v>
      </c>
    </row>
    <row r="4876" spans="1:4" x14ac:dyDescent="0.5">
      <c r="A4876" t="s">
        <v>1921</v>
      </c>
      <c r="B4876" t="s">
        <v>97</v>
      </c>
      <c r="C4876" t="s">
        <v>1921</v>
      </c>
      <c r="D4876" t="s">
        <v>98</v>
      </c>
    </row>
    <row r="4877" spans="1:4" x14ac:dyDescent="0.5">
      <c r="A4877" t="s">
        <v>1742</v>
      </c>
      <c r="B4877" t="s">
        <v>97</v>
      </c>
      <c r="C4877" t="s">
        <v>1743</v>
      </c>
    </row>
    <row r="4878" spans="1:4" x14ac:dyDescent="0.5">
      <c r="A4878" t="s">
        <v>1363</v>
      </c>
      <c r="B4878" t="s">
        <v>97</v>
      </c>
      <c r="C4878" t="s">
        <v>1363</v>
      </c>
      <c r="D4878" t="s">
        <v>98</v>
      </c>
    </row>
    <row r="4879" spans="1:4" x14ac:dyDescent="0.5">
      <c r="A4879" t="s">
        <v>923</v>
      </c>
      <c r="B4879" t="s">
        <v>97</v>
      </c>
      <c r="C4879" t="s">
        <v>923</v>
      </c>
      <c r="D4879" t="s">
        <v>763</v>
      </c>
    </row>
    <row r="4880" spans="1:4" x14ac:dyDescent="0.5">
      <c r="A4880" t="s">
        <v>1731</v>
      </c>
      <c r="B4880" t="s">
        <v>97</v>
      </c>
      <c r="C4880" t="s">
        <v>1732</v>
      </c>
    </row>
    <row r="4881" spans="1:4" x14ac:dyDescent="0.5">
      <c r="A4881" t="s">
        <v>1264</v>
      </c>
      <c r="B4881" t="s">
        <v>96</v>
      </c>
      <c r="C4881" t="s">
        <v>1264</v>
      </c>
      <c r="D4881" t="s">
        <v>98</v>
      </c>
    </row>
    <row r="4882" spans="1:4" x14ac:dyDescent="0.5">
      <c r="A4882" t="s">
        <v>1486</v>
      </c>
      <c r="B4882" t="s">
        <v>96</v>
      </c>
      <c r="C4882" t="s">
        <v>1486</v>
      </c>
      <c r="D4882" t="s">
        <v>98</v>
      </c>
    </row>
    <row r="4883" spans="1:4" x14ac:dyDescent="0.5">
      <c r="A4883" t="s">
        <v>1922</v>
      </c>
      <c r="B4883" t="s">
        <v>97</v>
      </c>
      <c r="C4883" t="s">
        <v>1922</v>
      </c>
    </row>
    <row r="4884" spans="1:4" x14ac:dyDescent="0.5">
      <c r="A4884" t="s">
        <v>1547</v>
      </c>
      <c r="B4884" t="s">
        <v>97</v>
      </c>
      <c r="C4884" t="s">
        <v>1547</v>
      </c>
    </row>
    <row r="4885" spans="1:4" x14ac:dyDescent="0.5">
      <c r="A4885" t="s">
        <v>1336</v>
      </c>
      <c r="B4885" t="s">
        <v>97</v>
      </c>
      <c r="C4885" t="s">
        <v>1336</v>
      </c>
    </row>
    <row r="4886" spans="1:4" x14ac:dyDescent="0.5">
      <c r="A4886" t="s">
        <v>1923</v>
      </c>
      <c r="B4886" t="s">
        <v>97</v>
      </c>
      <c r="C4886" t="s">
        <v>1924</v>
      </c>
      <c r="D4886" t="s">
        <v>98</v>
      </c>
    </row>
    <row r="4887" spans="1:4" x14ac:dyDescent="0.5">
      <c r="A4887" t="s">
        <v>1925</v>
      </c>
      <c r="B4887" t="s">
        <v>96</v>
      </c>
      <c r="C4887" t="s">
        <v>1925</v>
      </c>
    </row>
    <row r="4888" spans="1:4" x14ac:dyDescent="0.5">
      <c r="A4888" t="s">
        <v>351</v>
      </c>
      <c r="B4888" t="s">
        <v>96</v>
      </c>
      <c r="C4888" t="s">
        <v>351</v>
      </c>
      <c r="D4888" t="s">
        <v>98</v>
      </c>
    </row>
    <row r="4889" spans="1:4" x14ac:dyDescent="0.5">
      <c r="A4889" t="s">
        <v>1880</v>
      </c>
      <c r="B4889" t="s">
        <v>97</v>
      </c>
      <c r="C4889" t="s">
        <v>1880</v>
      </c>
    </row>
    <row r="4890" spans="1:4" x14ac:dyDescent="0.5">
      <c r="A4890" t="s">
        <v>1926</v>
      </c>
      <c r="B4890" t="s">
        <v>96</v>
      </c>
      <c r="C4890" t="s">
        <v>1926</v>
      </c>
      <c r="D4890" t="s">
        <v>98</v>
      </c>
    </row>
    <row r="4891" spans="1:4" x14ac:dyDescent="0.5">
      <c r="A4891" t="s">
        <v>1458</v>
      </c>
      <c r="B4891" t="s">
        <v>97</v>
      </c>
      <c r="C4891" t="s">
        <v>1459</v>
      </c>
    </row>
    <row r="4892" spans="1:4" x14ac:dyDescent="0.5">
      <c r="A4892" t="s">
        <v>106</v>
      </c>
      <c r="B4892" t="s">
        <v>97</v>
      </c>
      <c r="C4892" t="s">
        <v>106</v>
      </c>
    </row>
    <row r="4893" spans="1:4" x14ac:dyDescent="0.5">
      <c r="A4893" t="s">
        <v>471</v>
      </c>
      <c r="B4893" t="s">
        <v>97</v>
      </c>
      <c r="C4893" t="s">
        <v>874</v>
      </c>
    </row>
    <row r="4894" spans="1:4" x14ac:dyDescent="0.5">
      <c r="A4894" t="s">
        <v>1837</v>
      </c>
      <c r="B4894" t="s">
        <v>96</v>
      </c>
      <c r="C4894" t="s">
        <v>1838</v>
      </c>
    </row>
    <row r="4895" spans="1:4" x14ac:dyDescent="0.5">
      <c r="A4895" t="s">
        <v>612</v>
      </c>
      <c r="B4895" t="s">
        <v>96</v>
      </c>
      <c r="C4895" t="s">
        <v>612</v>
      </c>
    </row>
    <row r="4896" spans="1:4" x14ac:dyDescent="0.5">
      <c r="A4896" t="s">
        <v>1487</v>
      </c>
      <c r="B4896" t="s">
        <v>97</v>
      </c>
      <c r="C4896" t="s">
        <v>1487</v>
      </c>
    </row>
    <row r="4897" spans="1:4" x14ac:dyDescent="0.5">
      <c r="A4897" t="s">
        <v>263</v>
      </c>
      <c r="B4897" t="s">
        <v>97</v>
      </c>
      <c r="C4897" t="s">
        <v>1810</v>
      </c>
    </row>
    <row r="4898" spans="1:4" x14ac:dyDescent="0.5">
      <c r="A4898" t="s">
        <v>1356</v>
      </c>
      <c r="B4898" t="s">
        <v>97</v>
      </c>
      <c r="C4898" t="s">
        <v>1356</v>
      </c>
    </row>
    <row r="4899" spans="1:4" x14ac:dyDescent="0.5">
      <c r="A4899" t="s">
        <v>441</v>
      </c>
      <c r="B4899" t="s">
        <v>97</v>
      </c>
      <c r="C4899" t="s">
        <v>441</v>
      </c>
    </row>
    <row r="4900" spans="1:4" x14ac:dyDescent="0.5">
      <c r="A4900" t="s">
        <v>1927</v>
      </c>
      <c r="B4900" t="s">
        <v>97</v>
      </c>
      <c r="C4900" t="s">
        <v>1927</v>
      </c>
      <c r="D4900" t="s">
        <v>98</v>
      </c>
    </row>
    <row r="4901" spans="1:4" x14ac:dyDescent="0.5">
      <c r="A4901" t="s">
        <v>106</v>
      </c>
      <c r="B4901" t="s">
        <v>97</v>
      </c>
      <c r="C4901" t="s">
        <v>106</v>
      </c>
    </row>
    <row r="4902" spans="1:4" x14ac:dyDescent="0.5">
      <c r="A4902" t="s">
        <v>179</v>
      </c>
      <c r="B4902" t="s">
        <v>97</v>
      </c>
      <c r="C4902" t="s">
        <v>179</v>
      </c>
    </row>
    <row r="4903" spans="1:4" x14ac:dyDescent="0.5">
      <c r="A4903" t="s">
        <v>1740</v>
      </c>
      <c r="B4903" t="s">
        <v>97</v>
      </c>
      <c r="C4903" t="s">
        <v>1740</v>
      </c>
    </row>
    <row r="4904" spans="1:4" x14ac:dyDescent="0.5">
      <c r="A4904" t="s">
        <v>450</v>
      </c>
      <c r="B4904" t="s">
        <v>96</v>
      </c>
      <c r="C4904" t="s">
        <v>450</v>
      </c>
    </row>
    <row r="4905" spans="1:4" x14ac:dyDescent="0.5">
      <c r="A4905" t="s">
        <v>1391</v>
      </c>
      <c r="B4905" t="s">
        <v>97</v>
      </c>
      <c r="C4905" t="s">
        <v>1391</v>
      </c>
      <c r="D4905" t="s">
        <v>98</v>
      </c>
    </row>
    <row r="4906" spans="1:4" x14ac:dyDescent="0.5">
      <c r="A4906" t="s">
        <v>916</v>
      </c>
      <c r="B4906" t="s">
        <v>97</v>
      </c>
      <c r="C4906" t="s">
        <v>916</v>
      </c>
      <c r="D4906" t="s">
        <v>98</v>
      </c>
    </row>
    <row r="4907" spans="1:4" x14ac:dyDescent="0.5">
      <c r="A4907" t="s">
        <v>155</v>
      </c>
      <c r="B4907" t="s">
        <v>97</v>
      </c>
      <c r="C4907" t="s">
        <v>155</v>
      </c>
      <c r="D4907" t="s">
        <v>739</v>
      </c>
    </row>
    <row r="4908" spans="1:4" x14ac:dyDescent="0.5">
      <c r="A4908" t="s">
        <v>1013</v>
      </c>
      <c r="B4908" t="s">
        <v>96</v>
      </c>
      <c r="C4908" t="s">
        <v>1013</v>
      </c>
      <c r="D4908" t="s">
        <v>98</v>
      </c>
    </row>
    <row r="4909" spans="1:4" x14ac:dyDescent="0.5">
      <c r="A4909" t="s">
        <v>154</v>
      </c>
      <c r="B4909" t="s">
        <v>97</v>
      </c>
      <c r="C4909" t="s">
        <v>154</v>
      </c>
    </row>
    <row r="4910" spans="1:4" x14ac:dyDescent="0.5">
      <c r="A4910" t="s">
        <v>265</v>
      </c>
      <c r="B4910" t="s">
        <v>96</v>
      </c>
      <c r="C4910" t="s">
        <v>265</v>
      </c>
      <c r="D4910" t="s">
        <v>98</v>
      </c>
    </row>
    <row r="4911" spans="1:4" x14ac:dyDescent="0.5">
      <c r="A4911" t="s">
        <v>1928</v>
      </c>
      <c r="B4911" t="s">
        <v>97</v>
      </c>
      <c r="C4911" t="s">
        <v>1928</v>
      </c>
    </row>
    <row r="4912" spans="1:4" x14ac:dyDescent="0.5">
      <c r="A4912" t="s">
        <v>1907</v>
      </c>
      <c r="B4912" t="s">
        <v>97</v>
      </c>
      <c r="C4912" t="s">
        <v>1929</v>
      </c>
      <c r="D4912" t="s">
        <v>98</v>
      </c>
    </row>
    <row r="4913" spans="1:4" x14ac:dyDescent="0.5">
      <c r="A4913" t="s">
        <v>1657</v>
      </c>
      <c r="B4913" t="s">
        <v>97</v>
      </c>
      <c r="C4913" t="s">
        <v>1657</v>
      </c>
    </row>
    <row r="4914" spans="1:4" x14ac:dyDescent="0.5">
      <c r="A4914" t="s">
        <v>1552</v>
      </c>
      <c r="B4914" t="s">
        <v>97</v>
      </c>
      <c r="C4914" t="s">
        <v>1552</v>
      </c>
      <c r="D4914" t="s">
        <v>98</v>
      </c>
    </row>
    <row r="4915" spans="1:4" x14ac:dyDescent="0.5">
      <c r="A4915" t="s">
        <v>1758</v>
      </c>
      <c r="B4915" t="s">
        <v>97</v>
      </c>
      <c r="C4915" t="s">
        <v>1759</v>
      </c>
      <c r="D4915" t="s">
        <v>763</v>
      </c>
    </row>
    <row r="4916" spans="1:4" x14ac:dyDescent="0.5">
      <c r="A4916" t="s">
        <v>236</v>
      </c>
      <c r="B4916" t="s">
        <v>97</v>
      </c>
      <c r="C4916" t="s">
        <v>236</v>
      </c>
    </row>
    <row r="4917" spans="1:4" x14ac:dyDescent="0.5">
      <c r="A4917" t="s">
        <v>1669</v>
      </c>
      <c r="B4917" t="s">
        <v>97</v>
      </c>
      <c r="C4917" t="s">
        <v>1669</v>
      </c>
    </row>
    <row r="4918" spans="1:4" x14ac:dyDescent="0.5">
      <c r="A4918" t="s">
        <v>249</v>
      </c>
      <c r="B4918" t="s">
        <v>97</v>
      </c>
      <c r="C4918" t="s">
        <v>249</v>
      </c>
      <c r="D4918" t="s">
        <v>98</v>
      </c>
    </row>
    <row r="4919" spans="1:4" x14ac:dyDescent="0.5">
      <c r="A4919" t="s">
        <v>875</v>
      </c>
      <c r="B4919" t="s">
        <v>97</v>
      </c>
      <c r="C4919" t="s">
        <v>875</v>
      </c>
      <c r="D4919" t="s">
        <v>98</v>
      </c>
    </row>
    <row r="4920" spans="1:4" x14ac:dyDescent="0.5">
      <c r="A4920" t="s">
        <v>1640</v>
      </c>
      <c r="B4920" t="s">
        <v>97</v>
      </c>
      <c r="C4920" t="s">
        <v>1641</v>
      </c>
      <c r="D4920" t="s">
        <v>739</v>
      </c>
    </row>
    <row r="4921" spans="1:4" x14ac:dyDescent="0.5">
      <c r="A4921" t="s">
        <v>1880</v>
      </c>
      <c r="B4921" t="s">
        <v>97</v>
      </c>
      <c r="C4921" t="s">
        <v>1880</v>
      </c>
    </row>
    <row r="4922" spans="1:4" x14ac:dyDescent="0.5">
      <c r="A4922" t="s">
        <v>263</v>
      </c>
      <c r="B4922" t="s">
        <v>97</v>
      </c>
      <c r="C4922" t="s">
        <v>1400</v>
      </c>
    </row>
    <row r="4923" spans="1:4" x14ac:dyDescent="0.5">
      <c r="A4923" t="s">
        <v>856</v>
      </c>
      <c r="B4923" t="s">
        <v>97</v>
      </c>
      <c r="C4923" t="s">
        <v>856</v>
      </c>
      <c r="D4923" t="s">
        <v>98</v>
      </c>
    </row>
    <row r="4924" spans="1:4" x14ac:dyDescent="0.5">
      <c r="A4924" t="s">
        <v>1531</v>
      </c>
      <c r="B4924" t="s">
        <v>97</v>
      </c>
      <c r="C4924" t="s">
        <v>1531</v>
      </c>
    </row>
    <row r="4925" spans="1:4" x14ac:dyDescent="0.5">
      <c r="A4925" t="s">
        <v>390</v>
      </c>
      <c r="B4925" t="s">
        <v>97</v>
      </c>
      <c r="C4925" t="s">
        <v>390</v>
      </c>
      <c r="D4925" t="s">
        <v>98</v>
      </c>
    </row>
    <row r="4926" spans="1:4" x14ac:dyDescent="0.5">
      <c r="A4926" t="s">
        <v>488</v>
      </c>
      <c r="B4926" t="s">
        <v>97</v>
      </c>
      <c r="C4926" t="s">
        <v>859</v>
      </c>
    </row>
    <row r="4927" spans="1:4" x14ac:dyDescent="0.5">
      <c r="A4927" t="s">
        <v>1492</v>
      </c>
      <c r="B4927" t="s">
        <v>96</v>
      </c>
      <c r="C4927" t="s">
        <v>1492</v>
      </c>
      <c r="D4927" t="s">
        <v>98</v>
      </c>
    </row>
    <row r="4928" spans="1:4" x14ac:dyDescent="0.5">
      <c r="A4928" t="s">
        <v>1930</v>
      </c>
      <c r="B4928" t="s">
        <v>97</v>
      </c>
      <c r="C4928" t="s">
        <v>1931</v>
      </c>
    </row>
    <row r="4929" spans="1:4" x14ac:dyDescent="0.5">
      <c r="A4929" t="s">
        <v>355</v>
      </c>
      <c r="B4929" t="s">
        <v>97</v>
      </c>
      <c r="C4929" t="s">
        <v>246</v>
      </c>
      <c r="D4929" t="s">
        <v>755</v>
      </c>
    </row>
    <row r="4930" spans="1:4" x14ac:dyDescent="0.5">
      <c r="A4930" t="s">
        <v>571</v>
      </c>
      <c r="B4930" t="s">
        <v>97</v>
      </c>
      <c r="C4930" t="s">
        <v>313</v>
      </c>
      <c r="D4930" t="s">
        <v>98</v>
      </c>
    </row>
    <row r="4931" spans="1:4" x14ac:dyDescent="0.5">
      <c r="A4931" t="s">
        <v>480</v>
      </c>
      <c r="B4931" t="s">
        <v>97</v>
      </c>
      <c r="C4931" t="s">
        <v>480</v>
      </c>
      <c r="D4931" t="s">
        <v>98</v>
      </c>
    </row>
    <row r="4932" spans="1:4" x14ac:dyDescent="0.5">
      <c r="A4932" t="s">
        <v>415</v>
      </c>
      <c r="B4932" t="s">
        <v>97</v>
      </c>
      <c r="C4932" t="s">
        <v>898</v>
      </c>
      <c r="D4932" t="s">
        <v>98</v>
      </c>
    </row>
    <row r="4933" spans="1:4" x14ac:dyDescent="0.5">
      <c r="A4933" t="s">
        <v>1013</v>
      </c>
      <c r="B4933" t="s">
        <v>96</v>
      </c>
      <c r="C4933" t="s">
        <v>1013</v>
      </c>
      <c r="D4933" t="s">
        <v>98</v>
      </c>
    </row>
    <row r="4934" spans="1:4" x14ac:dyDescent="0.5">
      <c r="A4934" t="s">
        <v>591</v>
      </c>
      <c r="B4934" t="s">
        <v>96</v>
      </c>
      <c r="C4934" t="s">
        <v>591</v>
      </c>
      <c r="D4934" t="s">
        <v>98</v>
      </c>
    </row>
    <row r="4935" spans="1:4" x14ac:dyDescent="0.5">
      <c r="A4935" t="s">
        <v>1578</v>
      </c>
      <c r="B4935" t="s">
        <v>97</v>
      </c>
      <c r="C4935" t="s">
        <v>1578</v>
      </c>
      <c r="D4935" t="s">
        <v>98</v>
      </c>
    </row>
    <row r="4936" spans="1:4" x14ac:dyDescent="0.5">
      <c r="A4936" t="s">
        <v>251</v>
      </c>
      <c r="B4936" t="s">
        <v>97</v>
      </c>
      <c r="C4936" t="s">
        <v>251</v>
      </c>
      <c r="D4936" t="s">
        <v>98</v>
      </c>
    </row>
    <row r="4937" spans="1:4" x14ac:dyDescent="0.5">
      <c r="A4937" t="s">
        <v>478</v>
      </c>
      <c r="B4937" t="s">
        <v>97</v>
      </c>
      <c r="C4937" t="s">
        <v>478</v>
      </c>
    </row>
    <row r="4938" spans="1:4" x14ac:dyDescent="0.5">
      <c r="A4938" t="s">
        <v>273</v>
      </c>
      <c r="B4938" t="s">
        <v>97</v>
      </c>
      <c r="C4938" t="s">
        <v>273</v>
      </c>
    </row>
    <row r="4939" spans="1:4" x14ac:dyDescent="0.5">
      <c r="A4939" t="s">
        <v>213</v>
      </c>
      <c r="B4939" t="s">
        <v>97</v>
      </c>
      <c r="C4939" t="s">
        <v>1932</v>
      </c>
    </row>
    <row r="4940" spans="1:4" x14ac:dyDescent="0.5">
      <c r="A4940" t="s">
        <v>1933</v>
      </c>
      <c r="B4940" t="s">
        <v>97</v>
      </c>
      <c r="C4940" t="s">
        <v>1933</v>
      </c>
      <c r="D4940" t="s">
        <v>98</v>
      </c>
    </row>
    <row r="4941" spans="1:4" x14ac:dyDescent="0.5">
      <c r="A4941" t="s">
        <v>1324</v>
      </c>
      <c r="B4941" t="s">
        <v>96</v>
      </c>
      <c r="C4941" t="s">
        <v>1325</v>
      </c>
    </row>
    <row r="4942" spans="1:4" x14ac:dyDescent="0.5">
      <c r="A4942" t="s">
        <v>581</v>
      </c>
      <c r="B4942" t="s">
        <v>97</v>
      </c>
      <c r="C4942" t="s">
        <v>581</v>
      </c>
    </row>
    <row r="4943" spans="1:4" x14ac:dyDescent="0.5">
      <c r="A4943" t="s">
        <v>877</v>
      </c>
      <c r="B4943" t="s">
        <v>97</v>
      </c>
      <c r="C4943" t="s">
        <v>877</v>
      </c>
      <c r="D4943" t="s">
        <v>98</v>
      </c>
    </row>
    <row r="4944" spans="1:4" x14ac:dyDescent="0.5">
      <c r="A4944" t="s">
        <v>1886</v>
      </c>
      <c r="B4944" t="s">
        <v>96</v>
      </c>
      <c r="C4944" t="s">
        <v>1887</v>
      </c>
      <c r="D4944" t="s">
        <v>755</v>
      </c>
    </row>
    <row r="4945" spans="1:4" x14ac:dyDescent="0.5">
      <c r="A4945" t="s">
        <v>1392</v>
      </c>
      <c r="B4945" t="s">
        <v>97</v>
      </c>
      <c r="C4945" t="s">
        <v>1392</v>
      </c>
    </row>
    <row r="4946" spans="1:4" x14ac:dyDescent="0.5">
      <c r="A4946" t="s">
        <v>1005</v>
      </c>
      <c r="B4946" t="s">
        <v>97</v>
      </c>
      <c r="C4946" t="s">
        <v>1005</v>
      </c>
      <c r="D4946" t="s">
        <v>98</v>
      </c>
    </row>
    <row r="4947" spans="1:4" x14ac:dyDescent="0.5">
      <c r="A4947" t="s">
        <v>598</v>
      </c>
      <c r="B4947" t="s">
        <v>97</v>
      </c>
      <c r="C4947" t="s">
        <v>598</v>
      </c>
    </row>
    <row r="4948" spans="1:4" x14ac:dyDescent="0.5">
      <c r="A4948" t="s">
        <v>1934</v>
      </c>
      <c r="B4948" t="s">
        <v>97</v>
      </c>
      <c r="C4948" t="s">
        <v>1935</v>
      </c>
    </row>
    <row r="4949" spans="1:4" x14ac:dyDescent="0.5">
      <c r="A4949" t="s">
        <v>1607</v>
      </c>
      <c r="B4949" t="s">
        <v>97</v>
      </c>
      <c r="C4949" t="s">
        <v>1607</v>
      </c>
      <c r="D4949" t="s">
        <v>98</v>
      </c>
    </row>
    <row r="4950" spans="1:4" x14ac:dyDescent="0.5">
      <c r="A4950" t="s">
        <v>1042</v>
      </c>
      <c r="B4950" t="s">
        <v>97</v>
      </c>
      <c r="C4950" t="s">
        <v>1042</v>
      </c>
    </row>
    <row r="4951" spans="1:4" x14ac:dyDescent="0.5">
      <c r="A4951" t="s">
        <v>1926</v>
      </c>
      <c r="B4951" t="s">
        <v>96</v>
      </c>
      <c r="C4951" t="s">
        <v>1926</v>
      </c>
      <c r="D4951" t="s">
        <v>98</v>
      </c>
    </row>
    <row r="4952" spans="1:4" x14ac:dyDescent="0.5">
      <c r="A4952" t="s">
        <v>441</v>
      </c>
      <c r="B4952" t="s">
        <v>97</v>
      </c>
      <c r="C4952" t="s">
        <v>441</v>
      </c>
    </row>
    <row r="4953" spans="1:4" x14ac:dyDescent="0.5">
      <c r="A4953" t="s">
        <v>233</v>
      </c>
      <c r="B4953" t="s">
        <v>97</v>
      </c>
      <c r="C4953" t="s">
        <v>233</v>
      </c>
    </row>
    <row r="4954" spans="1:4" x14ac:dyDescent="0.5">
      <c r="A4954" t="s">
        <v>1936</v>
      </c>
      <c r="B4954" t="s">
        <v>97</v>
      </c>
      <c r="C4954" t="s">
        <v>1936</v>
      </c>
      <c r="D4954" t="s">
        <v>98</v>
      </c>
    </row>
    <row r="4955" spans="1:4" x14ac:dyDescent="0.5">
      <c r="A4955" t="s">
        <v>134</v>
      </c>
      <c r="B4955" t="s">
        <v>97</v>
      </c>
      <c r="C4955" t="s">
        <v>134</v>
      </c>
      <c r="D4955" t="s">
        <v>98</v>
      </c>
    </row>
    <row r="4956" spans="1:4" x14ac:dyDescent="0.5">
      <c r="A4956" t="s">
        <v>1711</v>
      </c>
      <c r="B4956" t="s">
        <v>97</v>
      </c>
      <c r="C4956" t="s">
        <v>1711</v>
      </c>
    </row>
    <row r="4957" spans="1:4" x14ac:dyDescent="0.5">
      <c r="A4957" t="s">
        <v>146</v>
      </c>
      <c r="B4957" t="s">
        <v>97</v>
      </c>
      <c r="C4957" t="s">
        <v>146</v>
      </c>
      <c r="D4957" t="s">
        <v>98</v>
      </c>
    </row>
    <row r="4958" spans="1:4" x14ac:dyDescent="0.5">
      <c r="A4958" t="s">
        <v>1937</v>
      </c>
      <c r="B4958" t="s">
        <v>97</v>
      </c>
      <c r="C4958" t="s">
        <v>1937</v>
      </c>
    </row>
    <row r="4959" spans="1:4" x14ac:dyDescent="0.5">
      <c r="A4959" t="s">
        <v>1405</v>
      </c>
      <c r="B4959" t="s">
        <v>97</v>
      </c>
      <c r="C4959" t="s">
        <v>1406</v>
      </c>
      <c r="D4959" t="s">
        <v>98</v>
      </c>
    </row>
    <row r="4960" spans="1:4" x14ac:dyDescent="0.5">
      <c r="A4960" t="s">
        <v>374</v>
      </c>
      <c r="B4960" t="s">
        <v>97</v>
      </c>
      <c r="C4960" t="s">
        <v>930</v>
      </c>
    </row>
    <row r="4961" spans="1:4" x14ac:dyDescent="0.5">
      <c r="A4961" t="s">
        <v>744</v>
      </c>
      <c r="B4961" t="s">
        <v>97</v>
      </c>
      <c r="C4961" t="s">
        <v>94</v>
      </c>
      <c r="D4961" t="s">
        <v>98</v>
      </c>
    </row>
    <row r="4962" spans="1:4" x14ac:dyDescent="0.5">
      <c r="A4962" t="s">
        <v>142</v>
      </c>
      <c r="B4962" t="s">
        <v>97</v>
      </c>
      <c r="C4962" t="s">
        <v>142</v>
      </c>
      <c r="D4962" t="s">
        <v>98</v>
      </c>
    </row>
    <row r="4963" spans="1:4" x14ac:dyDescent="0.5">
      <c r="A4963" t="s">
        <v>799</v>
      </c>
      <c r="B4963" t="s">
        <v>97</v>
      </c>
      <c r="C4963" t="s">
        <v>1168</v>
      </c>
    </row>
    <row r="4964" spans="1:4" x14ac:dyDescent="0.5">
      <c r="A4964" t="s">
        <v>122</v>
      </c>
      <c r="B4964" t="s">
        <v>97</v>
      </c>
      <c r="C4964" t="s">
        <v>122</v>
      </c>
      <c r="D4964" t="s">
        <v>98</v>
      </c>
    </row>
    <row r="4965" spans="1:4" x14ac:dyDescent="0.5">
      <c r="A4965" t="s">
        <v>569</v>
      </c>
      <c r="B4965" t="s">
        <v>96</v>
      </c>
      <c r="C4965" t="s">
        <v>569</v>
      </c>
    </row>
    <row r="4966" spans="1:4" x14ac:dyDescent="0.5">
      <c r="A4966" t="s">
        <v>467</v>
      </c>
      <c r="B4966" t="s">
        <v>97</v>
      </c>
      <c r="C4966" t="s">
        <v>844</v>
      </c>
    </row>
    <row r="4967" spans="1:4" x14ac:dyDescent="0.5">
      <c r="A4967" t="s">
        <v>113</v>
      </c>
      <c r="B4967" t="s">
        <v>97</v>
      </c>
      <c r="C4967" t="s">
        <v>113</v>
      </c>
    </row>
    <row r="4968" spans="1:4" x14ac:dyDescent="0.5">
      <c r="A4968" t="s">
        <v>120</v>
      </c>
      <c r="B4968" t="s">
        <v>97</v>
      </c>
      <c r="C4968" t="s">
        <v>846</v>
      </c>
    </row>
    <row r="4969" spans="1:4" x14ac:dyDescent="0.5">
      <c r="A4969" t="s">
        <v>1938</v>
      </c>
      <c r="B4969" t="s">
        <v>97</v>
      </c>
      <c r="C4969" t="s">
        <v>1938</v>
      </c>
    </row>
    <row r="4970" spans="1:4" x14ac:dyDescent="0.5">
      <c r="A4970" t="s">
        <v>1683</v>
      </c>
      <c r="B4970" t="s">
        <v>97</v>
      </c>
      <c r="C4970" t="s">
        <v>1683</v>
      </c>
      <c r="D4970" t="s">
        <v>98</v>
      </c>
    </row>
    <row r="4971" spans="1:4" x14ac:dyDescent="0.5">
      <c r="A4971" t="s">
        <v>1574</v>
      </c>
      <c r="B4971" t="s">
        <v>97</v>
      </c>
      <c r="C4971" t="s">
        <v>1574</v>
      </c>
    </row>
    <row r="4972" spans="1:4" x14ac:dyDescent="0.5">
      <c r="A4972" t="s">
        <v>1939</v>
      </c>
      <c r="B4972" t="s">
        <v>97</v>
      </c>
      <c r="C4972" t="s">
        <v>1940</v>
      </c>
    </row>
    <row r="4973" spans="1:4" x14ac:dyDescent="0.5">
      <c r="A4973" t="s">
        <v>372</v>
      </c>
      <c r="B4973" t="s">
        <v>97</v>
      </c>
      <c r="C4973" t="s">
        <v>1203</v>
      </c>
      <c r="D4973" t="s">
        <v>98</v>
      </c>
    </row>
    <row r="4974" spans="1:4" x14ac:dyDescent="0.5">
      <c r="A4974" t="s">
        <v>328</v>
      </c>
      <c r="B4974" t="s">
        <v>97</v>
      </c>
      <c r="C4974" t="s">
        <v>832</v>
      </c>
    </row>
    <row r="4975" spans="1:4" x14ac:dyDescent="0.5">
      <c r="A4975" t="s">
        <v>626</v>
      </c>
      <c r="B4975" t="s">
        <v>96</v>
      </c>
      <c r="C4975" t="s">
        <v>626</v>
      </c>
      <c r="D4975" t="s">
        <v>98</v>
      </c>
    </row>
    <row r="4976" spans="1:4" x14ac:dyDescent="0.5">
      <c r="A4976" t="s">
        <v>591</v>
      </c>
      <c r="B4976" t="s">
        <v>96</v>
      </c>
      <c r="C4976" t="s">
        <v>591</v>
      </c>
      <c r="D4976" t="s">
        <v>98</v>
      </c>
    </row>
    <row r="4977" spans="1:4" x14ac:dyDescent="0.5">
      <c r="A4977" t="s">
        <v>372</v>
      </c>
      <c r="B4977" t="s">
        <v>97</v>
      </c>
      <c r="C4977" t="s">
        <v>1941</v>
      </c>
      <c r="D4977" t="s">
        <v>98</v>
      </c>
    </row>
    <row r="4978" spans="1:4" x14ac:dyDescent="0.5">
      <c r="A4978" t="s">
        <v>1942</v>
      </c>
      <c r="B4978" t="s">
        <v>97</v>
      </c>
      <c r="C4978" t="s">
        <v>1942</v>
      </c>
      <c r="D4978" t="s">
        <v>98</v>
      </c>
    </row>
    <row r="4979" spans="1:4" x14ac:dyDescent="0.5">
      <c r="A4979" t="s">
        <v>784</v>
      </c>
      <c r="B4979" t="s">
        <v>96</v>
      </c>
      <c r="C4979" t="s">
        <v>784</v>
      </c>
    </row>
    <row r="4980" spans="1:4" x14ac:dyDescent="0.5">
      <c r="A4980" t="s">
        <v>1568</v>
      </c>
      <c r="B4980" t="s">
        <v>97</v>
      </c>
      <c r="C4980" t="s">
        <v>1568</v>
      </c>
      <c r="D4980" t="s">
        <v>98</v>
      </c>
    </row>
    <row r="4981" spans="1:4" x14ac:dyDescent="0.5">
      <c r="A4981" t="s">
        <v>1324</v>
      </c>
      <c r="B4981" t="s">
        <v>96</v>
      </c>
      <c r="C4981" t="s">
        <v>1325</v>
      </c>
    </row>
    <row r="4982" spans="1:4" x14ac:dyDescent="0.5">
      <c r="A4982" t="s">
        <v>379</v>
      </c>
      <c r="B4982" t="s">
        <v>96</v>
      </c>
      <c r="C4982" t="s">
        <v>379</v>
      </c>
      <c r="D4982" t="s">
        <v>98</v>
      </c>
    </row>
    <row r="4983" spans="1:4" x14ac:dyDescent="0.5">
      <c r="A4983" t="s">
        <v>1528</v>
      </c>
      <c r="B4983" t="s">
        <v>97</v>
      </c>
      <c r="C4983" t="s">
        <v>1529</v>
      </c>
    </row>
    <row r="4984" spans="1:4" x14ac:dyDescent="0.5">
      <c r="A4984" t="s">
        <v>1787</v>
      </c>
      <c r="B4984" t="s">
        <v>97</v>
      </c>
      <c r="C4984" t="s">
        <v>1788</v>
      </c>
    </row>
    <row r="4985" spans="1:4" x14ac:dyDescent="0.5">
      <c r="A4985" t="s">
        <v>1901</v>
      </c>
      <c r="B4985" t="s">
        <v>97</v>
      </c>
      <c r="C4985" t="s">
        <v>1901</v>
      </c>
    </row>
    <row r="4986" spans="1:4" x14ac:dyDescent="0.5">
      <c r="A4986" t="s">
        <v>1867</v>
      </c>
      <c r="B4986" t="s">
        <v>96</v>
      </c>
      <c r="C4986" t="s">
        <v>1867</v>
      </c>
      <c r="D4986" t="s">
        <v>98</v>
      </c>
    </row>
    <row r="4987" spans="1:4" x14ac:dyDescent="0.5">
      <c r="A4987" t="s">
        <v>217</v>
      </c>
      <c r="B4987" t="s">
        <v>97</v>
      </c>
      <c r="C4987" t="s">
        <v>217</v>
      </c>
    </row>
    <row r="4988" spans="1:4" x14ac:dyDescent="0.5">
      <c r="A4988" t="s">
        <v>1731</v>
      </c>
      <c r="B4988" t="s">
        <v>97</v>
      </c>
      <c r="C4988" t="s">
        <v>1732</v>
      </c>
    </row>
    <row r="4989" spans="1:4" x14ac:dyDescent="0.5">
      <c r="A4989" t="s">
        <v>364</v>
      </c>
      <c r="B4989" t="s">
        <v>97</v>
      </c>
      <c r="C4989" t="s">
        <v>1243</v>
      </c>
      <c r="D4989" t="s">
        <v>98</v>
      </c>
    </row>
    <row r="4990" spans="1:4" x14ac:dyDescent="0.5">
      <c r="A4990" t="s">
        <v>155</v>
      </c>
      <c r="B4990" t="s">
        <v>97</v>
      </c>
      <c r="C4990" t="s">
        <v>155</v>
      </c>
      <c r="D4990" t="s">
        <v>739</v>
      </c>
    </row>
    <row r="4991" spans="1:4" x14ac:dyDescent="0.5">
      <c r="A4991" t="s">
        <v>377</v>
      </c>
      <c r="B4991" t="s">
        <v>97</v>
      </c>
      <c r="C4991" t="s">
        <v>377</v>
      </c>
    </row>
    <row r="4992" spans="1:4" x14ac:dyDescent="0.5">
      <c r="A4992" t="s">
        <v>310</v>
      </c>
      <c r="B4992" t="s">
        <v>97</v>
      </c>
      <c r="C4992" t="s">
        <v>310</v>
      </c>
      <c r="D4992" t="s">
        <v>763</v>
      </c>
    </row>
    <row r="4993" spans="1:4" x14ac:dyDescent="0.5">
      <c r="A4993" t="s">
        <v>137</v>
      </c>
      <c r="B4993" t="s">
        <v>97</v>
      </c>
      <c r="C4993" t="s">
        <v>137</v>
      </c>
    </row>
    <row r="4994" spans="1:4" x14ac:dyDescent="0.5">
      <c r="A4994" t="s">
        <v>351</v>
      </c>
      <c r="B4994" t="s">
        <v>96</v>
      </c>
      <c r="C4994" t="s">
        <v>351</v>
      </c>
      <c r="D4994" t="s">
        <v>98</v>
      </c>
    </row>
    <row r="4995" spans="1:4" x14ac:dyDescent="0.5">
      <c r="A4995" t="s">
        <v>219</v>
      </c>
      <c r="B4995" t="s">
        <v>97</v>
      </c>
      <c r="C4995" t="s">
        <v>219</v>
      </c>
      <c r="D4995" t="s">
        <v>98</v>
      </c>
    </row>
    <row r="4996" spans="1:4" x14ac:dyDescent="0.5">
      <c r="A4996" t="s">
        <v>190</v>
      </c>
      <c r="B4996" t="s">
        <v>97</v>
      </c>
      <c r="C4996" t="s">
        <v>190</v>
      </c>
    </row>
    <row r="4997" spans="1:4" x14ac:dyDescent="0.5">
      <c r="A4997" t="s">
        <v>217</v>
      </c>
      <c r="B4997" t="s">
        <v>97</v>
      </c>
      <c r="C4997" t="s">
        <v>217</v>
      </c>
    </row>
    <row r="4998" spans="1:4" x14ac:dyDescent="0.5">
      <c r="A4998" t="s">
        <v>1507</v>
      </c>
      <c r="B4998" t="s">
        <v>97</v>
      </c>
      <c r="C4998" t="s">
        <v>972</v>
      </c>
    </row>
    <row r="4999" spans="1:4" x14ac:dyDescent="0.5">
      <c r="A4999" t="s">
        <v>1484</v>
      </c>
      <c r="B4999" t="s">
        <v>97</v>
      </c>
      <c r="C4999" t="s">
        <v>1484</v>
      </c>
    </row>
    <row r="5000" spans="1:4" x14ac:dyDescent="0.5">
      <c r="A5000" t="s">
        <v>1528</v>
      </c>
      <c r="B5000" t="s">
        <v>97</v>
      </c>
      <c r="C5000" t="s">
        <v>1529</v>
      </c>
    </row>
    <row r="5001" spans="1:4" x14ac:dyDescent="0.5">
      <c r="A5001" t="s">
        <v>598</v>
      </c>
      <c r="B5001" t="s">
        <v>97</v>
      </c>
      <c r="C5001" t="s">
        <v>598</v>
      </c>
    </row>
    <row r="5002" spans="1:4" x14ac:dyDescent="0.5">
      <c r="A5002" t="s">
        <v>119</v>
      </c>
      <c r="B5002" t="s">
        <v>97</v>
      </c>
      <c r="C5002" t="s">
        <v>807</v>
      </c>
    </row>
    <row r="5003" spans="1:4" x14ac:dyDescent="0.5">
      <c r="A5003" t="s">
        <v>543</v>
      </c>
      <c r="B5003" t="s">
        <v>97</v>
      </c>
      <c r="C5003" t="s">
        <v>1152</v>
      </c>
    </row>
    <row r="5004" spans="1:4" x14ac:dyDescent="0.5">
      <c r="A5004" t="s">
        <v>723</v>
      </c>
      <c r="B5004" t="s">
        <v>97</v>
      </c>
      <c r="C5004" t="s">
        <v>723</v>
      </c>
      <c r="D5004" t="s">
        <v>98</v>
      </c>
    </row>
    <row r="5005" spans="1:4" x14ac:dyDescent="0.5">
      <c r="A5005" t="s">
        <v>591</v>
      </c>
      <c r="B5005" t="s">
        <v>96</v>
      </c>
      <c r="C5005" t="s">
        <v>591</v>
      </c>
      <c r="D5005" t="s">
        <v>98</v>
      </c>
    </row>
    <row r="5006" spans="1:4" x14ac:dyDescent="0.5">
      <c r="A5006" t="s">
        <v>286</v>
      </c>
      <c r="B5006" t="s">
        <v>96</v>
      </c>
      <c r="C5006" t="s">
        <v>286</v>
      </c>
      <c r="D5006" t="s">
        <v>98</v>
      </c>
    </row>
    <row r="5007" spans="1:4" x14ac:dyDescent="0.5">
      <c r="A5007" t="s">
        <v>378</v>
      </c>
      <c r="B5007" t="s">
        <v>97</v>
      </c>
      <c r="C5007" t="s">
        <v>378</v>
      </c>
      <c r="D5007" t="s">
        <v>98</v>
      </c>
    </row>
    <row r="5008" spans="1:4" x14ac:dyDescent="0.5">
      <c r="A5008" t="s">
        <v>1731</v>
      </c>
      <c r="B5008" t="s">
        <v>97</v>
      </c>
      <c r="C5008" t="s">
        <v>1732</v>
      </c>
    </row>
    <row r="5009" spans="1:4" x14ac:dyDescent="0.5">
      <c r="A5009" t="s">
        <v>851</v>
      </c>
      <c r="B5009" t="s">
        <v>97</v>
      </c>
      <c r="C5009" t="s">
        <v>852</v>
      </c>
    </row>
    <row r="5010" spans="1:4" x14ac:dyDescent="0.5">
      <c r="A5010" t="s">
        <v>458</v>
      </c>
      <c r="B5010" t="s">
        <v>97</v>
      </c>
      <c r="C5010" t="s">
        <v>793</v>
      </c>
    </row>
    <row r="5011" spans="1:4" x14ac:dyDescent="0.5">
      <c r="A5011" t="s">
        <v>1013</v>
      </c>
      <c r="B5011" t="s">
        <v>96</v>
      </c>
      <c r="C5011" t="s">
        <v>1013</v>
      </c>
      <c r="D5011" t="s">
        <v>98</v>
      </c>
    </row>
    <row r="5012" spans="1:4" x14ac:dyDescent="0.5">
      <c r="A5012" t="s">
        <v>1943</v>
      </c>
      <c r="B5012" t="s">
        <v>97</v>
      </c>
      <c r="C5012" t="s">
        <v>1943</v>
      </c>
    </row>
    <row r="5013" spans="1:4" x14ac:dyDescent="0.5">
      <c r="A5013" t="s">
        <v>220</v>
      </c>
      <c r="B5013" t="s">
        <v>97</v>
      </c>
      <c r="C5013" t="s">
        <v>220</v>
      </c>
      <c r="D5013" t="s">
        <v>98</v>
      </c>
    </row>
    <row r="5014" spans="1:4" x14ac:dyDescent="0.5">
      <c r="A5014" t="s">
        <v>171</v>
      </c>
      <c r="B5014" t="s">
        <v>96</v>
      </c>
      <c r="C5014" t="s">
        <v>171</v>
      </c>
      <c r="D5014" t="s">
        <v>98</v>
      </c>
    </row>
    <row r="5015" spans="1:4" x14ac:dyDescent="0.5">
      <c r="A5015" t="s">
        <v>1507</v>
      </c>
      <c r="B5015" t="s">
        <v>97</v>
      </c>
      <c r="C5015" t="s">
        <v>1507</v>
      </c>
    </row>
    <row r="5016" spans="1:4" x14ac:dyDescent="0.5">
      <c r="A5016" t="s">
        <v>1160</v>
      </c>
      <c r="B5016" t="s">
        <v>97</v>
      </c>
      <c r="C5016" t="s">
        <v>1160</v>
      </c>
      <c r="D5016" t="s">
        <v>98</v>
      </c>
    </row>
    <row r="5017" spans="1:4" x14ac:dyDescent="0.5">
      <c r="A5017" t="s">
        <v>1795</v>
      </c>
      <c r="B5017" t="s">
        <v>96</v>
      </c>
      <c r="C5017" t="s">
        <v>1795</v>
      </c>
    </row>
    <row r="5018" spans="1:4" x14ac:dyDescent="0.5">
      <c r="A5018" t="s">
        <v>1420</v>
      </c>
      <c r="B5018" t="s">
        <v>97</v>
      </c>
      <c r="C5018" t="s">
        <v>1420</v>
      </c>
    </row>
    <row r="5019" spans="1:4" x14ac:dyDescent="0.5">
      <c r="A5019" t="s">
        <v>273</v>
      </c>
      <c r="B5019" t="s">
        <v>97</v>
      </c>
      <c r="C5019" t="s">
        <v>273</v>
      </c>
    </row>
    <row r="5020" spans="1:4" x14ac:dyDescent="0.5">
      <c r="A5020" t="s">
        <v>642</v>
      </c>
      <c r="B5020" t="s">
        <v>97</v>
      </c>
      <c r="C5020" t="s">
        <v>642</v>
      </c>
    </row>
    <row r="5021" spans="1:4" x14ac:dyDescent="0.5">
      <c r="A5021" t="s">
        <v>1871</v>
      </c>
      <c r="B5021" t="s">
        <v>97</v>
      </c>
      <c r="C5021" t="s">
        <v>1872</v>
      </c>
      <c r="D5021" t="s">
        <v>739</v>
      </c>
    </row>
    <row r="5022" spans="1:4" x14ac:dyDescent="0.5">
      <c r="A5022" t="s">
        <v>349</v>
      </c>
      <c r="B5022" t="s">
        <v>96</v>
      </c>
      <c r="C5022" t="s">
        <v>349</v>
      </c>
      <c r="D5022" t="s">
        <v>98</v>
      </c>
    </row>
    <row r="5023" spans="1:4" x14ac:dyDescent="0.5">
      <c r="A5023" t="s">
        <v>443</v>
      </c>
      <c r="B5023" t="s">
        <v>97</v>
      </c>
      <c r="C5023" t="s">
        <v>443</v>
      </c>
      <c r="D5023" t="s">
        <v>98</v>
      </c>
    </row>
    <row r="5024" spans="1:4" x14ac:dyDescent="0.5">
      <c r="A5024" t="s">
        <v>1944</v>
      </c>
      <c r="B5024" t="s">
        <v>97</v>
      </c>
      <c r="C5024" t="s">
        <v>1945</v>
      </c>
    </row>
    <row r="5025" spans="1:4" x14ac:dyDescent="0.5">
      <c r="A5025" t="s">
        <v>1541</v>
      </c>
      <c r="B5025" t="s">
        <v>97</v>
      </c>
      <c r="C5025" t="s">
        <v>1541</v>
      </c>
    </row>
    <row r="5026" spans="1:4" x14ac:dyDescent="0.5">
      <c r="A5026" t="s">
        <v>372</v>
      </c>
      <c r="B5026" t="s">
        <v>97</v>
      </c>
      <c r="C5026" t="s">
        <v>1203</v>
      </c>
      <c r="D5026" t="s">
        <v>98</v>
      </c>
    </row>
    <row r="5027" spans="1:4" x14ac:dyDescent="0.5">
      <c r="A5027" t="s">
        <v>1507</v>
      </c>
      <c r="B5027" t="s">
        <v>97</v>
      </c>
      <c r="C5027" t="s">
        <v>1946</v>
      </c>
    </row>
    <row r="5028" spans="1:4" x14ac:dyDescent="0.5">
      <c r="A5028" t="s">
        <v>379</v>
      </c>
      <c r="B5028" t="s">
        <v>96</v>
      </c>
      <c r="C5028" t="s">
        <v>379</v>
      </c>
      <c r="D5028" t="s">
        <v>98</v>
      </c>
    </row>
    <row r="5029" spans="1:4" x14ac:dyDescent="0.5">
      <c r="A5029" t="s">
        <v>1507</v>
      </c>
      <c r="B5029" t="s">
        <v>97</v>
      </c>
      <c r="C5029" t="s">
        <v>1947</v>
      </c>
    </row>
    <row r="5030" spans="1:4" x14ac:dyDescent="0.5">
      <c r="A5030" t="s">
        <v>317</v>
      </c>
      <c r="B5030" t="s">
        <v>97</v>
      </c>
      <c r="C5030" t="s">
        <v>317</v>
      </c>
    </row>
    <row r="5031" spans="1:4" x14ac:dyDescent="0.5">
      <c r="A5031" t="s">
        <v>1948</v>
      </c>
      <c r="B5031" t="s">
        <v>97</v>
      </c>
      <c r="C5031" t="s">
        <v>1948</v>
      </c>
    </row>
    <row r="5032" spans="1:4" x14ac:dyDescent="0.5">
      <c r="A5032" t="s">
        <v>374</v>
      </c>
      <c r="B5032" t="s">
        <v>97</v>
      </c>
      <c r="C5032" t="s">
        <v>930</v>
      </c>
    </row>
    <row r="5033" spans="1:4" x14ac:dyDescent="0.5">
      <c r="A5033" t="s">
        <v>434</v>
      </c>
      <c r="B5033" t="s">
        <v>97</v>
      </c>
      <c r="C5033" t="s">
        <v>866</v>
      </c>
    </row>
    <row r="5034" spans="1:4" x14ac:dyDescent="0.5">
      <c r="A5034" t="s">
        <v>1480</v>
      </c>
      <c r="B5034" t="s">
        <v>96</v>
      </c>
      <c r="C5034" t="s">
        <v>1480</v>
      </c>
      <c r="D5034" t="s">
        <v>755</v>
      </c>
    </row>
    <row r="5035" spans="1:4" x14ac:dyDescent="0.5">
      <c r="A5035" t="s">
        <v>1949</v>
      </c>
      <c r="B5035" t="s">
        <v>97</v>
      </c>
      <c r="C5035" t="s">
        <v>1950</v>
      </c>
      <c r="D5035" t="s">
        <v>98</v>
      </c>
    </row>
    <row r="5036" spans="1:4" x14ac:dyDescent="0.5">
      <c r="A5036" t="s">
        <v>328</v>
      </c>
      <c r="B5036" t="s">
        <v>97</v>
      </c>
      <c r="C5036" t="s">
        <v>832</v>
      </c>
    </row>
    <row r="5037" spans="1:4" x14ac:dyDescent="0.5">
      <c r="A5037" t="s">
        <v>513</v>
      </c>
      <c r="B5037" t="s">
        <v>96</v>
      </c>
      <c r="C5037" t="s">
        <v>870</v>
      </c>
      <c r="D5037" t="s">
        <v>739</v>
      </c>
    </row>
    <row r="5038" spans="1:4" x14ac:dyDescent="0.5">
      <c r="A5038" t="s">
        <v>1137</v>
      </c>
      <c r="B5038" t="s">
        <v>97</v>
      </c>
      <c r="C5038" t="s">
        <v>1762</v>
      </c>
      <c r="D5038" t="s">
        <v>98</v>
      </c>
    </row>
    <row r="5039" spans="1:4" x14ac:dyDescent="0.5">
      <c r="A5039" t="s">
        <v>1951</v>
      </c>
      <c r="B5039" t="s">
        <v>96</v>
      </c>
      <c r="C5039" t="s">
        <v>1951</v>
      </c>
    </row>
    <row r="5040" spans="1:4" x14ac:dyDescent="0.5">
      <c r="A5040" t="s">
        <v>1731</v>
      </c>
      <c r="B5040" t="s">
        <v>97</v>
      </c>
      <c r="C5040" t="s">
        <v>1732</v>
      </c>
    </row>
    <row r="5041" spans="1:4" x14ac:dyDescent="0.5">
      <c r="A5041" t="s">
        <v>1267</v>
      </c>
      <c r="B5041" t="s">
        <v>97</v>
      </c>
      <c r="C5041" t="s">
        <v>1267</v>
      </c>
    </row>
    <row r="5042" spans="1:4" x14ac:dyDescent="0.5">
      <c r="A5042" t="s">
        <v>326</v>
      </c>
      <c r="B5042" t="s">
        <v>97</v>
      </c>
      <c r="C5042" t="s">
        <v>326</v>
      </c>
    </row>
    <row r="5043" spans="1:4" x14ac:dyDescent="0.5">
      <c r="A5043" t="s">
        <v>1952</v>
      </c>
      <c r="B5043" t="s">
        <v>97</v>
      </c>
      <c r="C5043" t="s">
        <v>1952</v>
      </c>
    </row>
    <row r="5044" spans="1:4" x14ac:dyDescent="0.5">
      <c r="A5044" t="s">
        <v>122</v>
      </c>
      <c r="B5044" t="s">
        <v>97</v>
      </c>
      <c r="C5044" t="s">
        <v>122</v>
      </c>
      <c r="D5044" t="s">
        <v>98</v>
      </c>
    </row>
    <row r="5045" spans="1:4" x14ac:dyDescent="0.5">
      <c r="A5045" t="s">
        <v>936</v>
      </c>
      <c r="B5045" t="s">
        <v>97</v>
      </c>
      <c r="C5045" t="s">
        <v>937</v>
      </c>
      <c r="D5045" t="s">
        <v>98</v>
      </c>
    </row>
    <row r="5046" spans="1:4" x14ac:dyDescent="0.5">
      <c r="A5046" t="s">
        <v>848</v>
      </c>
      <c r="B5046" t="s">
        <v>97</v>
      </c>
      <c r="C5046" t="s">
        <v>848</v>
      </c>
      <c r="D5046" t="s">
        <v>739</v>
      </c>
    </row>
    <row r="5047" spans="1:4" x14ac:dyDescent="0.5">
      <c r="A5047" t="s">
        <v>624</v>
      </c>
      <c r="B5047" t="s">
        <v>97</v>
      </c>
      <c r="C5047" t="s">
        <v>837</v>
      </c>
      <c r="D5047" t="s">
        <v>98</v>
      </c>
    </row>
    <row r="5048" spans="1:4" x14ac:dyDescent="0.5">
      <c r="A5048" t="s">
        <v>421</v>
      </c>
      <c r="B5048" t="s">
        <v>97</v>
      </c>
      <c r="C5048" t="s">
        <v>421</v>
      </c>
      <c r="D5048" t="s">
        <v>98</v>
      </c>
    </row>
    <row r="5049" spans="1:4" x14ac:dyDescent="0.5">
      <c r="A5049" t="s">
        <v>245</v>
      </c>
      <c r="B5049" t="s">
        <v>97</v>
      </c>
      <c r="C5049" t="s">
        <v>245</v>
      </c>
    </row>
    <row r="5050" spans="1:4" x14ac:dyDescent="0.5">
      <c r="A5050" t="s">
        <v>794</v>
      </c>
      <c r="B5050" t="s">
        <v>97</v>
      </c>
      <c r="C5050" t="s">
        <v>795</v>
      </c>
      <c r="D5050" t="s">
        <v>98</v>
      </c>
    </row>
    <row r="5051" spans="1:4" x14ac:dyDescent="0.5">
      <c r="A5051" t="s">
        <v>658</v>
      </c>
      <c r="B5051" t="s">
        <v>97</v>
      </c>
      <c r="C5051" t="s">
        <v>842</v>
      </c>
      <c r="D5051" t="s">
        <v>98</v>
      </c>
    </row>
    <row r="5052" spans="1:4" x14ac:dyDescent="0.5">
      <c r="A5052" t="s">
        <v>1758</v>
      </c>
      <c r="B5052" t="s">
        <v>97</v>
      </c>
      <c r="C5052" t="s">
        <v>1759</v>
      </c>
      <c r="D5052" t="s">
        <v>763</v>
      </c>
    </row>
    <row r="5053" spans="1:4" x14ac:dyDescent="0.5">
      <c r="A5053" t="s">
        <v>374</v>
      </c>
      <c r="B5053" t="s">
        <v>97</v>
      </c>
      <c r="C5053" t="s">
        <v>930</v>
      </c>
    </row>
    <row r="5054" spans="1:4" x14ac:dyDescent="0.5">
      <c r="A5054" t="s">
        <v>1278</v>
      </c>
      <c r="B5054" t="s">
        <v>97</v>
      </c>
      <c r="C5054" t="s">
        <v>1278</v>
      </c>
    </row>
    <row r="5055" spans="1:4" x14ac:dyDescent="0.5">
      <c r="A5055" t="s">
        <v>306</v>
      </c>
      <c r="B5055" t="s">
        <v>97</v>
      </c>
      <c r="C5055" t="s">
        <v>1201</v>
      </c>
    </row>
    <row r="5056" spans="1:4" x14ac:dyDescent="0.5">
      <c r="A5056" t="s">
        <v>317</v>
      </c>
      <c r="B5056" t="s">
        <v>97</v>
      </c>
      <c r="C5056" t="s">
        <v>317</v>
      </c>
    </row>
    <row r="5057" spans="1:4" x14ac:dyDescent="0.5">
      <c r="A5057" t="s">
        <v>1160</v>
      </c>
      <c r="B5057" t="s">
        <v>97</v>
      </c>
      <c r="C5057" t="s">
        <v>1160</v>
      </c>
      <c r="D5057" t="s">
        <v>98</v>
      </c>
    </row>
    <row r="5058" spans="1:4" x14ac:dyDescent="0.5">
      <c r="A5058" t="s">
        <v>355</v>
      </c>
      <c r="B5058" t="s">
        <v>97</v>
      </c>
      <c r="C5058" t="s">
        <v>246</v>
      </c>
      <c r="D5058" t="s">
        <v>755</v>
      </c>
    </row>
    <row r="5059" spans="1:4" x14ac:dyDescent="0.5">
      <c r="A5059" t="s">
        <v>179</v>
      </c>
      <c r="B5059" t="s">
        <v>97</v>
      </c>
      <c r="C5059" t="s">
        <v>179</v>
      </c>
    </row>
    <row r="5060" spans="1:4" x14ac:dyDescent="0.5">
      <c r="A5060" t="s">
        <v>119</v>
      </c>
      <c r="B5060" t="s">
        <v>97</v>
      </c>
      <c r="C5060" t="s">
        <v>807</v>
      </c>
    </row>
    <row r="5061" spans="1:4" x14ac:dyDescent="0.5">
      <c r="A5061" t="s">
        <v>265</v>
      </c>
      <c r="B5061" t="s">
        <v>96</v>
      </c>
      <c r="C5061" t="s">
        <v>265</v>
      </c>
      <c r="D5061" t="s">
        <v>98</v>
      </c>
    </row>
    <row r="5062" spans="1:4" x14ac:dyDescent="0.5">
      <c r="A5062" t="s">
        <v>556</v>
      </c>
      <c r="B5062" t="s">
        <v>97</v>
      </c>
      <c r="C5062" t="s">
        <v>556</v>
      </c>
      <c r="D5062" t="s">
        <v>98</v>
      </c>
    </row>
    <row r="5063" spans="1:4" x14ac:dyDescent="0.5">
      <c r="A5063" t="s">
        <v>1597</v>
      </c>
      <c r="B5063" t="s">
        <v>97</v>
      </c>
      <c r="C5063" t="s">
        <v>1598</v>
      </c>
    </row>
    <row r="5064" spans="1:4" x14ac:dyDescent="0.5">
      <c r="A5064" t="s">
        <v>195</v>
      </c>
      <c r="B5064" t="s">
        <v>97</v>
      </c>
      <c r="C5064" t="s">
        <v>195</v>
      </c>
    </row>
    <row r="5065" spans="1:4" x14ac:dyDescent="0.5">
      <c r="A5065" t="s">
        <v>1651</v>
      </c>
      <c r="B5065" t="s">
        <v>97</v>
      </c>
      <c r="C5065" t="s">
        <v>1651</v>
      </c>
      <c r="D5065" t="s">
        <v>755</v>
      </c>
    </row>
    <row r="5066" spans="1:4" x14ac:dyDescent="0.5">
      <c r="A5066" t="s">
        <v>839</v>
      </c>
      <c r="B5066" t="s">
        <v>97</v>
      </c>
      <c r="C5066" t="s">
        <v>938</v>
      </c>
      <c r="D5066" t="s">
        <v>98</v>
      </c>
    </row>
    <row r="5067" spans="1:4" x14ac:dyDescent="0.5">
      <c r="A5067" t="s">
        <v>804</v>
      </c>
      <c r="B5067" t="s">
        <v>97</v>
      </c>
      <c r="C5067" t="s">
        <v>804</v>
      </c>
      <c r="D5067" t="s">
        <v>98</v>
      </c>
    </row>
    <row r="5068" spans="1:4" x14ac:dyDescent="0.5">
      <c r="A5068" t="s">
        <v>1953</v>
      </c>
      <c r="B5068" t="s">
        <v>97</v>
      </c>
      <c r="C5068" t="s">
        <v>1953</v>
      </c>
      <c r="D5068" t="s">
        <v>739</v>
      </c>
    </row>
    <row r="5069" spans="1:4" x14ac:dyDescent="0.5">
      <c r="A5069" t="s">
        <v>1487</v>
      </c>
      <c r="B5069" t="s">
        <v>97</v>
      </c>
      <c r="C5069" t="s">
        <v>1487</v>
      </c>
    </row>
    <row r="5070" spans="1:4" x14ac:dyDescent="0.5">
      <c r="A5070" t="s">
        <v>1172</v>
      </c>
      <c r="B5070" t="s">
        <v>97</v>
      </c>
      <c r="C5070" t="s">
        <v>1173</v>
      </c>
    </row>
    <row r="5071" spans="1:4" x14ac:dyDescent="0.5">
      <c r="A5071" t="s">
        <v>1954</v>
      </c>
      <c r="B5071" t="s">
        <v>97</v>
      </c>
      <c r="C5071" t="s">
        <v>1954</v>
      </c>
      <c r="D5071" t="s">
        <v>98</v>
      </c>
    </row>
    <row r="5072" spans="1:4" x14ac:dyDescent="0.5">
      <c r="A5072" t="s">
        <v>706</v>
      </c>
      <c r="B5072" t="s">
        <v>97</v>
      </c>
      <c r="C5072" t="s">
        <v>706</v>
      </c>
      <c r="D5072" t="s">
        <v>755</v>
      </c>
    </row>
    <row r="5073" spans="1:4" x14ac:dyDescent="0.5">
      <c r="A5073" t="s">
        <v>995</v>
      </c>
      <c r="B5073" t="s">
        <v>97</v>
      </c>
      <c r="C5073" t="s">
        <v>995</v>
      </c>
    </row>
    <row r="5074" spans="1:4" x14ac:dyDescent="0.5">
      <c r="A5074" t="s">
        <v>1239</v>
      </c>
      <c r="B5074" t="s">
        <v>97</v>
      </c>
      <c r="C5074" t="s">
        <v>1599</v>
      </c>
      <c r="D5074" t="s">
        <v>755</v>
      </c>
    </row>
    <row r="5075" spans="1:4" x14ac:dyDescent="0.5">
      <c r="A5075" t="s">
        <v>190</v>
      </c>
      <c r="B5075" t="s">
        <v>97</v>
      </c>
      <c r="C5075" t="s">
        <v>190</v>
      </c>
    </row>
    <row r="5076" spans="1:4" x14ac:dyDescent="0.5">
      <c r="A5076" t="s">
        <v>417</v>
      </c>
      <c r="B5076" t="s">
        <v>96</v>
      </c>
      <c r="C5076" t="s">
        <v>417</v>
      </c>
    </row>
    <row r="5077" spans="1:4" x14ac:dyDescent="0.5">
      <c r="A5077" t="s">
        <v>115</v>
      </c>
      <c r="B5077" t="s">
        <v>97</v>
      </c>
      <c r="C5077" t="s">
        <v>1414</v>
      </c>
    </row>
    <row r="5078" spans="1:4" x14ac:dyDescent="0.5">
      <c r="A5078" t="s">
        <v>1955</v>
      </c>
      <c r="B5078" t="s">
        <v>96</v>
      </c>
      <c r="C5078" t="s">
        <v>1955</v>
      </c>
      <c r="D5078" t="s">
        <v>98</v>
      </c>
    </row>
    <row r="5079" spans="1:4" x14ac:dyDescent="0.5">
      <c r="A5079" t="s">
        <v>236</v>
      </c>
      <c r="B5079" t="s">
        <v>97</v>
      </c>
      <c r="C5079" t="s">
        <v>236</v>
      </c>
    </row>
    <row r="5080" spans="1:4" x14ac:dyDescent="0.5">
      <c r="A5080" t="s">
        <v>137</v>
      </c>
      <c r="B5080" t="s">
        <v>97</v>
      </c>
      <c r="C5080" t="s">
        <v>137</v>
      </c>
    </row>
    <row r="5081" spans="1:4" x14ac:dyDescent="0.5">
      <c r="A5081" t="s">
        <v>217</v>
      </c>
      <c r="B5081" t="s">
        <v>97</v>
      </c>
      <c r="C5081" t="s">
        <v>217</v>
      </c>
    </row>
    <row r="5082" spans="1:4" x14ac:dyDescent="0.5">
      <c r="A5082" t="s">
        <v>1164</v>
      </c>
      <c r="B5082" t="s">
        <v>96</v>
      </c>
      <c r="C5082" t="s">
        <v>1164</v>
      </c>
    </row>
    <row r="5083" spans="1:4" x14ac:dyDescent="0.5">
      <c r="A5083" t="s">
        <v>480</v>
      </c>
      <c r="B5083" t="s">
        <v>97</v>
      </c>
      <c r="C5083" t="s">
        <v>480</v>
      </c>
      <c r="D5083" t="s">
        <v>98</v>
      </c>
    </row>
    <row r="5084" spans="1:4" x14ac:dyDescent="0.5">
      <c r="A5084" t="s">
        <v>1676</v>
      </c>
      <c r="B5084" t="s">
        <v>96</v>
      </c>
      <c r="C5084" t="s">
        <v>1676</v>
      </c>
      <c r="D5084" t="s">
        <v>98</v>
      </c>
    </row>
    <row r="5085" spans="1:4" x14ac:dyDescent="0.5">
      <c r="A5085" t="s">
        <v>1956</v>
      </c>
      <c r="B5085" t="s">
        <v>97</v>
      </c>
      <c r="C5085" t="s">
        <v>1957</v>
      </c>
    </row>
    <row r="5086" spans="1:4" x14ac:dyDescent="0.5">
      <c r="A5086" t="s">
        <v>1523</v>
      </c>
      <c r="B5086" t="s">
        <v>96</v>
      </c>
      <c r="C5086" t="s">
        <v>1523</v>
      </c>
    </row>
    <row r="5087" spans="1:4" x14ac:dyDescent="0.5">
      <c r="A5087" t="s">
        <v>1264</v>
      </c>
      <c r="B5087" t="s">
        <v>96</v>
      </c>
      <c r="C5087" t="s">
        <v>1264</v>
      </c>
      <c r="D5087" t="s">
        <v>98</v>
      </c>
    </row>
    <row r="5088" spans="1:4" x14ac:dyDescent="0.5">
      <c r="A5088" t="s">
        <v>835</v>
      </c>
      <c r="B5088" t="s">
        <v>97</v>
      </c>
      <c r="C5088" t="s">
        <v>836</v>
      </c>
    </row>
    <row r="5089" spans="1:4" x14ac:dyDescent="0.5">
      <c r="A5089" t="s">
        <v>205</v>
      </c>
      <c r="B5089" t="s">
        <v>97</v>
      </c>
      <c r="C5089" t="s">
        <v>205</v>
      </c>
    </row>
    <row r="5090" spans="1:4" x14ac:dyDescent="0.5">
      <c r="A5090" t="s">
        <v>1958</v>
      </c>
      <c r="B5090" t="s">
        <v>97</v>
      </c>
      <c r="C5090" t="s">
        <v>1958</v>
      </c>
      <c r="D5090" t="s">
        <v>98</v>
      </c>
    </row>
    <row r="5091" spans="1:4" x14ac:dyDescent="0.5">
      <c r="A5091" t="s">
        <v>134</v>
      </c>
      <c r="B5091" t="s">
        <v>97</v>
      </c>
      <c r="C5091" t="s">
        <v>134</v>
      </c>
      <c r="D5091" t="s">
        <v>98</v>
      </c>
    </row>
    <row r="5092" spans="1:4" x14ac:dyDescent="0.5">
      <c r="A5092" t="s">
        <v>155</v>
      </c>
      <c r="B5092" t="s">
        <v>97</v>
      </c>
      <c r="C5092" t="s">
        <v>155</v>
      </c>
      <c r="D5092" t="s">
        <v>739</v>
      </c>
    </row>
    <row r="5093" spans="1:4" x14ac:dyDescent="0.5">
      <c r="A5093" t="s">
        <v>146</v>
      </c>
      <c r="B5093" t="s">
        <v>97</v>
      </c>
      <c r="C5093" t="s">
        <v>146</v>
      </c>
      <c r="D5093" t="s">
        <v>98</v>
      </c>
    </row>
    <row r="5094" spans="1:4" x14ac:dyDescent="0.5">
      <c r="A5094" t="s">
        <v>351</v>
      </c>
      <c r="B5094" t="s">
        <v>96</v>
      </c>
      <c r="C5094" t="s">
        <v>351</v>
      </c>
      <c r="D5094" t="s">
        <v>98</v>
      </c>
    </row>
    <row r="5095" spans="1:4" x14ac:dyDescent="0.5">
      <c r="A5095" t="s">
        <v>186</v>
      </c>
      <c r="B5095" t="s">
        <v>97</v>
      </c>
      <c r="C5095" t="s">
        <v>186</v>
      </c>
      <c r="D5095" t="s">
        <v>755</v>
      </c>
    </row>
    <row r="5096" spans="1:4" x14ac:dyDescent="0.5">
      <c r="A5096" t="s">
        <v>951</v>
      </c>
      <c r="B5096" t="s">
        <v>96</v>
      </c>
      <c r="C5096" t="s">
        <v>951</v>
      </c>
      <c r="D5096" t="s">
        <v>755</v>
      </c>
    </row>
    <row r="5097" spans="1:4" x14ac:dyDescent="0.5">
      <c r="A5097" t="s">
        <v>1793</v>
      </c>
      <c r="B5097" t="s">
        <v>97</v>
      </c>
      <c r="C5097" t="s">
        <v>1830</v>
      </c>
      <c r="D5097" t="s">
        <v>98</v>
      </c>
    </row>
    <row r="5098" spans="1:4" x14ac:dyDescent="0.5">
      <c r="A5098" t="s">
        <v>1267</v>
      </c>
      <c r="B5098" t="s">
        <v>97</v>
      </c>
      <c r="C5098" t="s">
        <v>1267</v>
      </c>
    </row>
    <row r="5099" spans="1:4" x14ac:dyDescent="0.5">
      <c r="A5099" t="s">
        <v>119</v>
      </c>
      <c r="B5099" t="s">
        <v>97</v>
      </c>
      <c r="C5099" t="s">
        <v>807</v>
      </c>
    </row>
    <row r="5100" spans="1:4" x14ac:dyDescent="0.5">
      <c r="A5100" t="s">
        <v>518</v>
      </c>
      <c r="B5100" t="s">
        <v>97</v>
      </c>
      <c r="C5100" t="s">
        <v>518</v>
      </c>
      <c r="D5100" t="s">
        <v>98</v>
      </c>
    </row>
    <row r="5101" spans="1:4" x14ac:dyDescent="0.5">
      <c r="A5101" t="s">
        <v>1230</v>
      </c>
      <c r="B5101" t="s">
        <v>97</v>
      </c>
      <c r="C5101" t="s">
        <v>1959</v>
      </c>
      <c r="D5101" t="s">
        <v>98</v>
      </c>
    </row>
    <row r="5102" spans="1:4" x14ac:dyDescent="0.5">
      <c r="A5102" t="s">
        <v>235</v>
      </c>
      <c r="B5102" t="s">
        <v>97</v>
      </c>
      <c r="C5102" t="s">
        <v>235</v>
      </c>
      <c r="D5102" t="s">
        <v>98</v>
      </c>
    </row>
    <row r="5103" spans="1:4" x14ac:dyDescent="0.5">
      <c r="A5103" t="s">
        <v>591</v>
      </c>
      <c r="B5103" t="s">
        <v>96</v>
      </c>
      <c r="C5103" t="s">
        <v>591</v>
      </c>
      <c r="D5103" t="s">
        <v>98</v>
      </c>
    </row>
    <row r="5104" spans="1:4" x14ac:dyDescent="0.5">
      <c r="A5104" t="s">
        <v>1960</v>
      </c>
      <c r="B5104" t="s">
        <v>96</v>
      </c>
      <c r="C5104" t="s">
        <v>1960</v>
      </c>
    </row>
    <row r="5105" spans="1:4" x14ac:dyDescent="0.5">
      <c r="A5105" t="s">
        <v>223</v>
      </c>
      <c r="B5105" t="s">
        <v>97</v>
      </c>
      <c r="C5105" t="s">
        <v>845</v>
      </c>
      <c r="D5105" t="s">
        <v>98</v>
      </c>
    </row>
    <row r="5106" spans="1:4" x14ac:dyDescent="0.5">
      <c r="A5106" t="s">
        <v>1123</v>
      </c>
      <c r="B5106" t="s">
        <v>97</v>
      </c>
      <c r="C5106" t="s">
        <v>1961</v>
      </c>
    </row>
    <row r="5107" spans="1:4" x14ac:dyDescent="0.5">
      <c r="A5107" t="s">
        <v>273</v>
      </c>
      <c r="B5107" t="s">
        <v>97</v>
      </c>
      <c r="C5107" t="s">
        <v>273</v>
      </c>
    </row>
    <row r="5108" spans="1:4" x14ac:dyDescent="0.5">
      <c r="A5108" t="s">
        <v>608</v>
      </c>
      <c r="B5108" t="s">
        <v>97</v>
      </c>
      <c r="C5108" t="s">
        <v>1512</v>
      </c>
    </row>
    <row r="5109" spans="1:4" x14ac:dyDescent="0.5">
      <c r="A5109" t="s">
        <v>522</v>
      </c>
      <c r="B5109" t="s">
        <v>97</v>
      </c>
      <c r="C5109" t="s">
        <v>522</v>
      </c>
    </row>
    <row r="5110" spans="1:4" x14ac:dyDescent="0.5">
      <c r="A5110" t="s">
        <v>1218</v>
      </c>
      <c r="B5110" t="s">
        <v>96</v>
      </c>
      <c r="C5110" t="s">
        <v>1218</v>
      </c>
    </row>
    <row r="5111" spans="1:4" x14ac:dyDescent="0.5">
      <c r="A5111" t="s">
        <v>1962</v>
      </c>
      <c r="B5111" t="s">
        <v>97</v>
      </c>
      <c r="C5111" t="s">
        <v>1962</v>
      </c>
    </row>
    <row r="5112" spans="1:4" x14ac:dyDescent="0.5">
      <c r="A5112" t="s">
        <v>1205</v>
      </c>
      <c r="B5112" t="s">
        <v>97</v>
      </c>
      <c r="C5112" t="s">
        <v>1206</v>
      </c>
      <c r="D5112" t="s">
        <v>98</v>
      </c>
    </row>
    <row r="5113" spans="1:4" x14ac:dyDescent="0.5">
      <c r="A5113" t="s">
        <v>1963</v>
      </c>
      <c r="B5113" t="s">
        <v>97</v>
      </c>
      <c r="C5113" t="s">
        <v>1963</v>
      </c>
    </row>
    <row r="5114" spans="1:4" x14ac:dyDescent="0.5">
      <c r="A5114" t="s">
        <v>294</v>
      </c>
      <c r="B5114" t="s">
        <v>97</v>
      </c>
      <c r="C5114" t="s">
        <v>294</v>
      </c>
      <c r="D5114" t="s">
        <v>98</v>
      </c>
    </row>
    <row r="5115" spans="1:4" x14ac:dyDescent="0.5">
      <c r="A5115" t="s">
        <v>219</v>
      </c>
      <c r="B5115" t="s">
        <v>97</v>
      </c>
      <c r="C5115" t="s">
        <v>219</v>
      </c>
      <c r="D5115" t="s">
        <v>98</v>
      </c>
    </row>
    <row r="5116" spans="1:4" x14ac:dyDescent="0.5">
      <c r="A5116" t="s">
        <v>181</v>
      </c>
      <c r="B5116" t="s">
        <v>97</v>
      </c>
      <c r="C5116" t="s">
        <v>1112</v>
      </c>
      <c r="D5116" t="s">
        <v>739</v>
      </c>
    </row>
    <row r="5117" spans="1:4" x14ac:dyDescent="0.5">
      <c r="A5117" t="s">
        <v>367</v>
      </c>
      <c r="B5117" t="s">
        <v>97</v>
      </c>
      <c r="C5117" t="s">
        <v>367</v>
      </c>
    </row>
    <row r="5118" spans="1:4" x14ac:dyDescent="0.5">
      <c r="A5118" t="s">
        <v>1205</v>
      </c>
      <c r="B5118" t="s">
        <v>97</v>
      </c>
      <c r="C5118" t="s">
        <v>1206</v>
      </c>
      <c r="D5118" t="s">
        <v>98</v>
      </c>
    </row>
    <row r="5119" spans="1:4" x14ac:dyDescent="0.5">
      <c r="A5119" t="s">
        <v>630</v>
      </c>
      <c r="B5119" t="s">
        <v>97</v>
      </c>
      <c r="C5119" t="s">
        <v>630</v>
      </c>
      <c r="D5119" t="s">
        <v>98</v>
      </c>
    </row>
    <row r="5120" spans="1:4" x14ac:dyDescent="0.5">
      <c r="A5120" t="s">
        <v>236</v>
      </c>
      <c r="B5120" t="s">
        <v>97</v>
      </c>
      <c r="C5120" t="s">
        <v>236</v>
      </c>
    </row>
    <row r="5121" spans="1:4" x14ac:dyDescent="0.5">
      <c r="A5121" t="s">
        <v>1677</v>
      </c>
      <c r="B5121" t="s">
        <v>97</v>
      </c>
      <c r="C5121" t="s">
        <v>1677</v>
      </c>
    </row>
    <row r="5122" spans="1:4" x14ac:dyDescent="0.5">
      <c r="A5122" t="s">
        <v>364</v>
      </c>
      <c r="B5122" t="s">
        <v>97</v>
      </c>
      <c r="C5122" t="s">
        <v>1243</v>
      </c>
      <c r="D5122" t="s">
        <v>98</v>
      </c>
    </row>
    <row r="5123" spans="1:4" x14ac:dyDescent="0.5">
      <c r="A5123" t="s">
        <v>251</v>
      </c>
      <c r="B5123" t="s">
        <v>97</v>
      </c>
      <c r="C5123" t="s">
        <v>251</v>
      </c>
      <c r="D5123" t="s">
        <v>98</v>
      </c>
    </row>
    <row r="5124" spans="1:4" x14ac:dyDescent="0.5">
      <c r="A5124" t="s">
        <v>1548</v>
      </c>
      <c r="B5124" t="s">
        <v>97</v>
      </c>
      <c r="C5124" t="s">
        <v>1549</v>
      </c>
      <c r="D5124" t="s">
        <v>98</v>
      </c>
    </row>
    <row r="5125" spans="1:4" x14ac:dyDescent="0.5">
      <c r="A5125" t="s">
        <v>408</v>
      </c>
      <c r="B5125" t="s">
        <v>97</v>
      </c>
      <c r="C5125" t="s">
        <v>408</v>
      </c>
      <c r="D5125" t="s">
        <v>739</v>
      </c>
    </row>
    <row r="5126" spans="1:4" x14ac:dyDescent="0.5">
      <c r="A5126" t="s">
        <v>544</v>
      </c>
      <c r="B5126" t="s">
        <v>97</v>
      </c>
      <c r="C5126" t="s">
        <v>544</v>
      </c>
      <c r="D5126" t="s">
        <v>98</v>
      </c>
    </row>
    <row r="5127" spans="1:4" x14ac:dyDescent="0.5">
      <c r="A5127" t="s">
        <v>115</v>
      </c>
      <c r="B5127" t="s">
        <v>97</v>
      </c>
      <c r="C5127" t="s">
        <v>1466</v>
      </c>
    </row>
    <row r="5128" spans="1:4" x14ac:dyDescent="0.5">
      <c r="A5128" t="s">
        <v>134</v>
      </c>
      <c r="B5128" t="s">
        <v>97</v>
      </c>
      <c r="C5128" t="s">
        <v>134</v>
      </c>
      <c r="D5128" t="s">
        <v>98</v>
      </c>
    </row>
    <row r="5129" spans="1:4" x14ac:dyDescent="0.5">
      <c r="A5129" t="s">
        <v>1230</v>
      </c>
      <c r="B5129" t="s">
        <v>97</v>
      </c>
      <c r="C5129" t="s">
        <v>1959</v>
      </c>
      <c r="D5129" t="s">
        <v>98</v>
      </c>
    </row>
    <row r="5130" spans="1:4" x14ac:dyDescent="0.5">
      <c r="A5130" t="s">
        <v>1447</v>
      </c>
      <c r="B5130" t="s">
        <v>96</v>
      </c>
      <c r="C5130" t="s">
        <v>1447</v>
      </c>
      <c r="D5130" t="s">
        <v>98</v>
      </c>
    </row>
    <row r="5131" spans="1:4" x14ac:dyDescent="0.5">
      <c r="A5131" t="s">
        <v>140</v>
      </c>
      <c r="B5131" t="s">
        <v>97</v>
      </c>
      <c r="C5131" t="s">
        <v>140</v>
      </c>
      <c r="D5131" t="s">
        <v>763</v>
      </c>
    </row>
    <row r="5132" spans="1:4" x14ac:dyDescent="0.5">
      <c r="A5132" t="s">
        <v>293</v>
      </c>
      <c r="B5132" t="s">
        <v>96</v>
      </c>
      <c r="C5132" t="s">
        <v>293</v>
      </c>
      <c r="D5132" t="s">
        <v>98</v>
      </c>
    </row>
    <row r="5133" spans="1:4" x14ac:dyDescent="0.5">
      <c r="A5133" t="s">
        <v>379</v>
      </c>
      <c r="B5133" t="s">
        <v>96</v>
      </c>
      <c r="C5133" t="s">
        <v>379</v>
      </c>
      <c r="D5133" t="s">
        <v>98</v>
      </c>
    </row>
    <row r="5134" spans="1:4" x14ac:dyDescent="0.5">
      <c r="A5134" t="s">
        <v>1964</v>
      </c>
      <c r="B5134" t="s">
        <v>97</v>
      </c>
      <c r="C5134" t="s">
        <v>1964</v>
      </c>
    </row>
    <row r="5135" spans="1:4" x14ac:dyDescent="0.5">
      <c r="A5135" t="s">
        <v>1965</v>
      </c>
      <c r="B5135" t="s">
        <v>97</v>
      </c>
      <c r="C5135" t="s">
        <v>1965</v>
      </c>
    </row>
    <row r="5136" spans="1:4" x14ac:dyDescent="0.5">
      <c r="A5136" t="s">
        <v>1000</v>
      </c>
      <c r="B5136" t="s">
        <v>97</v>
      </c>
      <c r="C5136" t="s">
        <v>1966</v>
      </c>
      <c r="D5136" t="s">
        <v>98</v>
      </c>
    </row>
    <row r="5137" spans="1:4" x14ac:dyDescent="0.5">
      <c r="A5137" t="s">
        <v>119</v>
      </c>
      <c r="B5137" t="s">
        <v>97</v>
      </c>
      <c r="C5137" t="s">
        <v>1483</v>
      </c>
    </row>
    <row r="5138" spans="1:4" x14ac:dyDescent="0.5">
      <c r="A5138" t="s">
        <v>119</v>
      </c>
      <c r="B5138" t="s">
        <v>97</v>
      </c>
      <c r="C5138" t="s">
        <v>807</v>
      </c>
    </row>
    <row r="5139" spans="1:4" x14ac:dyDescent="0.5">
      <c r="A5139" t="s">
        <v>219</v>
      </c>
      <c r="B5139" t="s">
        <v>97</v>
      </c>
      <c r="C5139" t="s">
        <v>219</v>
      </c>
      <c r="D5139" t="s">
        <v>98</v>
      </c>
    </row>
    <row r="5140" spans="1:4" x14ac:dyDescent="0.5">
      <c r="A5140" t="s">
        <v>154</v>
      </c>
      <c r="B5140" t="s">
        <v>97</v>
      </c>
      <c r="C5140" t="s">
        <v>154</v>
      </c>
    </row>
    <row r="5141" spans="1:4" x14ac:dyDescent="0.5">
      <c r="A5141" t="s">
        <v>1837</v>
      </c>
      <c r="B5141" t="s">
        <v>96</v>
      </c>
      <c r="C5141" t="s">
        <v>1838</v>
      </c>
    </row>
    <row r="5142" spans="1:4" x14ac:dyDescent="0.5">
      <c r="A5142" t="s">
        <v>265</v>
      </c>
      <c r="B5142" t="s">
        <v>96</v>
      </c>
      <c r="C5142" t="s">
        <v>265</v>
      </c>
      <c r="D5142" t="s">
        <v>98</v>
      </c>
    </row>
    <row r="5143" spans="1:4" x14ac:dyDescent="0.5">
      <c r="A5143" t="s">
        <v>441</v>
      </c>
      <c r="B5143" t="s">
        <v>97</v>
      </c>
      <c r="C5143" t="s">
        <v>441</v>
      </c>
    </row>
    <row r="5144" spans="1:4" x14ac:dyDescent="0.5">
      <c r="A5144" t="s">
        <v>317</v>
      </c>
      <c r="B5144" t="s">
        <v>97</v>
      </c>
      <c r="C5144" t="s">
        <v>317</v>
      </c>
    </row>
    <row r="5145" spans="1:4" x14ac:dyDescent="0.5">
      <c r="A5145" t="s">
        <v>1740</v>
      </c>
      <c r="B5145" t="s">
        <v>97</v>
      </c>
      <c r="C5145" t="s">
        <v>1740</v>
      </c>
    </row>
    <row r="5146" spans="1:4" x14ac:dyDescent="0.5">
      <c r="A5146" t="s">
        <v>790</v>
      </c>
      <c r="B5146" t="s">
        <v>97</v>
      </c>
      <c r="C5146" t="s">
        <v>791</v>
      </c>
      <c r="D5146" t="s">
        <v>763</v>
      </c>
    </row>
    <row r="5147" spans="1:4" x14ac:dyDescent="0.5">
      <c r="A5147" t="s">
        <v>186</v>
      </c>
      <c r="B5147" t="s">
        <v>97</v>
      </c>
      <c r="C5147" t="s">
        <v>186</v>
      </c>
      <c r="D5147" t="s">
        <v>755</v>
      </c>
    </row>
    <row r="5148" spans="1:4" x14ac:dyDescent="0.5">
      <c r="A5148" t="s">
        <v>330</v>
      </c>
      <c r="B5148" t="s">
        <v>97</v>
      </c>
      <c r="C5148" t="s">
        <v>817</v>
      </c>
    </row>
    <row r="5149" spans="1:4" x14ac:dyDescent="0.5">
      <c r="A5149" t="s">
        <v>217</v>
      </c>
      <c r="B5149" t="s">
        <v>97</v>
      </c>
      <c r="C5149" t="s">
        <v>217</v>
      </c>
    </row>
    <row r="5150" spans="1:4" x14ac:dyDescent="0.5">
      <c r="A5150" t="s">
        <v>625</v>
      </c>
      <c r="B5150" t="s">
        <v>97</v>
      </c>
      <c r="C5150" t="s">
        <v>625</v>
      </c>
      <c r="D5150" t="s">
        <v>98</v>
      </c>
    </row>
    <row r="5151" spans="1:4" x14ac:dyDescent="0.5">
      <c r="A5151" t="s">
        <v>1415</v>
      </c>
      <c r="B5151" t="s">
        <v>97</v>
      </c>
      <c r="C5151" t="s">
        <v>1967</v>
      </c>
    </row>
    <row r="5152" spans="1:4" x14ac:dyDescent="0.5">
      <c r="A5152" t="s">
        <v>1486</v>
      </c>
      <c r="B5152" t="s">
        <v>96</v>
      </c>
      <c r="C5152" t="s">
        <v>1486</v>
      </c>
      <c r="D5152" t="s">
        <v>98</v>
      </c>
    </row>
    <row r="5153" spans="1:4" x14ac:dyDescent="0.5">
      <c r="A5153" t="s">
        <v>1235</v>
      </c>
      <c r="B5153" t="s">
        <v>97</v>
      </c>
      <c r="C5153" t="s">
        <v>1235</v>
      </c>
      <c r="D5153" t="s">
        <v>98</v>
      </c>
    </row>
    <row r="5154" spans="1:4" x14ac:dyDescent="0.5">
      <c r="A5154" t="s">
        <v>1559</v>
      </c>
      <c r="B5154" t="s">
        <v>97</v>
      </c>
      <c r="C5154" t="s">
        <v>1560</v>
      </c>
      <c r="D5154" t="s">
        <v>98</v>
      </c>
    </row>
    <row r="5155" spans="1:4" x14ac:dyDescent="0.5">
      <c r="A5155" t="s">
        <v>1102</v>
      </c>
      <c r="B5155" t="s">
        <v>97</v>
      </c>
      <c r="C5155" t="s">
        <v>1103</v>
      </c>
      <c r="D5155" t="s">
        <v>98</v>
      </c>
    </row>
    <row r="5156" spans="1:4" x14ac:dyDescent="0.5">
      <c r="A5156" t="s">
        <v>1083</v>
      </c>
      <c r="B5156" t="s">
        <v>97</v>
      </c>
      <c r="C5156" t="s">
        <v>1083</v>
      </c>
    </row>
    <row r="5157" spans="1:4" x14ac:dyDescent="0.5">
      <c r="A5157" t="s">
        <v>1968</v>
      </c>
      <c r="B5157" t="s">
        <v>97</v>
      </c>
      <c r="C5157" t="s">
        <v>1969</v>
      </c>
      <c r="D5157" t="s">
        <v>755</v>
      </c>
    </row>
    <row r="5158" spans="1:4" x14ac:dyDescent="0.5">
      <c r="A5158" t="s">
        <v>591</v>
      </c>
      <c r="B5158" t="s">
        <v>96</v>
      </c>
      <c r="C5158" t="s">
        <v>591</v>
      </c>
      <c r="D5158" t="s">
        <v>98</v>
      </c>
    </row>
    <row r="5159" spans="1:4" x14ac:dyDescent="0.5">
      <c r="A5159" t="s">
        <v>171</v>
      </c>
      <c r="B5159" t="s">
        <v>96</v>
      </c>
      <c r="C5159" t="s">
        <v>171</v>
      </c>
      <c r="D5159" t="s">
        <v>98</v>
      </c>
    </row>
    <row r="5160" spans="1:4" x14ac:dyDescent="0.5">
      <c r="A5160" t="s">
        <v>856</v>
      </c>
      <c r="B5160" t="s">
        <v>97</v>
      </c>
      <c r="C5160" t="s">
        <v>1970</v>
      </c>
      <c r="D5160" t="s">
        <v>98</v>
      </c>
    </row>
    <row r="5161" spans="1:4" x14ac:dyDescent="0.5">
      <c r="A5161" t="s">
        <v>1971</v>
      </c>
      <c r="B5161" t="s">
        <v>97</v>
      </c>
      <c r="C5161" t="s">
        <v>1972</v>
      </c>
    </row>
    <row r="5162" spans="1:4" x14ac:dyDescent="0.5">
      <c r="A5162" t="s">
        <v>1092</v>
      </c>
      <c r="B5162" t="s">
        <v>97</v>
      </c>
      <c r="C5162" t="s">
        <v>812</v>
      </c>
    </row>
    <row r="5163" spans="1:4" x14ac:dyDescent="0.5">
      <c r="A5163" t="s">
        <v>549</v>
      </c>
      <c r="B5163" t="s">
        <v>97</v>
      </c>
      <c r="C5163" t="s">
        <v>765</v>
      </c>
      <c r="D5163" t="s">
        <v>98</v>
      </c>
    </row>
    <row r="5164" spans="1:4" x14ac:dyDescent="0.5">
      <c r="A5164" t="s">
        <v>1265</v>
      </c>
      <c r="B5164" t="s">
        <v>97</v>
      </c>
      <c r="C5164" t="s">
        <v>1266</v>
      </c>
    </row>
    <row r="5165" spans="1:4" x14ac:dyDescent="0.5">
      <c r="A5165" t="s">
        <v>134</v>
      </c>
      <c r="B5165" t="s">
        <v>97</v>
      </c>
      <c r="C5165" t="s">
        <v>134</v>
      </c>
      <c r="D5165" t="s">
        <v>98</v>
      </c>
    </row>
    <row r="5166" spans="1:4" x14ac:dyDescent="0.5">
      <c r="A5166" t="s">
        <v>306</v>
      </c>
      <c r="B5166" t="s">
        <v>97</v>
      </c>
      <c r="C5166" t="s">
        <v>1201</v>
      </c>
    </row>
    <row r="5167" spans="1:4" x14ac:dyDescent="0.5">
      <c r="A5167" t="s">
        <v>154</v>
      </c>
      <c r="B5167" t="s">
        <v>97</v>
      </c>
      <c r="C5167" t="s">
        <v>154</v>
      </c>
    </row>
    <row r="5168" spans="1:4" x14ac:dyDescent="0.5">
      <c r="A5168" t="s">
        <v>1369</v>
      </c>
      <c r="B5168" t="s">
        <v>97</v>
      </c>
      <c r="C5168" t="s">
        <v>1370</v>
      </c>
    </row>
    <row r="5169" spans="1:4" x14ac:dyDescent="0.5">
      <c r="A5169" t="s">
        <v>543</v>
      </c>
      <c r="B5169" t="s">
        <v>97</v>
      </c>
      <c r="C5169" t="s">
        <v>752</v>
      </c>
    </row>
    <row r="5170" spans="1:4" x14ac:dyDescent="0.5">
      <c r="A5170" t="s">
        <v>1225</v>
      </c>
      <c r="B5170" t="s">
        <v>96</v>
      </c>
      <c r="C5170" t="s">
        <v>1225</v>
      </c>
    </row>
    <row r="5171" spans="1:4" x14ac:dyDescent="0.5">
      <c r="A5171" t="s">
        <v>458</v>
      </c>
      <c r="B5171" t="s">
        <v>97</v>
      </c>
      <c r="C5171" t="s">
        <v>793</v>
      </c>
    </row>
    <row r="5172" spans="1:4" x14ac:dyDescent="0.5">
      <c r="A5172" t="s">
        <v>1042</v>
      </c>
      <c r="B5172" t="s">
        <v>97</v>
      </c>
      <c r="C5172" t="s">
        <v>1042</v>
      </c>
    </row>
    <row r="5173" spans="1:4" x14ac:dyDescent="0.5">
      <c r="A5173" t="s">
        <v>219</v>
      </c>
      <c r="B5173" t="s">
        <v>97</v>
      </c>
      <c r="C5173" t="s">
        <v>219</v>
      </c>
      <c r="D5173" t="s">
        <v>98</v>
      </c>
    </row>
    <row r="5174" spans="1:4" x14ac:dyDescent="0.5">
      <c r="A5174" t="s">
        <v>192</v>
      </c>
      <c r="B5174" t="s">
        <v>97</v>
      </c>
      <c r="C5174" t="s">
        <v>192</v>
      </c>
      <c r="D5174" t="s">
        <v>98</v>
      </c>
    </row>
    <row r="5175" spans="1:4" x14ac:dyDescent="0.5">
      <c r="A5175" t="s">
        <v>569</v>
      </c>
      <c r="B5175" t="s">
        <v>96</v>
      </c>
      <c r="C5175" t="s">
        <v>569</v>
      </c>
    </row>
    <row r="5176" spans="1:4" x14ac:dyDescent="0.5">
      <c r="A5176" t="s">
        <v>1401</v>
      </c>
      <c r="B5176" t="s">
        <v>96</v>
      </c>
      <c r="C5176" t="s">
        <v>1401</v>
      </c>
    </row>
    <row r="5177" spans="1:4" x14ac:dyDescent="0.5">
      <c r="A5177" t="s">
        <v>1447</v>
      </c>
      <c r="B5177" t="s">
        <v>96</v>
      </c>
      <c r="C5177" t="s">
        <v>1447</v>
      </c>
      <c r="D5177" t="s">
        <v>98</v>
      </c>
    </row>
    <row r="5178" spans="1:4" x14ac:dyDescent="0.5">
      <c r="A5178" t="s">
        <v>659</v>
      </c>
      <c r="B5178" t="s">
        <v>97</v>
      </c>
      <c r="C5178" t="s">
        <v>659</v>
      </c>
      <c r="D5178" t="s">
        <v>98</v>
      </c>
    </row>
    <row r="5179" spans="1:4" x14ac:dyDescent="0.5">
      <c r="A5179" t="s">
        <v>1275</v>
      </c>
      <c r="B5179" t="s">
        <v>97</v>
      </c>
      <c r="C5179" t="s">
        <v>1276</v>
      </c>
    </row>
    <row r="5180" spans="1:4" x14ac:dyDescent="0.5">
      <c r="A5180" t="s">
        <v>134</v>
      </c>
      <c r="B5180" t="s">
        <v>97</v>
      </c>
      <c r="C5180" t="s">
        <v>134</v>
      </c>
      <c r="D5180" t="s">
        <v>98</v>
      </c>
    </row>
    <row r="5181" spans="1:4" x14ac:dyDescent="0.5">
      <c r="A5181" t="s">
        <v>1578</v>
      </c>
      <c r="B5181" t="s">
        <v>97</v>
      </c>
      <c r="C5181" t="s">
        <v>1578</v>
      </c>
      <c r="D5181" t="s">
        <v>98</v>
      </c>
    </row>
    <row r="5182" spans="1:4" x14ac:dyDescent="0.5">
      <c r="A5182" t="s">
        <v>828</v>
      </c>
      <c r="B5182" t="s">
        <v>97</v>
      </c>
      <c r="C5182" t="s">
        <v>164</v>
      </c>
      <c r="D5182" t="s">
        <v>98</v>
      </c>
    </row>
    <row r="5183" spans="1:4" x14ac:dyDescent="0.5">
      <c r="A5183" t="s">
        <v>603</v>
      </c>
      <c r="B5183" t="s">
        <v>97</v>
      </c>
      <c r="C5183" t="s">
        <v>1920</v>
      </c>
      <c r="D5183" t="s">
        <v>98</v>
      </c>
    </row>
    <row r="5184" spans="1:4" x14ac:dyDescent="0.5">
      <c r="A5184" t="s">
        <v>1880</v>
      </c>
      <c r="B5184" t="s">
        <v>97</v>
      </c>
      <c r="C5184" t="s">
        <v>1880</v>
      </c>
    </row>
    <row r="5185" spans="1:4" x14ac:dyDescent="0.5">
      <c r="A5185" t="s">
        <v>685</v>
      </c>
      <c r="B5185" t="s">
        <v>96</v>
      </c>
      <c r="C5185" t="s">
        <v>685</v>
      </c>
    </row>
    <row r="5186" spans="1:4" x14ac:dyDescent="0.5">
      <c r="A5186" t="s">
        <v>744</v>
      </c>
      <c r="B5186" t="s">
        <v>97</v>
      </c>
      <c r="C5186" t="s">
        <v>94</v>
      </c>
      <c r="D5186" t="s">
        <v>98</v>
      </c>
    </row>
    <row r="5187" spans="1:4" x14ac:dyDescent="0.5">
      <c r="A5187" t="s">
        <v>1389</v>
      </c>
      <c r="B5187" t="s">
        <v>97</v>
      </c>
      <c r="C5187" t="s">
        <v>1389</v>
      </c>
      <c r="D5187" t="s">
        <v>98</v>
      </c>
    </row>
    <row r="5188" spans="1:4" x14ac:dyDescent="0.5">
      <c r="A5188" t="s">
        <v>140</v>
      </c>
      <c r="B5188" t="s">
        <v>97</v>
      </c>
      <c r="C5188" t="s">
        <v>140</v>
      </c>
      <c r="D5188" t="s">
        <v>763</v>
      </c>
    </row>
    <row r="5189" spans="1:4" x14ac:dyDescent="0.5">
      <c r="A5189" t="s">
        <v>355</v>
      </c>
      <c r="B5189" t="s">
        <v>97</v>
      </c>
      <c r="C5189" t="s">
        <v>246</v>
      </c>
      <c r="D5189" t="s">
        <v>755</v>
      </c>
    </row>
    <row r="5190" spans="1:4" x14ac:dyDescent="0.5">
      <c r="A5190" t="s">
        <v>549</v>
      </c>
      <c r="B5190" t="s">
        <v>97</v>
      </c>
      <c r="C5190" t="s">
        <v>765</v>
      </c>
      <c r="D5190" t="s">
        <v>98</v>
      </c>
    </row>
    <row r="5191" spans="1:4" x14ac:dyDescent="0.5">
      <c r="A5191" t="s">
        <v>867</v>
      </c>
      <c r="B5191" t="s">
        <v>97</v>
      </c>
      <c r="C5191" t="s">
        <v>868</v>
      </c>
    </row>
    <row r="5192" spans="1:4" x14ac:dyDescent="0.5">
      <c r="A5192" t="s">
        <v>875</v>
      </c>
      <c r="B5192" t="s">
        <v>97</v>
      </c>
      <c r="C5192" t="s">
        <v>875</v>
      </c>
      <c r="D5192" t="s">
        <v>98</v>
      </c>
    </row>
    <row r="5193" spans="1:4" x14ac:dyDescent="0.5">
      <c r="A5193" t="s">
        <v>1740</v>
      </c>
      <c r="B5193" t="s">
        <v>97</v>
      </c>
      <c r="C5193" t="s">
        <v>1740</v>
      </c>
    </row>
    <row r="5194" spans="1:4" x14ac:dyDescent="0.5">
      <c r="A5194" t="s">
        <v>378</v>
      </c>
      <c r="B5194" t="s">
        <v>97</v>
      </c>
      <c r="C5194" t="s">
        <v>378</v>
      </c>
      <c r="D5194" t="s">
        <v>98</v>
      </c>
    </row>
    <row r="5195" spans="1:4" x14ac:dyDescent="0.5">
      <c r="A5195" t="s">
        <v>1973</v>
      </c>
      <c r="B5195" t="s">
        <v>97</v>
      </c>
      <c r="C5195" t="s">
        <v>1973</v>
      </c>
    </row>
    <row r="5196" spans="1:4" x14ac:dyDescent="0.5">
      <c r="A5196" t="s">
        <v>945</v>
      </c>
      <c r="B5196" t="s">
        <v>97</v>
      </c>
      <c r="C5196" t="s">
        <v>1281</v>
      </c>
      <c r="D5196" t="s">
        <v>755</v>
      </c>
    </row>
    <row r="5197" spans="1:4" x14ac:dyDescent="0.5">
      <c r="A5197" t="s">
        <v>627</v>
      </c>
      <c r="B5197" t="s">
        <v>97</v>
      </c>
      <c r="C5197" t="s">
        <v>627</v>
      </c>
      <c r="D5197" t="s">
        <v>98</v>
      </c>
    </row>
    <row r="5198" spans="1:4" x14ac:dyDescent="0.5">
      <c r="A5198" t="s">
        <v>144</v>
      </c>
      <c r="B5198" t="s">
        <v>96</v>
      </c>
      <c r="C5198" t="s">
        <v>144</v>
      </c>
    </row>
    <row r="5199" spans="1:4" x14ac:dyDescent="0.5">
      <c r="A5199" t="s">
        <v>1391</v>
      </c>
      <c r="B5199" t="s">
        <v>97</v>
      </c>
      <c r="C5199" t="s">
        <v>1391</v>
      </c>
      <c r="D5199" t="s">
        <v>98</v>
      </c>
    </row>
    <row r="5200" spans="1:4" x14ac:dyDescent="0.5">
      <c r="A5200" t="s">
        <v>1392</v>
      </c>
      <c r="B5200" t="s">
        <v>97</v>
      </c>
      <c r="C5200" t="s">
        <v>1392</v>
      </c>
    </row>
    <row r="5201" spans="1:4" x14ac:dyDescent="0.5">
      <c r="A5201" t="s">
        <v>1711</v>
      </c>
      <c r="B5201" t="s">
        <v>97</v>
      </c>
      <c r="C5201" t="s">
        <v>1711</v>
      </c>
    </row>
    <row r="5202" spans="1:4" x14ac:dyDescent="0.5">
      <c r="A5202" t="s">
        <v>487</v>
      </c>
      <c r="B5202" t="s">
        <v>97</v>
      </c>
      <c r="C5202" t="s">
        <v>1974</v>
      </c>
      <c r="D5202" t="s">
        <v>739</v>
      </c>
    </row>
    <row r="5203" spans="1:4" x14ac:dyDescent="0.5">
      <c r="A5203" t="s">
        <v>155</v>
      </c>
      <c r="B5203" t="s">
        <v>97</v>
      </c>
      <c r="C5203" t="s">
        <v>155</v>
      </c>
      <c r="D5203" t="s">
        <v>739</v>
      </c>
    </row>
    <row r="5204" spans="1:4" x14ac:dyDescent="0.5">
      <c r="A5204" t="s">
        <v>119</v>
      </c>
      <c r="B5204" t="s">
        <v>97</v>
      </c>
      <c r="C5204" t="s">
        <v>807</v>
      </c>
    </row>
    <row r="5205" spans="1:4" x14ac:dyDescent="0.5">
      <c r="A5205" t="s">
        <v>1975</v>
      </c>
      <c r="B5205" t="s">
        <v>97</v>
      </c>
      <c r="C5205" t="s">
        <v>1975</v>
      </c>
      <c r="D5205" t="s">
        <v>98</v>
      </c>
    </row>
    <row r="5206" spans="1:4" x14ac:dyDescent="0.5">
      <c r="A5206" t="s">
        <v>1559</v>
      </c>
      <c r="B5206" t="s">
        <v>97</v>
      </c>
      <c r="C5206" t="s">
        <v>1560</v>
      </c>
      <c r="D5206" t="s">
        <v>98</v>
      </c>
    </row>
    <row r="5207" spans="1:4" x14ac:dyDescent="0.5">
      <c r="A5207" t="s">
        <v>1113</v>
      </c>
      <c r="B5207" t="s">
        <v>96</v>
      </c>
      <c r="C5207" t="s">
        <v>1116</v>
      </c>
    </row>
    <row r="5208" spans="1:4" x14ac:dyDescent="0.5">
      <c r="A5208" t="s">
        <v>1235</v>
      </c>
      <c r="B5208" t="s">
        <v>97</v>
      </c>
      <c r="C5208" t="s">
        <v>1235</v>
      </c>
      <c r="D5208" t="s">
        <v>98</v>
      </c>
    </row>
    <row r="5209" spans="1:4" x14ac:dyDescent="0.5">
      <c r="A5209" t="s">
        <v>1268</v>
      </c>
      <c r="B5209" t="s">
        <v>96</v>
      </c>
      <c r="C5209" t="s">
        <v>1268</v>
      </c>
      <c r="D5209" t="s">
        <v>98</v>
      </c>
    </row>
    <row r="5210" spans="1:4" x14ac:dyDescent="0.5">
      <c r="A5210" t="s">
        <v>1904</v>
      </c>
      <c r="B5210" t="s">
        <v>96</v>
      </c>
      <c r="C5210" t="s">
        <v>1904</v>
      </c>
      <c r="D5210" t="s">
        <v>98</v>
      </c>
    </row>
    <row r="5211" spans="1:4" x14ac:dyDescent="0.5">
      <c r="A5211" t="s">
        <v>308</v>
      </c>
      <c r="B5211" t="s">
        <v>97</v>
      </c>
      <c r="C5211" t="s">
        <v>308</v>
      </c>
      <c r="D5211" t="s">
        <v>98</v>
      </c>
    </row>
    <row r="5212" spans="1:4" x14ac:dyDescent="0.5">
      <c r="A5212" t="s">
        <v>1267</v>
      </c>
      <c r="B5212" t="s">
        <v>97</v>
      </c>
      <c r="C5212" t="s">
        <v>1267</v>
      </c>
    </row>
    <row r="5213" spans="1:4" x14ac:dyDescent="0.5">
      <c r="A5213" t="s">
        <v>165</v>
      </c>
      <c r="B5213" t="s">
        <v>97</v>
      </c>
      <c r="C5213" t="s">
        <v>756</v>
      </c>
      <c r="D5213" t="s">
        <v>98</v>
      </c>
    </row>
    <row r="5214" spans="1:4" x14ac:dyDescent="0.5">
      <c r="A5214" t="s">
        <v>326</v>
      </c>
      <c r="B5214" t="s">
        <v>97</v>
      </c>
      <c r="C5214" t="s">
        <v>326</v>
      </c>
    </row>
    <row r="5215" spans="1:4" x14ac:dyDescent="0.5">
      <c r="A5215" t="s">
        <v>1113</v>
      </c>
      <c r="B5215" t="s">
        <v>96</v>
      </c>
      <c r="C5215" t="s">
        <v>1114</v>
      </c>
    </row>
    <row r="5216" spans="1:4" x14ac:dyDescent="0.5">
      <c r="A5216" t="s">
        <v>591</v>
      </c>
      <c r="B5216" t="s">
        <v>96</v>
      </c>
      <c r="C5216" t="s">
        <v>591</v>
      </c>
      <c r="D5216" t="s">
        <v>98</v>
      </c>
    </row>
    <row r="5217" spans="1:4" x14ac:dyDescent="0.5">
      <c r="A5217" t="s">
        <v>213</v>
      </c>
      <c r="B5217" t="s">
        <v>97</v>
      </c>
      <c r="C5217" t="s">
        <v>742</v>
      </c>
    </row>
    <row r="5218" spans="1:4" x14ac:dyDescent="0.5">
      <c r="A5218" t="s">
        <v>714</v>
      </c>
      <c r="B5218" t="s">
        <v>97</v>
      </c>
      <c r="C5218" t="s">
        <v>1047</v>
      </c>
      <c r="D5218" t="s">
        <v>98</v>
      </c>
    </row>
    <row r="5219" spans="1:4" x14ac:dyDescent="0.5">
      <c r="A5219" t="s">
        <v>744</v>
      </c>
      <c r="B5219" t="s">
        <v>97</v>
      </c>
      <c r="C5219" t="s">
        <v>744</v>
      </c>
      <c r="D5219" t="s">
        <v>98</v>
      </c>
    </row>
    <row r="5220" spans="1:4" x14ac:dyDescent="0.5">
      <c r="A5220" t="s">
        <v>186</v>
      </c>
      <c r="B5220" t="s">
        <v>97</v>
      </c>
      <c r="C5220" t="s">
        <v>186</v>
      </c>
      <c r="D5220" t="s">
        <v>755</v>
      </c>
    </row>
    <row r="5221" spans="1:4" x14ac:dyDescent="0.5">
      <c r="A5221" t="s">
        <v>1902</v>
      </c>
      <c r="B5221" t="s">
        <v>96</v>
      </c>
      <c r="C5221" t="s">
        <v>1902</v>
      </c>
    </row>
    <row r="5222" spans="1:4" x14ac:dyDescent="0.5">
      <c r="A5222" t="s">
        <v>828</v>
      </c>
      <c r="B5222" t="s">
        <v>97</v>
      </c>
      <c r="C5222" t="s">
        <v>135</v>
      </c>
      <c r="D5222" t="s">
        <v>98</v>
      </c>
    </row>
    <row r="5223" spans="1:4" x14ac:dyDescent="0.5">
      <c r="A5223" t="s">
        <v>1067</v>
      </c>
      <c r="B5223" t="s">
        <v>97</v>
      </c>
      <c r="C5223" t="s">
        <v>1068</v>
      </c>
      <c r="D5223" t="s">
        <v>98</v>
      </c>
    </row>
    <row r="5224" spans="1:4" x14ac:dyDescent="0.5">
      <c r="A5224" t="s">
        <v>146</v>
      </c>
      <c r="B5224" t="s">
        <v>97</v>
      </c>
      <c r="C5224" t="s">
        <v>146</v>
      </c>
      <c r="D5224" t="s">
        <v>98</v>
      </c>
    </row>
    <row r="5225" spans="1:4" x14ac:dyDescent="0.5">
      <c r="A5225" t="s">
        <v>119</v>
      </c>
      <c r="B5225" t="s">
        <v>97</v>
      </c>
      <c r="C5225" t="s">
        <v>807</v>
      </c>
    </row>
    <row r="5226" spans="1:4" x14ac:dyDescent="0.5">
      <c r="A5226" t="s">
        <v>525</v>
      </c>
      <c r="B5226" t="s">
        <v>97</v>
      </c>
      <c r="C5226" t="s">
        <v>1831</v>
      </c>
    </row>
    <row r="5227" spans="1:4" x14ac:dyDescent="0.5">
      <c r="A5227" t="s">
        <v>657</v>
      </c>
      <c r="B5227" t="s">
        <v>97</v>
      </c>
      <c r="C5227" t="s">
        <v>657</v>
      </c>
    </row>
    <row r="5228" spans="1:4" x14ac:dyDescent="0.5">
      <c r="A5228" t="s">
        <v>549</v>
      </c>
      <c r="B5228" t="s">
        <v>97</v>
      </c>
      <c r="C5228" t="s">
        <v>765</v>
      </c>
      <c r="D5228" t="s">
        <v>98</v>
      </c>
    </row>
    <row r="5229" spans="1:4" x14ac:dyDescent="0.5">
      <c r="A5229" t="s">
        <v>1731</v>
      </c>
      <c r="B5229" t="s">
        <v>97</v>
      </c>
      <c r="C5229" t="s">
        <v>1732</v>
      </c>
    </row>
    <row r="5230" spans="1:4" x14ac:dyDescent="0.5">
      <c r="A5230" t="s">
        <v>1154</v>
      </c>
      <c r="B5230" t="s">
        <v>97</v>
      </c>
      <c r="C5230" t="s">
        <v>1154</v>
      </c>
      <c r="D5230" t="s">
        <v>739</v>
      </c>
    </row>
    <row r="5231" spans="1:4" x14ac:dyDescent="0.5">
      <c r="A5231" t="s">
        <v>668</v>
      </c>
      <c r="B5231" t="s">
        <v>97</v>
      </c>
      <c r="C5231" t="s">
        <v>668</v>
      </c>
      <c r="D5231" t="s">
        <v>98</v>
      </c>
    </row>
    <row r="5232" spans="1:4" x14ac:dyDescent="0.5">
      <c r="A5232" t="s">
        <v>1264</v>
      </c>
      <c r="B5232" t="s">
        <v>96</v>
      </c>
      <c r="C5232" t="s">
        <v>1264</v>
      </c>
      <c r="D5232" t="s">
        <v>98</v>
      </c>
    </row>
    <row r="5233" spans="1:4" x14ac:dyDescent="0.5">
      <c r="A5233" t="s">
        <v>1042</v>
      </c>
      <c r="B5233" t="s">
        <v>97</v>
      </c>
      <c r="C5233" t="s">
        <v>1042</v>
      </c>
    </row>
    <row r="5234" spans="1:4" x14ac:dyDescent="0.5">
      <c r="A5234" t="s">
        <v>217</v>
      </c>
      <c r="B5234" t="s">
        <v>97</v>
      </c>
      <c r="C5234" t="s">
        <v>217</v>
      </c>
    </row>
    <row r="5235" spans="1:4" x14ac:dyDescent="0.5">
      <c r="A5235" t="s">
        <v>219</v>
      </c>
      <c r="B5235" t="s">
        <v>97</v>
      </c>
      <c r="C5235" t="s">
        <v>219</v>
      </c>
      <c r="D5235" t="s">
        <v>98</v>
      </c>
    </row>
    <row r="5236" spans="1:4" x14ac:dyDescent="0.5">
      <c r="A5236" t="s">
        <v>379</v>
      </c>
      <c r="B5236" t="s">
        <v>96</v>
      </c>
      <c r="C5236" t="s">
        <v>379</v>
      </c>
      <c r="D5236" t="s">
        <v>98</v>
      </c>
    </row>
    <row r="5237" spans="1:4" x14ac:dyDescent="0.5">
      <c r="A5237" t="s">
        <v>1976</v>
      </c>
      <c r="B5237" t="s">
        <v>97</v>
      </c>
      <c r="C5237" t="s">
        <v>1976</v>
      </c>
    </row>
    <row r="5238" spans="1:4" x14ac:dyDescent="0.5">
      <c r="A5238" t="s">
        <v>467</v>
      </c>
      <c r="B5238" t="s">
        <v>97</v>
      </c>
      <c r="C5238" t="s">
        <v>844</v>
      </c>
    </row>
    <row r="5239" spans="1:4" x14ac:dyDescent="0.5">
      <c r="A5239" t="s">
        <v>1603</v>
      </c>
      <c r="B5239" t="s">
        <v>97</v>
      </c>
      <c r="C5239" t="s">
        <v>1604</v>
      </c>
      <c r="D5239" t="s">
        <v>739</v>
      </c>
    </row>
    <row r="5240" spans="1:4" x14ac:dyDescent="0.5">
      <c r="A5240" t="s">
        <v>134</v>
      </c>
      <c r="B5240" t="s">
        <v>97</v>
      </c>
      <c r="C5240" t="s">
        <v>134</v>
      </c>
      <c r="D5240" t="s">
        <v>98</v>
      </c>
    </row>
    <row r="5241" spans="1:4" x14ac:dyDescent="0.5">
      <c r="A5241" t="s">
        <v>1977</v>
      </c>
      <c r="B5241" t="s">
        <v>97</v>
      </c>
      <c r="C5241" t="s">
        <v>1977</v>
      </c>
      <c r="D5241" t="s">
        <v>739</v>
      </c>
    </row>
    <row r="5242" spans="1:4" x14ac:dyDescent="0.5">
      <c r="A5242" t="s">
        <v>134</v>
      </c>
      <c r="B5242" t="s">
        <v>97</v>
      </c>
      <c r="C5242" t="s">
        <v>134</v>
      </c>
      <c r="D5242" t="s">
        <v>98</v>
      </c>
    </row>
    <row r="5243" spans="1:4" x14ac:dyDescent="0.5">
      <c r="A5243" t="s">
        <v>1978</v>
      </c>
      <c r="B5243" t="s">
        <v>97</v>
      </c>
      <c r="C5243" t="s">
        <v>1978</v>
      </c>
    </row>
    <row r="5244" spans="1:4" x14ac:dyDescent="0.5">
      <c r="A5244" t="s">
        <v>1837</v>
      </c>
      <c r="B5244" t="s">
        <v>96</v>
      </c>
      <c r="C5244" t="s">
        <v>1838</v>
      </c>
    </row>
    <row r="5245" spans="1:4" x14ac:dyDescent="0.5">
      <c r="A5245" t="s">
        <v>464</v>
      </c>
      <c r="B5245" t="s">
        <v>97</v>
      </c>
      <c r="C5245" t="s">
        <v>464</v>
      </c>
    </row>
    <row r="5246" spans="1:4" x14ac:dyDescent="0.5">
      <c r="A5246" t="s">
        <v>374</v>
      </c>
      <c r="B5246" t="s">
        <v>97</v>
      </c>
      <c r="C5246" t="s">
        <v>930</v>
      </c>
    </row>
    <row r="5247" spans="1:4" x14ac:dyDescent="0.5">
      <c r="A5247" t="s">
        <v>1684</v>
      </c>
      <c r="B5247" t="s">
        <v>97</v>
      </c>
      <c r="C5247" t="s">
        <v>1685</v>
      </c>
    </row>
    <row r="5248" spans="1:4" x14ac:dyDescent="0.5">
      <c r="A5248" t="s">
        <v>1160</v>
      </c>
      <c r="B5248" t="s">
        <v>97</v>
      </c>
      <c r="C5248" t="s">
        <v>1160</v>
      </c>
      <c r="D5248" t="s">
        <v>98</v>
      </c>
    </row>
    <row r="5249" spans="1:4" x14ac:dyDescent="0.5">
      <c r="A5249" t="s">
        <v>1205</v>
      </c>
      <c r="B5249" t="s">
        <v>97</v>
      </c>
      <c r="C5249" t="s">
        <v>1206</v>
      </c>
      <c r="D5249" t="s">
        <v>98</v>
      </c>
    </row>
    <row r="5250" spans="1:4" x14ac:dyDescent="0.5">
      <c r="A5250" t="s">
        <v>696</v>
      </c>
      <c r="B5250" t="s">
        <v>97</v>
      </c>
      <c r="C5250" t="s">
        <v>1185</v>
      </c>
    </row>
    <row r="5251" spans="1:4" x14ac:dyDescent="0.5">
      <c r="A5251" t="s">
        <v>1979</v>
      </c>
      <c r="B5251" t="s">
        <v>97</v>
      </c>
      <c r="C5251" t="s">
        <v>1979</v>
      </c>
      <c r="D5251" t="s">
        <v>98</v>
      </c>
    </row>
    <row r="5252" spans="1:4" x14ac:dyDescent="0.5">
      <c r="A5252" t="s">
        <v>1202</v>
      </c>
      <c r="B5252" t="s">
        <v>96</v>
      </c>
      <c r="C5252" t="s">
        <v>1202</v>
      </c>
    </row>
    <row r="5253" spans="1:4" x14ac:dyDescent="0.5">
      <c r="A5253" t="s">
        <v>146</v>
      </c>
      <c r="B5253" t="s">
        <v>97</v>
      </c>
      <c r="C5253" t="s">
        <v>146</v>
      </c>
      <c r="D5253" t="s">
        <v>98</v>
      </c>
    </row>
    <row r="5254" spans="1:4" x14ac:dyDescent="0.5">
      <c r="A5254" t="s">
        <v>217</v>
      </c>
      <c r="B5254" t="s">
        <v>97</v>
      </c>
      <c r="C5254" t="s">
        <v>217</v>
      </c>
    </row>
    <row r="5255" spans="1:4" x14ac:dyDescent="0.5">
      <c r="A5255" t="s">
        <v>543</v>
      </c>
      <c r="B5255" t="s">
        <v>97</v>
      </c>
      <c r="C5255" t="s">
        <v>1980</v>
      </c>
    </row>
    <row r="5256" spans="1:4" x14ac:dyDescent="0.5">
      <c r="A5256" t="s">
        <v>1648</v>
      </c>
      <c r="B5256" t="s">
        <v>97</v>
      </c>
      <c r="C5256" t="s">
        <v>1648</v>
      </c>
      <c r="D5256" t="s">
        <v>98</v>
      </c>
    </row>
    <row r="5257" spans="1:4" x14ac:dyDescent="0.5">
      <c r="A5257" t="s">
        <v>841</v>
      </c>
      <c r="B5257" t="s">
        <v>97</v>
      </c>
      <c r="C5257" t="s">
        <v>241</v>
      </c>
      <c r="D5257" t="s">
        <v>98</v>
      </c>
    </row>
    <row r="5258" spans="1:4" x14ac:dyDescent="0.5">
      <c r="A5258" t="s">
        <v>1731</v>
      </c>
      <c r="B5258" t="s">
        <v>97</v>
      </c>
      <c r="C5258" t="s">
        <v>1732</v>
      </c>
    </row>
    <row r="5259" spans="1:4" x14ac:dyDescent="0.5">
      <c r="A5259" t="s">
        <v>1578</v>
      </c>
      <c r="B5259" t="s">
        <v>97</v>
      </c>
      <c r="C5259" t="s">
        <v>1578</v>
      </c>
      <c r="D5259" t="s">
        <v>98</v>
      </c>
    </row>
    <row r="5260" spans="1:4" x14ac:dyDescent="0.5">
      <c r="A5260" t="s">
        <v>661</v>
      </c>
      <c r="B5260" t="s">
        <v>97</v>
      </c>
      <c r="C5260" t="s">
        <v>661</v>
      </c>
    </row>
    <row r="5261" spans="1:4" x14ac:dyDescent="0.5">
      <c r="A5261" t="s">
        <v>1860</v>
      </c>
      <c r="B5261" t="s">
        <v>97</v>
      </c>
      <c r="C5261" t="s">
        <v>1981</v>
      </c>
    </row>
    <row r="5262" spans="1:4" x14ac:dyDescent="0.5">
      <c r="A5262" t="s">
        <v>1474</v>
      </c>
      <c r="B5262" t="s">
        <v>97</v>
      </c>
      <c r="C5262" t="s">
        <v>1474</v>
      </c>
    </row>
    <row r="5263" spans="1:4" x14ac:dyDescent="0.5">
      <c r="A5263" t="s">
        <v>351</v>
      </c>
      <c r="B5263" t="s">
        <v>96</v>
      </c>
      <c r="C5263" t="s">
        <v>351</v>
      </c>
      <c r="D5263" t="s">
        <v>98</v>
      </c>
    </row>
    <row r="5264" spans="1:4" x14ac:dyDescent="0.5">
      <c r="A5264" t="s">
        <v>1982</v>
      </c>
      <c r="B5264" t="s">
        <v>97</v>
      </c>
      <c r="C5264" t="s">
        <v>1983</v>
      </c>
    </row>
    <row r="5265" spans="1:4" x14ac:dyDescent="0.5">
      <c r="A5265" t="s">
        <v>509</v>
      </c>
      <c r="B5265" t="s">
        <v>97</v>
      </c>
      <c r="C5265" t="s">
        <v>509</v>
      </c>
      <c r="D5265" t="s">
        <v>98</v>
      </c>
    </row>
    <row r="5266" spans="1:4" x14ac:dyDescent="0.5">
      <c r="A5266" t="s">
        <v>1311</v>
      </c>
      <c r="B5266" t="s">
        <v>97</v>
      </c>
      <c r="C5266" t="s">
        <v>1311</v>
      </c>
    </row>
    <row r="5267" spans="1:4" x14ac:dyDescent="0.5">
      <c r="A5267" t="s">
        <v>626</v>
      </c>
      <c r="B5267" t="s">
        <v>96</v>
      </c>
      <c r="C5267" t="s">
        <v>626</v>
      </c>
      <c r="D5267" t="s">
        <v>98</v>
      </c>
    </row>
    <row r="5268" spans="1:4" x14ac:dyDescent="0.5">
      <c r="A5268" t="s">
        <v>220</v>
      </c>
      <c r="B5268" t="s">
        <v>97</v>
      </c>
      <c r="C5268" t="s">
        <v>220</v>
      </c>
      <c r="D5268" t="s">
        <v>98</v>
      </c>
    </row>
    <row r="5269" spans="1:4" x14ac:dyDescent="0.5">
      <c r="A5269" t="s">
        <v>319</v>
      </c>
      <c r="B5269" t="s">
        <v>97</v>
      </c>
      <c r="C5269" t="s">
        <v>876</v>
      </c>
    </row>
    <row r="5270" spans="1:4" x14ac:dyDescent="0.5">
      <c r="A5270" t="s">
        <v>1793</v>
      </c>
      <c r="B5270" t="s">
        <v>97</v>
      </c>
      <c r="C5270" t="s">
        <v>1794</v>
      </c>
      <c r="D5270" t="s">
        <v>98</v>
      </c>
    </row>
    <row r="5271" spans="1:4" x14ac:dyDescent="0.5">
      <c r="A5271" t="s">
        <v>171</v>
      </c>
      <c r="B5271" t="s">
        <v>96</v>
      </c>
      <c r="C5271" t="s">
        <v>171</v>
      </c>
      <c r="D5271" t="s">
        <v>98</v>
      </c>
    </row>
    <row r="5272" spans="1:4" x14ac:dyDescent="0.5">
      <c r="A5272" t="s">
        <v>1930</v>
      </c>
      <c r="B5272" t="s">
        <v>97</v>
      </c>
      <c r="C5272" t="s">
        <v>1931</v>
      </c>
    </row>
    <row r="5273" spans="1:4" x14ac:dyDescent="0.5">
      <c r="A5273" t="s">
        <v>1559</v>
      </c>
      <c r="B5273" t="s">
        <v>97</v>
      </c>
      <c r="C5273" t="s">
        <v>1560</v>
      </c>
      <c r="D5273" t="s">
        <v>98</v>
      </c>
    </row>
    <row r="5274" spans="1:4" x14ac:dyDescent="0.5">
      <c r="A5274" t="s">
        <v>154</v>
      </c>
      <c r="B5274" t="s">
        <v>97</v>
      </c>
      <c r="C5274" t="s">
        <v>154</v>
      </c>
    </row>
    <row r="5275" spans="1:4" x14ac:dyDescent="0.5">
      <c r="A5275" t="s">
        <v>286</v>
      </c>
      <c r="B5275" t="s">
        <v>96</v>
      </c>
      <c r="C5275" t="s">
        <v>286</v>
      </c>
      <c r="D5275" t="s">
        <v>98</v>
      </c>
    </row>
    <row r="5276" spans="1:4" x14ac:dyDescent="0.5">
      <c r="A5276" t="s">
        <v>1578</v>
      </c>
      <c r="B5276" t="s">
        <v>97</v>
      </c>
      <c r="C5276" t="s">
        <v>1578</v>
      </c>
      <c r="D5276" t="s">
        <v>98</v>
      </c>
    </row>
    <row r="5277" spans="1:4" x14ac:dyDescent="0.5">
      <c r="A5277" t="s">
        <v>179</v>
      </c>
      <c r="B5277" t="s">
        <v>97</v>
      </c>
      <c r="C5277" t="s">
        <v>179</v>
      </c>
    </row>
    <row r="5278" spans="1:4" x14ac:dyDescent="0.5">
      <c r="A5278" t="s">
        <v>676</v>
      </c>
      <c r="B5278" t="s">
        <v>97</v>
      </c>
      <c r="C5278" t="s">
        <v>676</v>
      </c>
      <c r="D5278" t="s">
        <v>98</v>
      </c>
    </row>
    <row r="5279" spans="1:4" x14ac:dyDescent="0.5">
      <c r="A5279" t="s">
        <v>848</v>
      </c>
      <c r="B5279" t="s">
        <v>97</v>
      </c>
      <c r="C5279" t="s">
        <v>848</v>
      </c>
      <c r="D5279" t="s">
        <v>739</v>
      </c>
    </row>
    <row r="5280" spans="1:4" x14ac:dyDescent="0.5">
      <c r="A5280" t="s">
        <v>328</v>
      </c>
      <c r="B5280" t="s">
        <v>97</v>
      </c>
      <c r="C5280" t="s">
        <v>832</v>
      </c>
    </row>
    <row r="5281" spans="1:4" x14ac:dyDescent="0.5">
      <c r="A5281" t="s">
        <v>835</v>
      </c>
      <c r="B5281" t="s">
        <v>97</v>
      </c>
      <c r="C5281" t="s">
        <v>836</v>
      </c>
    </row>
    <row r="5282" spans="1:4" x14ac:dyDescent="0.5">
      <c r="A5282" t="s">
        <v>522</v>
      </c>
      <c r="B5282" t="s">
        <v>97</v>
      </c>
      <c r="C5282" t="s">
        <v>522</v>
      </c>
    </row>
    <row r="5283" spans="1:4" x14ac:dyDescent="0.5">
      <c r="A5283" t="s">
        <v>514</v>
      </c>
      <c r="B5283" t="s">
        <v>97</v>
      </c>
      <c r="C5283" t="s">
        <v>514</v>
      </c>
      <c r="D5283" t="s">
        <v>98</v>
      </c>
    </row>
    <row r="5284" spans="1:4" x14ac:dyDescent="0.5">
      <c r="A5284" t="s">
        <v>1984</v>
      </c>
      <c r="B5284" t="s">
        <v>97</v>
      </c>
      <c r="C5284" t="s">
        <v>1985</v>
      </c>
    </row>
    <row r="5285" spans="1:4" x14ac:dyDescent="0.5">
      <c r="A5285" t="s">
        <v>1013</v>
      </c>
      <c r="B5285" t="s">
        <v>96</v>
      </c>
      <c r="C5285" t="s">
        <v>1013</v>
      </c>
      <c r="D5285" t="s">
        <v>98</v>
      </c>
    </row>
    <row r="5286" spans="1:4" x14ac:dyDescent="0.5">
      <c r="A5286" t="s">
        <v>480</v>
      </c>
      <c r="B5286" t="s">
        <v>97</v>
      </c>
      <c r="C5286" t="s">
        <v>480</v>
      </c>
      <c r="D5286" t="s">
        <v>98</v>
      </c>
    </row>
    <row r="5287" spans="1:4" x14ac:dyDescent="0.5">
      <c r="A5287" t="s">
        <v>1986</v>
      </c>
      <c r="B5287" t="s">
        <v>97</v>
      </c>
      <c r="C5287" t="s">
        <v>1987</v>
      </c>
      <c r="D5287" t="s">
        <v>98</v>
      </c>
    </row>
    <row r="5288" spans="1:4" x14ac:dyDescent="0.5">
      <c r="A5288" t="s">
        <v>421</v>
      </c>
      <c r="B5288" t="s">
        <v>97</v>
      </c>
      <c r="C5288" t="s">
        <v>421</v>
      </c>
      <c r="D5288" t="s">
        <v>98</v>
      </c>
    </row>
    <row r="5289" spans="1:4" x14ac:dyDescent="0.5">
      <c r="A5289" t="s">
        <v>1731</v>
      </c>
      <c r="B5289" t="s">
        <v>97</v>
      </c>
      <c r="C5289" t="s">
        <v>1732</v>
      </c>
    </row>
    <row r="5290" spans="1:4" x14ac:dyDescent="0.5">
      <c r="A5290" t="s">
        <v>377</v>
      </c>
      <c r="B5290" t="s">
        <v>97</v>
      </c>
      <c r="C5290" t="s">
        <v>377</v>
      </c>
    </row>
    <row r="5291" spans="1:4" x14ac:dyDescent="0.5">
      <c r="A5291" t="s">
        <v>1092</v>
      </c>
      <c r="B5291" t="s">
        <v>97</v>
      </c>
      <c r="C5291" t="s">
        <v>812</v>
      </c>
    </row>
    <row r="5292" spans="1:4" x14ac:dyDescent="0.5">
      <c r="A5292" t="s">
        <v>633</v>
      </c>
      <c r="B5292" t="s">
        <v>97</v>
      </c>
      <c r="C5292" t="s">
        <v>633</v>
      </c>
    </row>
    <row r="5293" spans="1:4" x14ac:dyDescent="0.5">
      <c r="A5293" t="s">
        <v>801</v>
      </c>
      <c r="B5293" t="s">
        <v>97</v>
      </c>
      <c r="C5293" t="s">
        <v>1988</v>
      </c>
      <c r="D5293" t="s">
        <v>98</v>
      </c>
    </row>
    <row r="5294" spans="1:4" x14ac:dyDescent="0.5">
      <c r="A5294" t="s">
        <v>1989</v>
      </c>
      <c r="B5294" t="s">
        <v>97</v>
      </c>
      <c r="C5294" t="s">
        <v>1989</v>
      </c>
      <c r="D5294" t="s">
        <v>98</v>
      </c>
    </row>
    <row r="5295" spans="1:4" x14ac:dyDescent="0.5">
      <c r="A5295" t="s">
        <v>921</v>
      </c>
      <c r="B5295" t="s">
        <v>96</v>
      </c>
      <c r="C5295" t="s">
        <v>921</v>
      </c>
      <c r="D5295" t="s">
        <v>98</v>
      </c>
    </row>
    <row r="5296" spans="1:4" x14ac:dyDescent="0.5">
      <c r="A5296" t="s">
        <v>1990</v>
      </c>
      <c r="B5296" t="s">
        <v>97</v>
      </c>
      <c r="C5296" t="s">
        <v>1990</v>
      </c>
      <c r="D5296" t="s">
        <v>98</v>
      </c>
    </row>
    <row r="5297" spans="1:4" x14ac:dyDescent="0.5">
      <c r="A5297" t="s">
        <v>480</v>
      </c>
      <c r="B5297" t="s">
        <v>97</v>
      </c>
      <c r="C5297" t="s">
        <v>1991</v>
      </c>
      <c r="D5297" t="s">
        <v>98</v>
      </c>
    </row>
    <row r="5298" spans="1:4" x14ac:dyDescent="0.5">
      <c r="A5298" t="s">
        <v>1270</v>
      </c>
      <c r="B5298" t="s">
        <v>97</v>
      </c>
      <c r="C5298" t="s">
        <v>1270</v>
      </c>
      <c r="D5298" t="s">
        <v>98</v>
      </c>
    </row>
    <row r="5299" spans="1:4" x14ac:dyDescent="0.5">
      <c r="A5299" t="s">
        <v>637</v>
      </c>
      <c r="B5299" t="s">
        <v>97</v>
      </c>
      <c r="C5299" t="s">
        <v>892</v>
      </c>
      <c r="D5299" t="s">
        <v>98</v>
      </c>
    </row>
    <row r="5300" spans="1:4" x14ac:dyDescent="0.5">
      <c r="A5300" t="s">
        <v>1926</v>
      </c>
      <c r="B5300" t="s">
        <v>96</v>
      </c>
      <c r="C5300" t="s">
        <v>1926</v>
      </c>
      <c r="D5300" t="s">
        <v>98</v>
      </c>
    </row>
    <row r="5301" spans="1:4" x14ac:dyDescent="0.5">
      <c r="A5301" t="s">
        <v>251</v>
      </c>
      <c r="B5301" t="s">
        <v>97</v>
      </c>
      <c r="C5301" t="s">
        <v>251</v>
      </c>
      <c r="D5301" t="s">
        <v>98</v>
      </c>
    </row>
    <row r="5302" spans="1:4" x14ac:dyDescent="0.5">
      <c r="A5302" t="s">
        <v>311</v>
      </c>
      <c r="B5302" t="s">
        <v>97</v>
      </c>
      <c r="C5302" t="s">
        <v>863</v>
      </c>
      <c r="D5302" t="s">
        <v>98</v>
      </c>
    </row>
    <row r="5303" spans="1:4" x14ac:dyDescent="0.5">
      <c r="A5303" t="s">
        <v>581</v>
      </c>
      <c r="B5303" t="s">
        <v>97</v>
      </c>
      <c r="C5303" t="s">
        <v>581</v>
      </c>
    </row>
    <row r="5304" spans="1:4" x14ac:dyDescent="0.5">
      <c r="A5304" t="s">
        <v>154</v>
      </c>
      <c r="B5304" t="s">
        <v>97</v>
      </c>
      <c r="C5304" t="s">
        <v>154</v>
      </c>
    </row>
    <row r="5305" spans="1:4" x14ac:dyDescent="0.5">
      <c r="A5305" t="s">
        <v>434</v>
      </c>
      <c r="B5305" t="s">
        <v>97</v>
      </c>
      <c r="C5305" t="s">
        <v>866</v>
      </c>
    </row>
    <row r="5306" spans="1:4" x14ac:dyDescent="0.5">
      <c r="A5306" t="s">
        <v>549</v>
      </c>
      <c r="B5306" t="s">
        <v>97</v>
      </c>
      <c r="C5306" t="s">
        <v>765</v>
      </c>
      <c r="D5306" t="s">
        <v>98</v>
      </c>
    </row>
    <row r="5307" spans="1:4" x14ac:dyDescent="0.5">
      <c r="A5307" t="s">
        <v>190</v>
      </c>
      <c r="B5307" t="s">
        <v>97</v>
      </c>
      <c r="C5307" t="s">
        <v>190</v>
      </c>
    </row>
    <row r="5308" spans="1:4" x14ac:dyDescent="0.5">
      <c r="A5308" t="s">
        <v>1603</v>
      </c>
      <c r="B5308" t="s">
        <v>97</v>
      </c>
      <c r="C5308" t="s">
        <v>1604</v>
      </c>
      <c r="D5308" t="s">
        <v>739</v>
      </c>
    </row>
    <row r="5309" spans="1:4" x14ac:dyDescent="0.5">
      <c r="A5309" t="s">
        <v>1081</v>
      </c>
      <c r="B5309" t="s">
        <v>97</v>
      </c>
      <c r="C5309" t="s">
        <v>1081</v>
      </c>
      <c r="D5309" t="s">
        <v>755</v>
      </c>
    </row>
    <row r="5310" spans="1:4" x14ac:dyDescent="0.5">
      <c r="A5310" t="s">
        <v>528</v>
      </c>
      <c r="B5310" t="s">
        <v>97</v>
      </c>
      <c r="C5310" t="s">
        <v>528</v>
      </c>
    </row>
    <row r="5311" spans="1:4" x14ac:dyDescent="0.5">
      <c r="A5311" t="s">
        <v>133</v>
      </c>
      <c r="B5311" t="s">
        <v>96</v>
      </c>
      <c r="C5311" t="s">
        <v>133</v>
      </c>
    </row>
    <row r="5312" spans="1:4" x14ac:dyDescent="0.5">
      <c r="A5312" t="s">
        <v>544</v>
      </c>
      <c r="B5312" t="s">
        <v>96</v>
      </c>
      <c r="C5312" t="s">
        <v>479</v>
      </c>
      <c r="D5312" t="s">
        <v>98</v>
      </c>
    </row>
    <row r="5313" spans="1:4" x14ac:dyDescent="0.5">
      <c r="A5313" t="s">
        <v>124</v>
      </c>
      <c r="B5313" t="s">
        <v>97</v>
      </c>
      <c r="C5313" t="s">
        <v>124</v>
      </c>
      <c r="D5313" t="s">
        <v>98</v>
      </c>
    </row>
    <row r="5314" spans="1:4" x14ac:dyDescent="0.5">
      <c r="A5314" t="s">
        <v>249</v>
      </c>
      <c r="B5314" t="s">
        <v>97</v>
      </c>
      <c r="C5314" t="s">
        <v>249</v>
      </c>
      <c r="D5314" t="s">
        <v>98</v>
      </c>
    </row>
    <row r="5315" spans="1:4" x14ac:dyDescent="0.5">
      <c r="A5315" t="s">
        <v>1992</v>
      </c>
      <c r="B5315" t="s">
        <v>97</v>
      </c>
      <c r="C5315" t="s">
        <v>1993</v>
      </c>
    </row>
    <row r="5316" spans="1:4" x14ac:dyDescent="0.5">
      <c r="A5316" t="s">
        <v>154</v>
      </c>
      <c r="B5316" t="s">
        <v>97</v>
      </c>
      <c r="C5316" t="s">
        <v>154</v>
      </c>
    </row>
    <row r="5317" spans="1:4" x14ac:dyDescent="0.5">
      <c r="A5317" t="s">
        <v>374</v>
      </c>
      <c r="B5317" t="s">
        <v>97</v>
      </c>
      <c r="C5317" t="s">
        <v>930</v>
      </c>
    </row>
    <row r="5318" spans="1:4" x14ac:dyDescent="0.5">
      <c r="A5318" t="s">
        <v>1259</v>
      </c>
      <c r="B5318" t="s">
        <v>97</v>
      </c>
      <c r="C5318" t="s">
        <v>1258</v>
      </c>
      <c r="D5318" t="s">
        <v>98</v>
      </c>
    </row>
    <row r="5319" spans="1:4" x14ac:dyDescent="0.5">
      <c r="A5319" t="s">
        <v>415</v>
      </c>
      <c r="B5319" t="s">
        <v>97</v>
      </c>
      <c r="C5319" t="s">
        <v>898</v>
      </c>
      <c r="D5319" t="s">
        <v>98</v>
      </c>
    </row>
    <row r="5320" spans="1:4" x14ac:dyDescent="0.5">
      <c r="A5320" t="s">
        <v>1264</v>
      </c>
      <c r="B5320" t="s">
        <v>96</v>
      </c>
      <c r="C5320" t="s">
        <v>1264</v>
      </c>
      <c r="D5320" t="s">
        <v>98</v>
      </c>
    </row>
    <row r="5321" spans="1:4" x14ac:dyDescent="0.5">
      <c r="A5321" t="s">
        <v>443</v>
      </c>
      <c r="B5321" t="s">
        <v>97</v>
      </c>
      <c r="C5321" t="s">
        <v>443</v>
      </c>
      <c r="D5321" t="s">
        <v>98</v>
      </c>
    </row>
    <row r="5322" spans="1:4" x14ac:dyDescent="0.5">
      <c r="A5322" t="s">
        <v>1492</v>
      </c>
      <c r="B5322" t="s">
        <v>96</v>
      </c>
      <c r="C5322" t="s">
        <v>1492</v>
      </c>
      <c r="D5322" t="s">
        <v>98</v>
      </c>
    </row>
    <row r="5323" spans="1:4" x14ac:dyDescent="0.5">
      <c r="A5323" t="s">
        <v>838</v>
      </c>
      <c r="B5323" t="s">
        <v>97</v>
      </c>
      <c r="C5323" t="s">
        <v>838</v>
      </c>
    </row>
    <row r="5324" spans="1:4" x14ac:dyDescent="0.5">
      <c r="A5324" t="s">
        <v>1954</v>
      </c>
      <c r="B5324" t="s">
        <v>97</v>
      </c>
      <c r="C5324" t="s">
        <v>1954</v>
      </c>
      <c r="D5324" t="s">
        <v>98</v>
      </c>
    </row>
    <row r="5325" spans="1:4" x14ac:dyDescent="0.5">
      <c r="A5325" t="s">
        <v>119</v>
      </c>
      <c r="B5325" t="s">
        <v>97</v>
      </c>
      <c r="C5325" t="s">
        <v>807</v>
      </c>
    </row>
    <row r="5326" spans="1:4" x14ac:dyDescent="0.5">
      <c r="A5326" t="s">
        <v>1994</v>
      </c>
      <c r="B5326" t="s">
        <v>97</v>
      </c>
      <c r="C5326" t="s">
        <v>568</v>
      </c>
    </row>
    <row r="5327" spans="1:4" x14ac:dyDescent="0.5">
      <c r="A5327" t="s">
        <v>1995</v>
      </c>
      <c r="B5327" t="s">
        <v>96</v>
      </c>
      <c r="C5327" t="s">
        <v>1995</v>
      </c>
    </row>
    <row r="5328" spans="1:4" x14ac:dyDescent="0.5">
      <c r="A5328" t="s">
        <v>1996</v>
      </c>
      <c r="B5328" t="s">
        <v>97</v>
      </c>
      <c r="C5328" t="s">
        <v>1997</v>
      </c>
    </row>
    <row r="5329" spans="1:4" x14ac:dyDescent="0.5">
      <c r="A5329" t="s">
        <v>379</v>
      </c>
      <c r="B5329" t="s">
        <v>96</v>
      </c>
      <c r="C5329" t="s">
        <v>379</v>
      </c>
      <c r="D5329" t="s">
        <v>98</v>
      </c>
    </row>
    <row r="5330" spans="1:4" x14ac:dyDescent="0.5">
      <c r="A5330" t="s">
        <v>273</v>
      </c>
      <c r="B5330" t="s">
        <v>97</v>
      </c>
      <c r="C5330" t="s">
        <v>273</v>
      </c>
    </row>
    <row r="5331" spans="1:4" x14ac:dyDescent="0.5">
      <c r="A5331" t="s">
        <v>1013</v>
      </c>
      <c r="B5331" t="s">
        <v>96</v>
      </c>
      <c r="C5331" t="s">
        <v>1013</v>
      </c>
      <c r="D5331" t="s">
        <v>98</v>
      </c>
    </row>
    <row r="5332" spans="1:4" x14ac:dyDescent="0.5">
      <c r="A5332" t="s">
        <v>233</v>
      </c>
      <c r="B5332" t="s">
        <v>97</v>
      </c>
      <c r="C5332" t="s">
        <v>233</v>
      </c>
    </row>
    <row r="5333" spans="1:4" x14ac:dyDescent="0.5">
      <c r="A5333" t="s">
        <v>217</v>
      </c>
      <c r="B5333" t="s">
        <v>97</v>
      </c>
      <c r="C5333" t="s">
        <v>217</v>
      </c>
    </row>
    <row r="5334" spans="1:4" x14ac:dyDescent="0.5">
      <c r="A5334" t="s">
        <v>105</v>
      </c>
      <c r="B5334" t="s">
        <v>96</v>
      </c>
      <c r="C5334" t="s">
        <v>105</v>
      </c>
      <c r="D5334" t="s">
        <v>98</v>
      </c>
    </row>
    <row r="5335" spans="1:4" x14ac:dyDescent="0.5">
      <c r="A5335" t="s">
        <v>498</v>
      </c>
      <c r="B5335" t="s">
        <v>97</v>
      </c>
      <c r="C5335" t="s">
        <v>498</v>
      </c>
    </row>
    <row r="5336" spans="1:4" x14ac:dyDescent="0.5">
      <c r="A5336" t="s">
        <v>1120</v>
      </c>
      <c r="B5336" t="s">
        <v>97</v>
      </c>
      <c r="C5336" t="s">
        <v>1121</v>
      </c>
      <c r="D5336" t="s">
        <v>98</v>
      </c>
    </row>
    <row r="5337" spans="1:4" x14ac:dyDescent="0.5">
      <c r="A5337" t="s">
        <v>351</v>
      </c>
      <c r="B5337" t="s">
        <v>96</v>
      </c>
      <c r="C5337" t="s">
        <v>351</v>
      </c>
      <c r="D5337" t="s">
        <v>98</v>
      </c>
    </row>
    <row r="5338" spans="1:4" x14ac:dyDescent="0.5">
      <c r="A5338" t="s">
        <v>1559</v>
      </c>
      <c r="B5338" t="s">
        <v>97</v>
      </c>
      <c r="C5338" t="s">
        <v>1560</v>
      </c>
      <c r="D5338" t="s">
        <v>98</v>
      </c>
    </row>
    <row r="5339" spans="1:4" x14ac:dyDescent="0.5">
      <c r="A5339" t="s">
        <v>377</v>
      </c>
      <c r="B5339" t="s">
        <v>97</v>
      </c>
      <c r="C5339" t="s">
        <v>377</v>
      </c>
    </row>
    <row r="5340" spans="1:4" x14ac:dyDescent="0.5">
      <c r="A5340" t="s">
        <v>841</v>
      </c>
      <c r="B5340" t="s">
        <v>97</v>
      </c>
      <c r="C5340" t="s">
        <v>301</v>
      </c>
      <c r="D5340" t="s">
        <v>98</v>
      </c>
    </row>
    <row r="5341" spans="1:4" x14ac:dyDescent="0.5">
      <c r="A5341" t="s">
        <v>1205</v>
      </c>
      <c r="B5341" t="s">
        <v>97</v>
      </c>
      <c r="C5341" t="s">
        <v>1206</v>
      </c>
      <c r="D5341" t="s">
        <v>98</v>
      </c>
    </row>
    <row r="5342" spans="1:4" x14ac:dyDescent="0.5">
      <c r="A5342" t="s">
        <v>1919</v>
      </c>
      <c r="B5342" t="s">
        <v>96</v>
      </c>
      <c r="C5342" t="s">
        <v>1919</v>
      </c>
    </row>
    <row r="5343" spans="1:4" x14ac:dyDescent="0.5">
      <c r="A5343" t="s">
        <v>1458</v>
      </c>
      <c r="B5343" t="s">
        <v>97</v>
      </c>
      <c r="C5343" t="s">
        <v>1459</v>
      </c>
    </row>
    <row r="5344" spans="1:4" x14ac:dyDescent="0.5">
      <c r="A5344" t="s">
        <v>1005</v>
      </c>
      <c r="B5344" t="s">
        <v>97</v>
      </c>
      <c r="C5344" t="s">
        <v>1005</v>
      </c>
      <c r="D5344" t="s">
        <v>98</v>
      </c>
    </row>
    <row r="5345" spans="1:4" x14ac:dyDescent="0.5">
      <c r="A5345" t="s">
        <v>464</v>
      </c>
      <c r="B5345" t="s">
        <v>97</v>
      </c>
      <c r="C5345" t="s">
        <v>464</v>
      </c>
    </row>
    <row r="5346" spans="1:4" x14ac:dyDescent="0.5">
      <c r="A5346" t="s">
        <v>421</v>
      </c>
      <c r="B5346" t="s">
        <v>97</v>
      </c>
      <c r="C5346" t="s">
        <v>421</v>
      </c>
      <c r="D5346" t="s">
        <v>98</v>
      </c>
    </row>
    <row r="5347" spans="1:4" x14ac:dyDescent="0.5">
      <c r="A5347" t="s">
        <v>205</v>
      </c>
      <c r="B5347" t="s">
        <v>97</v>
      </c>
      <c r="C5347" t="s">
        <v>205</v>
      </c>
    </row>
    <row r="5348" spans="1:4" x14ac:dyDescent="0.5">
      <c r="A5348" t="s">
        <v>1541</v>
      </c>
      <c r="B5348" t="s">
        <v>97</v>
      </c>
      <c r="C5348" t="s">
        <v>1541</v>
      </c>
    </row>
    <row r="5349" spans="1:4" x14ac:dyDescent="0.5">
      <c r="A5349" t="s">
        <v>154</v>
      </c>
      <c r="B5349" t="s">
        <v>97</v>
      </c>
      <c r="C5349" t="s">
        <v>154</v>
      </c>
    </row>
    <row r="5350" spans="1:4" x14ac:dyDescent="0.5">
      <c r="A5350" t="s">
        <v>513</v>
      </c>
      <c r="B5350" t="s">
        <v>96</v>
      </c>
      <c r="C5350" t="s">
        <v>870</v>
      </c>
      <c r="D5350" t="s">
        <v>739</v>
      </c>
    </row>
    <row r="5351" spans="1:4" x14ac:dyDescent="0.5">
      <c r="A5351" t="s">
        <v>319</v>
      </c>
      <c r="B5351" t="s">
        <v>97</v>
      </c>
      <c r="C5351" t="s">
        <v>876</v>
      </c>
    </row>
    <row r="5352" spans="1:4" x14ac:dyDescent="0.5">
      <c r="A5352" t="s">
        <v>310</v>
      </c>
      <c r="B5352" t="s">
        <v>97</v>
      </c>
      <c r="C5352" t="s">
        <v>310</v>
      </c>
      <c r="D5352" t="s">
        <v>763</v>
      </c>
    </row>
    <row r="5353" spans="1:4" x14ac:dyDescent="0.5">
      <c r="A5353" t="s">
        <v>609</v>
      </c>
      <c r="B5353" t="s">
        <v>97</v>
      </c>
      <c r="C5353" t="s">
        <v>609</v>
      </c>
      <c r="D5353" t="s">
        <v>98</v>
      </c>
    </row>
    <row r="5354" spans="1:4" x14ac:dyDescent="0.5">
      <c r="A5354" t="s">
        <v>1504</v>
      </c>
      <c r="B5354" t="s">
        <v>97</v>
      </c>
      <c r="C5354" t="s">
        <v>1504</v>
      </c>
      <c r="D5354" t="s">
        <v>755</v>
      </c>
    </row>
    <row r="5355" spans="1:4" x14ac:dyDescent="0.5">
      <c r="A5355" t="s">
        <v>1000</v>
      </c>
      <c r="B5355" t="s">
        <v>97</v>
      </c>
      <c r="C5355" t="s">
        <v>1966</v>
      </c>
      <c r="D5355" t="s">
        <v>98</v>
      </c>
    </row>
    <row r="5356" spans="1:4" x14ac:dyDescent="0.5">
      <c r="A5356" t="s">
        <v>1013</v>
      </c>
      <c r="B5356" t="s">
        <v>96</v>
      </c>
      <c r="C5356" t="s">
        <v>1013</v>
      </c>
      <c r="D5356" t="s">
        <v>98</v>
      </c>
    </row>
    <row r="5357" spans="1:4" x14ac:dyDescent="0.5">
      <c r="A5357" t="s">
        <v>319</v>
      </c>
      <c r="B5357" t="s">
        <v>97</v>
      </c>
      <c r="C5357" t="s">
        <v>895</v>
      </c>
    </row>
    <row r="5358" spans="1:4" x14ac:dyDescent="0.5">
      <c r="A5358" t="s">
        <v>1998</v>
      </c>
      <c r="B5358" t="s">
        <v>97</v>
      </c>
      <c r="C5358" t="s">
        <v>1998</v>
      </c>
      <c r="D5358" t="s">
        <v>98</v>
      </c>
    </row>
    <row r="5359" spans="1:4" x14ac:dyDescent="0.5">
      <c r="A5359" t="s">
        <v>718</v>
      </c>
      <c r="B5359" t="s">
        <v>97</v>
      </c>
      <c r="C5359" t="s">
        <v>871</v>
      </c>
      <c r="D5359" t="s">
        <v>98</v>
      </c>
    </row>
    <row r="5360" spans="1:4" x14ac:dyDescent="0.5">
      <c r="A5360" t="s">
        <v>379</v>
      </c>
      <c r="B5360" t="s">
        <v>96</v>
      </c>
      <c r="C5360" t="s">
        <v>379</v>
      </c>
      <c r="D5360" t="s">
        <v>98</v>
      </c>
    </row>
    <row r="5361" spans="1:4" x14ac:dyDescent="0.5">
      <c r="A5361" t="s">
        <v>155</v>
      </c>
      <c r="B5361" t="s">
        <v>97</v>
      </c>
      <c r="C5361" t="s">
        <v>155</v>
      </c>
      <c r="D5361" t="s">
        <v>739</v>
      </c>
    </row>
    <row r="5362" spans="1:4" x14ac:dyDescent="0.5">
      <c r="A5362" t="s">
        <v>848</v>
      </c>
      <c r="B5362" t="s">
        <v>97</v>
      </c>
      <c r="C5362" t="s">
        <v>848</v>
      </c>
      <c r="D5362" t="s">
        <v>739</v>
      </c>
    </row>
    <row r="5363" spans="1:4" x14ac:dyDescent="0.5">
      <c r="A5363" t="s">
        <v>1943</v>
      </c>
      <c r="B5363" t="s">
        <v>97</v>
      </c>
      <c r="C5363" t="s">
        <v>1943</v>
      </c>
    </row>
    <row r="5364" spans="1:4" x14ac:dyDescent="0.5">
      <c r="A5364" t="s">
        <v>263</v>
      </c>
      <c r="B5364" t="s">
        <v>97</v>
      </c>
      <c r="C5364" t="s">
        <v>1810</v>
      </c>
    </row>
    <row r="5365" spans="1:4" x14ac:dyDescent="0.5">
      <c r="A5365" t="s">
        <v>417</v>
      </c>
      <c r="B5365" t="s">
        <v>96</v>
      </c>
      <c r="C5365" t="s">
        <v>417</v>
      </c>
    </row>
    <row r="5366" spans="1:4" x14ac:dyDescent="0.5">
      <c r="A5366" t="s">
        <v>1925</v>
      </c>
      <c r="B5366" t="s">
        <v>96</v>
      </c>
      <c r="C5366" t="s">
        <v>1925</v>
      </c>
    </row>
    <row r="5367" spans="1:4" x14ac:dyDescent="0.5">
      <c r="A5367" t="s">
        <v>625</v>
      </c>
      <c r="B5367" t="s">
        <v>97</v>
      </c>
      <c r="C5367" t="s">
        <v>625</v>
      </c>
      <c r="D5367" t="s">
        <v>98</v>
      </c>
    </row>
    <row r="5368" spans="1:4" x14ac:dyDescent="0.5">
      <c r="A5368" t="s">
        <v>171</v>
      </c>
      <c r="B5368" t="s">
        <v>96</v>
      </c>
      <c r="C5368" t="s">
        <v>171</v>
      </c>
      <c r="D5368" t="s">
        <v>98</v>
      </c>
    </row>
    <row r="5369" spans="1:4" x14ac:dyDescent="0.5">
      <c r="A5369" t="s">
        <v>294</v>
      </c>
      <c r="B5369" t="s">
        <v>97</v>
      </c>
      <c r="C5369" t="s">
        <v>294</v>
      </c>
      <c r="D5369" t="s">
        <v>98</v>
      </c>
    </row>
    <row r="5370" spans="1:4" x14ac:dyDescent="0.5">
      <c r="A5370" t="s">
        <v>1031</v>
      </c>
      <c r="B5370" t="s">
        <v>97</v>
      </c>
      <c r="C5370" t="s">
        <v>1032</v>
      </c>
      <c r="D5370" t="s">
        <v>98</v>
      </c>
    </row>
    <row r="5371" spans="1:4" x14ac:dyDescent="0.5">
      <c r="A5371" t="s">
        <v>1137</v>
      </c>
      <c r="B5371" t="s">
        <v>97</v>
      </c>
      <c r="C5371" t="s">
        <v>1762</v>
      </c>
      <c r="D5371" t="s">
        <v>98</v>
      </c>
    </row>
    <row r="5372" spans="1:4" x14ac:dyDescent="0.5">
      <c r="A5372" t="s">
        <v>249</v>
      </c>
      <c r="B5372" t="s">
        <v>97</v>
      </c>
      <c r="C5372" t="s">
        <v>249</v>
      </c>
      <c r="D5372" t="s">
        <v>98</v>
      </c>
    </row>
    <row r="5373" spans="1:4" x14ac:dyDescent="0.5">
      <c r="A5373" t="s">
        <v>501</v>
      </c>
      <c r="B5373" t="s">
        <v>97</v>
      </c>
      <c r="C5373" t="s">
        <v>501</v>
      </c>
    </row>
    <row r="5374" spans="1:4" x14ac:dyDescent="0.5">
      <c r="A5374" t="s">
        <v>223</v>
      </c>
      <c r="B5374" t="s">
        <v>97</v>
      </c>
      <c r="C5374" t="s">
        <v>845</v>
      </c>
      <c r="D5374" t="s">
        <v>98</v>
      </c>
    </row>
    <row r="5375" spans="1:4" x14ac:dyDescent="0.5">
      <c r="A5375" t="s">
        <v>1834</v>
      </c>
      <c r="B5375" t="s">
        <v>97</v>
      </c>
      <c r="C5375" t="s">
        <v>1834</v>
      </c>
    </row>
    <row r="5376" spans="1:4" x14ac:dyDescent="0.5">
      <c r="A5376" t="s">
        <v>598</v>
      </c>
      <c r="B5376" t="s">
        <v>97</v>
      </c>
      <c r="C5376" t="s">
        <v>598</v>
      </c>
    </row>
    <row r="5377" spans="1:4" x14ac:dyDescent="0.5">
      <c r="A5377" t="s">
        <v>1509</v>
      </c>
      <c r="B5377" t="s">
        <v>97</v>
      </c>
      <c r="C5377" t="s">
        <v>1509</v>
      </c>
    </row>
    <row r="5378" spans="1:4" x14ac:dyDescent="0.5">
      <c r="A5378" t="s">
        <v>478</v>
      </c>
      <c r="B5378" t="s">
        <v>97</v>
      </c>
      <c r="C5378" t="s">
        <v>478</v>
      </c>
    </row>
    <row r="5379" spans="1:4" x14ac:dyDescent="0.5">
      <c r="A5379" t="s">
        <v>334</v>
      </c>
      <c r="B5379" t="s">
        <v>96</v>
      </c>
      <c r="C5379" t="s">
        <v>257</v>
      </c>
    </row>
    <row r="5380" spans="1:4" x14ac:dyDescent="0.5">
      <c r="A5380" t="s">
        <v>1754</v>
      </c>
      <c r="B5380" t="s">
        <v>97</v>
      </c>
      <c r="C5380" t="s">
        <v>1755</v>
      </c>
      <c r="D5380" t="s">
        <v>98</v>
      </c>
    </row>
    <row r="5381" spans="1:4" x14ac:dyDescent="0.5">
      <c r="A5381" t="s">
        <v>236</v>
      </c>
      <c r="B5381" t="s">
        <v>97</v>
      </c>
      <c r="C5381" t="s">
        <v>236</v>
      </c>
    </row>
    <row r="5382" spans="1:4" x14ac:dyDescent="0.5">
      <c r="A5382" t="s">
        <v>308</v>
      </c>
      <c r="B5382" t="s">
        <v>97</v>
      </c>
      <c r="C5382" t="s">
        <v>308</v>
      </c>
      <c r="D5382" t="s">
        <v>98</v>
      </c>
    </row>
    <row r="5383" spans="1:4" x14ac:dyDescent="0.5">
      <c r="A5383" t="s">
        <v>1447</v>
      </c>
      <c r="B5383" t="s">
        <v>96</v>
      </c>
      <c r="C5383" t="s">
        <v>1447</v>
      </c>
      <c r="D5383" t="s">
        <v>98</v>
      </c>
    </row>
    <row r="5384" spans="1:4" x14ac:dyDescent="0.5">
      <c r="A5384" t="s">
        <v>591</v>
      </c>
      <c r="B5384" t="s">
        <v>96</v>
      </c>
      <c r="C5384" t="s">
        <v>591</v>
      </c>
      <c r="D5384" t="s">
        <v>98</v>
      </c>
    </row>
    <row r="5385" spans="1:4" x14ac:dyDescent="0.5">
      <c r="A5385" t="s">
        <v>1067</v>
      </c>
      <c r="B5385" t="s">
        <v>97</v>
      </c>
      <c r="C5385" t="s">
        <v>1068</v>
      </c>
      <c r="D5385" t="s">
        <v>98</v>
      </c>
    </row>
    <row r="5386" spans="1:4" x14ac:dyDescent="0.5">
      <c r="A5386" t="s">
        <v>407</v>
      </c>
      <c r="B5386" t="s">
        <v>96</v>
      </c>
      <c r="C5386" t="s">
        <v>407</v>
      </c>
    </row>
    <row r="5387" spans="1:4" x14ac:dyDescent="0.5">
      <c r="A5387" t="s">
        <v>374</v>
      </c>
      <c r="B5387" t="s">
        <v>97</v>
      </c>
      <c r="C5387" t="s">
        <v>930</v>
      </c>
    </row>
    <row r="5388" spans="1:4" x14ac:dyDescent="0.5">
      <c r="A5388" t="s">
        <v>1205</v>
      </c>
      <c r="B5388" t="s">
        <v>97</v>
      </c>
      <c r="C5388" t="s">
        <v>1206</v>
      </c>
      <c r="D5388" t="s">
        <v>98</v>
      </c>
    </row>
    <row r="5389" spans="1:4" x14ac:dyDescent="0.5">
      <c r="A5389" t="s">
        <v>544</v>
      </c>
      <c r="B5389" t="s">
        <v>96</v>
      </c>
      <c r="C5389" t="s">
        <v>479</v>
      </c>
      <c r="D5389" t="s">
        <v>98</v>
      </c>
    </row>
    <row r="5390" spans="1:4" x14ac:dyDescent="0.5">
      <c r="A5390" t="s">
        <v>1133</v>
      </c>
      <c r="B5390" t="s">
        <v>97</v>
      </c>
      <c r="C5390" t="s">
        <v>1133</v>
      </c>
    </row>
    <row r="5391" spans="1:4" x14ac:dyDescent="0.5">
      <c r="A5391" t="s">
        <v>155</v>
      </c>
      <c r="B5391" t="s">
        <v>97</v>
      </c>
      <c r="C5391" t="s">
        <v>155</v>
      </c>
      <c r="D5391" t="s">
        <v>739</v>
      </c>
    </row>
    <row r="5392" spans="1:4" x14ac:dyDescent="0.5">
      <c r="A5392" t="s">
        <v>661</v>
      </c>
      <c r="B5392" t="s">
        <v>97</v>
      </c>
      <c r="C5392" t="s">
        <v>661</v>
      </c>
    </row>
    <row r="5393" spans="1:4" x14ac:dyDescent="0.5">
      <c r="A5393" t="s">
        <v>217</v>
      </c>
      <c r="B5393" t="s">
        <v>97</v>
      </c>
      <c r="C5393" t="s">
        <v>217</v>
      </c>
    </row>
    <row r="5394" spans="1:4" x14ac:dyDescent="0.5">
      <c r="A5394" t="s">
        <v>1860</v>
      </c>
      <c r="B5394" t="s">
        <v>97</v>
      </c>
      <c r="C5394" t="s">
        <v>1981</v>
      </c>
    </row>
    <row r="5395" spans="1:4" x14ac:dyDescent="0.5">
      <c r="A5395" t="s">
        <v>512</v>
      </c>
      <c r="B5395" t="s">
        <v>96</v>
      </c>
      <c r="C5395" t="s">
        <v>735</v>
      </c>
    </row>
    <row r="5396" spans="1:4" x14ac:dyDescent="0.5">
      <c r="A5396" t="s">
        <v>146</v>
      </c>
      <c r="B5396" t="s">
        <v>97</v>
      </c>
      <c r="C5396" t="s">
        <v>146</v>
      </c>
      <c r="D5396" t="s">
        <v>98</v>
      </c>
    </row>
    <row r="5397" spans="1:4" x14ac:dyDescent="0.5">
      <c r="A5397" t="s">
        <v>1882</v>
      </c>
      <c r="B5397" t="s">
        <v>97</v>
      </c>
      <c r="C5397" t="s">
        <v>1883</v>
      </c>
    </row>
    <row r="5398" spans="1:4" x14ac:dyDescent="0.5">
      <c r="A5398" t="s">
        <v>154</v>
      </c>
      <c r="B5398" t="s">
        <v>97</v>
      </c>
      <c r="C5398" t="s">
        <v>154</v>
      </c>
    </row>
    <row r="5399" spans="1:4" x14ac:dyDescent="0.5">
      <c r="A5399" t="s">
        <v>319</v>
      </c>
      <c r="B5399" t="s">
        <v>97</v>
      </c>
      <c r="C5399" t="s">
        <v>895</v>
      </c>
    </row>
    <row r="5400" spans="1:4" x14ac:dyDescent="0.5">
      <c r="A5400" t="s">
        <v>144</v>
      </c>
      <c r="B5400" t="s">
        <v>96</v>
      </c>
      <c r="C5400" t="s">
        <v>144</v>
      </c>
    </row>
    <row r="5401" spans="1:4" x14ac:dyDescent="0.5">
      <c r="A5401" t="s">
        <v>379</v>
      </c>
      <c r="B5401" t="s">
        <v>96</v>
      </c>
      <c r="C5401" t="s">
        <v>379</v>
      </c>
      <c r="D5401" t="s">
        <v>98</v>
      </c>
    </row>
    <row r="5402" spans="1:4" x14ac:dyDescent="0.5">
      <c r="A5402" t="s">
        <v>1013</v>
      </c>
      <c r="B5402" t="s">
        <v>96</v>
      </c>
      <c r="C5402" t="s">
        <v>1013</v>
      </c>
      <c r="D5402" t="s">
        <v>98</v>
      </c>
    </row>
    <row r="5403" spans="1:4" x14ac:dyDescent="0.5">
      <c r="A5403" t="s">
        <v>718</v>
      </c>
      <c r="B5403" t="s">
        <v>97</v>
      </c>
      <c r="C5403" t="s">
        <v>871</v>
      </c>
      <c r="D5403" t="s">
        <v>98</v>
      </c>
    </row>
    <row r="5404" spans="1:4" x14ac:dyDescent="0.5">
      <c r="A5404" t="s">
        <v>471</v>
      </c>
      <c r="B5404" t="s">
        <v>97</v>
      </c>
      <c r="C5404" t="s">
        <v>874</v>
      </c>
    </row>
    <row r="5405" spans="1:4" x14ac:dyDescent="0.5">
      <c r="A5405" t="s">
        <v>1999</v>
      </c>
      <c r="B5405" t="s">
        <v>96</v>
      </c>
      <c r="C5405" t="s">
        <v>1999</v>
      </c>
    </row>
    <row r="5406" spans="1:4" x14ac:dyDescent="0.5">
      <c r="A5406" t="s">
        <v>533</v>
      </c>
      <c r="B5406" t="s">
        <v>97</v>
      </c>
      <c r="C5406" t="s">
        <v>533</v>
      </c>
      <c r="D5406" t="s">
        <v>98</v>
      </c>
    </row>
    <row r="5407" spans="1:4" x14ac:dyDescent="0.5">
      <c r="A5407" t="s">
        <v>1056</v>
      </c>
      <c r="B5407" t="s">
        <v>97</v>
      </c>
      <c r="C5407" t="s">
        <v>1056</v>
      </c>
    </row>
    <row r="5408" spans="1:4" x14ac:dyDescent="0.5">
      <c r="A5408" t="s">
        <v>1005</v>
      </c>
      <c r="B5408" t="s">
        <v>97</v>
      </c>
      <c r="C5408" t="s">
        <v>1005</v>
      </c>
      <c r="D5408" t="s">
        <v>98</v>
      </c>
    </row>
    <row r="5409" spans="1:4" x14ac:dyDescent="0.5">
      <c r="A5409" t="s">
        <v>249</v>
      </c>
      <c r="B5409" t="s">
        <v>97</v>
      </c>
      <c r="C5409" t="s">
        <v>249</v>
      </c>
      <c r="D5409" t="s">
        <v>98</v>
      </c>
    </row>
    <row r="5410" spans="1:4" x14ac:dyDescent="0.5">
      <c r="A5410" t="s">
        <v>1463</v>
      </c>
      <c r="B5410" t="s">
        <v>97</v>
      </c>
      <c r="C5410" t="s">
        <v>1463</v>
      </c>
      <c r="D5410" t="s">
        <v>98</v>
      </c>
    </row>
    <row r="5411" spans="1:4" x14ac:dyDescent="0.5">
      <c r="A5411" t="s">
        <v>1964</v>
      </c>
      <c r="B5411" t="s">
        <v>97</v>
      </c>
      <c r="C5411" t="s">
        <v>1964</v>
      </c>
    </row>
    <row r="5412" spans="1:4" x14ac:dyDescent="0.5">
      <c r="A5412" t="s">
        <v>265</v>
      </c>
      <c r="B5412" t="s">
        <v>96</v>
      </c>
      <c r="C5412" t="s">
        <v>265</v>
      </c>
      <c r="D5412" t="s">
        <v>98</v>
      </c>
    </row>
    <row r="5413" spans="1:4" x14ac:dyDescent="0.5">
      <c r="A5413" t="s">
        <v>355</v>
      </c>
      <c r="B5413" t="s">
        <v>97</v>
      </c>
      <c r="C5413" t="s">
        <v>246</v>
      </c>
      <c r="D5413" t="s">
        <v>755</v>
      </c>
    </row>
    <row r="5414" spans="1:4" x14ac:dyDescent="0.5">
      <c r="A5414" t="s">
        <v>319</v>
      </c>
      <c r="B5414" t="s">
        <v>97</v>
      </c>
      <c r="C5414" t="s">
        <v>876</v>
      </c>
    </row>
    <row r="5415" spans="1:4" x14ac:dyDescent="0.5">
      <c r="A5415" t="s">
        <v>1454</v>
      </c>
      <c r="B5415" t="s">
        <v>97</v>
      </c>
      <c r="C5415" t="s">
        <v>1454</v>
      </c>
      <c r="D5415" t="s">
        <v>98</v>
      </c>
    </row>
    <row r="5416" spans="1:4" x14ac:dyDescent="0.5">
      <c r="A5416" t="s">
        <v>1709</v>
      </c>
      <c r="B5416" t="s">
        <v>97</v>
      </c>
      <c r="C5416" t="s">
        <v>1709</v>
      </c>
    </row>
    <row r="5417" spans="1:4" x14ac:dyDescent="0.5">
      <c r="A5417" t="s">
        <v>1472</v>
      </c>
      <c r="B5417" t="s">
        <v>97</v>
      </c>
      <c r="C5417" t="s">
        <v>1473</v>
      </c>
      <c r="D5417" t="s">
        <v>98</v>
      </c>
    </row>
    <row r="5418" spans="1:4" x14ac:dyDescent="0.5">
      <c r="A5418" t="s">
        <v>633</v>
      </c>
      <c r="B5418" t="s">
        <v>97</v>
      </c>
      <c r="C5418" t="s">
        <v>633</v>
      </c>
    </row>
    <row r="5419" spans="1:4" x14ac:dyDescent="0.5">
      <c r="A5419" t="s">
        <v>1740</v>
      </c>
      <c r="B5419" t="s">
        <v>97</v>
      </c>
      <c r="C5419" t="s">
        <v>1740</v>
      </c>
    </row>
    <row r="5420" spans="1:4" x14ac:dyDescent="0.5">
      <c r="A5420" t="s">
        <v>1695</v>
      </c>
      <c r="B5420" t="s">
        <v>97</v>
      </c>
      <c r="C5420" t="s">
        <v>1695</v>
      </c>
      <c r="D5420" t="s">
        <v>98</v>
      </c>
    </row>
    <row r="5421" spans="1:4" x14ac:dyDescent="0.5">
      <c r="A5421" t="s">
        <v>1092</v>
      </c>
      <c r="B5421" t="s">
        <v>97</v>
      </c>
      <c r="C5421" t="s">
        <v>812</v>
      </c>
    </row>
    <row r="5422" spans="1:4" x14ac:dyDescent="0.5">
      <c r="A5422" t="s">
        <v>148</v>
      </c>
      <c r="B5422" t="s">
        <v>96</v>
      </c>
      <c r="C5422" t="s">
        <v>148</v>
      </c>
      <c r="D5422" t="s">
        <v>98</v>
      </c>
    </row>
    <row r="5423" spans="1:4" x14ac:dyDescent="0.5">
      <c r="A5423" t="s">
        <v>443</v>
      </c>
      <c r="B5423" t="s">
        <v>97</v>
      </c>
      <c r="C5423" t="s">
        <v>443</v>
      </c>
      <c r="D5423" t="s">
        <v>98</v>
      </c>
    </row>
    <row r="5424" spans="1:4" x14ac:dyDescent="0.5">
      <c r="A5424" t="s">
        <v>119</v>
      </c>
      <c r="B5424" t="s">
        <v>97</v>
      </c>
      <c r="C5424" t="s">
        <v>807</v>
      </c>
    </row>
    <row r="5425" spans="1:4" x14ac:dyDescent="0.5">
      <c r="A5425" t="s">
        <v>1067</v>
      </c>
      <c r="B5425" t="s">
        <v>97</v>
      </c>
      <c r="C5425" t="s">
        <v>1068</v>
      </c>
      <c r="D5425" t="s">
        <v>98</v>
      </c>
    </row>
    <row r="5426" spans="1:4" x14ac:dyDescent="0.5">
      <c r="A5426" t="s">
        <v>1745</v>
      </c>
      <c r="B5426" t="s">
        <v>97</v>
      </c>
      <c r="C5426" t="s">
        <v>1746</v>
      </c>
      <c r="D5426" t="s">
        <v>98</v>
      </c>
    </row>
    <row r="5427" spans="1:4" x14ac:dyDescent="0.5">
      <c r="A5427" t="s">
        <v>1705</v>
      </c>
      <c r="B5427" t="s">
        <v>97</v>
      </c>
      <c r="C5427" t="s">
        <v>1705</v>
      </c>
    </row>
    <row r="5428" spans="1:4" x14ac:dyDescent="0.5">
      <c r="A5428" t="s">
        <v>1484</v>
      </c>
      <c r="B5428" t="s">
        <v>97</v>
      </c>
      <c r="C5428" t="s">
        <v>1484</v>
      </c>
    </row>
    <row r="5429" spans="1:4" x14ac:dyDescent="0.5">
      <c r="A5429" t="s">
        <v>591</v>
      </c>
      <c r="B5429" t="s">
        <v>96</v>
      </c>
      <c r="C5429" t="s">
        <v>591</v>
      </c>
      <c r="D5429" t="s">
        <v>98</v>
      </c>
    </row>
    <row r="5430" spans="1:4" x14ac:dyDescent="0.5">
      <c r="A5430" t="s">
        <v>220</v>
      </c>
      <c r="B5430" t="s">
        <v>97</v>
      </c>
      <c r="C5430" t="s">
        <v>220</v>
      </c>
      <c r="D5430" t="s">
        <v>98</v>
      </c>
    </row>
    <row r="5431" spans="1:4" x14ac:dyDescent="0.5">
      <c r="A5431" t="s">
        <v>718</v>
      </c>
      <c r="B5431" t="s">
        <v>97</v>
      </c>
      <c r="C5431" t="s">
        <v>871</v>
      </c>
      <c r="D5431" t="s">
        <v>98</v>
      </c>
    </row>
    <row r="5432" spans="1:4" x14ac:dyDescent="0.5">
      <c r="A5432" t="s">
        <v>2000</v>
      </c>
      <c r="B5432" t="s">
        <v>96</v>
      </c>
      <c r="C5432" t="s">
        <v>2000</v>
      </c>
      <c r="D5432" t="s">
        <v>98</v>
      </c>
    </row>
    <row r="5433" spans="1:4" x14ac:dyDescent="0.5">
      <c r="A5433" t="s">
        <v>119</v>
      </c>
      <c r="B5433" t="s">
        <v>97</v>
      </c>
      <c r="C5433" t="s">
        <v>807</v>
      </c>
    </row>
    <row r="5434" spans="1:4" x14ac:dyDescent="0.5">
      <c r="A5434" t="s">
        <v>799</v>
      </c>
      <c r="B5434" t="s">
        <v>97</v>
      </c>
      <c r="C5434" t="s">
        <v>107</v>
      </c>
    </row>
    <row r="5435" spans="1:4" x14ac:dyDescent="0.5">
      <c r="A5435" t="s">
        <v>263</v>
      </c>
      <c r="B5435" t="s">
        <v>97</v>
      </c>
      <c r="C5435" t="s">
        <v>826</v>
      </c>
    </row>
    <row r="5436" spans="1:4" x14ac:dyDescent="0.5">
      <c r="A5436" t="s">
        <v>1363</v>
      </c>
      <c r="B5436" t="s">
        <v>97</v>
      </c>
      <c r="C5436" t="s">
        <v>1363</v>
      </c>
      <c r="D5436" t="s">
        <v>98</v>
      </c>
    </row>
    <row r="5437" spans="1:4" x14ac:dyDescent="0.5">
      <c r="A5437" t="s">
        <v>2001</v>
      </c>
      <c r="B5437" t="s">
        <v>97</v>
      </c>
      <c r="C5437" t="s">
        <v>2002</v>
      </c>
      <c r="D5437" t="s">
        <v>98</v>
      </c>
    </row>
    <row r="5438" spans="1:4" x14ac:dyDescent="0.5">
      <c r="A5438" t="s">
        <v>1917</v>
      </c>
      <c r="B5438" t="s">
        <v>96</v>
      </c>
      <c r="C5438" t="s">
        <v>1918</v>
      </c>
      <c r="D5438" t="s">
        <v>98</v>
      </c>
    </row>
    <row r="5439" spans="1:4" x14ac:dyDescent="0.5">
      <c r="A5439" t="s">
        <v>306</v>
      </c>
      <c r="B5439" t="s">
        <v>97</v>
      </c>
      <c r="C5439" t="s">
        <v>1201</v>
      </c>
    </row>
    <row r="5440" spans="1:4" x14ac:dyDescent="0.5">
      <c r="A5440" t="s">
        <v>1731</v>
      </c>
      <c r="B5440" t="s">
        <v>97</v>
      </c>
      <c r="C5440" t="s">
        <v>1732</v>
      </c>
    </row>
    <row r="5441" spans="1:4" x14ac:dyDescent="0.5">
      <c r="A5441" t="s">
        <v>970</v>
      </c>
      <c r="B5441" t="s">
        <v>97</v>
      </c>
      <c r="C5441" t="s">
        <v>970</v>
      </c>
      <c r="D5441" t="s">
        <v>739</v>
      </c>
    </row>
    <row r="5442" spans="1:4" x14ac:dyDescent="0.5">
      <c r="A5442" t="s">
        <v>1757</v>
      </c>
      <c r="B5442" t="s">
        <v>97</v>
      </c>
      <c r="C5442" t="s">
        <v>1757</v>
      </c>
      <c r="D5442" t="s">
        <v>98</v>
      </c>
    </row>
    <row r="5443" spans="1:4" x14ac:dyDescent="0.5">
      <c r="A5443" t="s">
        <v>480</v>
      </c>
      <c r="B5443" t="s">
        <v>97</v>
      </c>
      <c r="C5443" t="s">
        <v>1784</v>
      </c>
      <c r="D5443" t="s">
        <v>98</v>
      </c>
    </row>
    <row r="5444" spans="1:4" x14ac:dyDescent="0.5">
      <c r="A5444" t="s">
        <v>1205</v>
      </c>
      <c r="B5444" t="s">
        <v>97</v>
      </c>
      <c r="C5444" t="s">
        <v>1206</v>
      </c>
      <c r="D5444" t="s">
        <v>98</v>
      </c>
    </row>
    <row r="5445" spans="1:4" x14ac:dyDescent="0.5">
      <c r="A5445" t="s">
        <v>2003</v>
      </c>
      <c r="B5445" t="s">
        <v>97</v>
      </c>
      <c r="C5445" t="s">
        <v>2003</v>
      </c>
    </row>
    <row r="5446" spans="1:4" x14ac:dyDescent="0.5">
      <c r="A5446" t="s">
        <v>1396</v>
      </c>
      <c r="B5446" t="s">
        <v>97</v>
      </c>
      <c r="C5446" t="s">
        <v>1396</v>
      </c>
    </row>
    <row r="5447" spans="1:4" x14ac:dyDescent="0.5">
      <c r="A5447" t="s">
        <v>379</v>
      </c>
      <c r="B5447" t="s">
        <v>96</v>
      </c>
      <c r="C5447" t="s">
        <v>379</v>
      </c>
      <c r="D5447" t="s">
        <v>98</v>
      </c>
    </row>
    <row r="5448" spans="1:4" x14ac:dyDescent="0.5">
      <c r="A5448" t="s">
        <v>113</v>
      </c>
      <c r="B5448" t="s">
        <v>97</v>
      </c>
      <c r="C5448" t="s">
        <v>113</v>
      </c>
    </row>
    <row r="5449" spans="1:4" x14ac:dyDescent="0.5">
      <c r="A5449" t="s">
        <v>657</v>
      </c>
      <c r="B5449" t="s">
        <v>97</v>
      </c>
      <c r="C5449" t="s">
        <v>657</v>
      </c>
    </row>
    <row r="5450" spans="1:4" x14ac:dyDescent="0.5">
      <c r="A5450" t="s">
        <v>286</v>
      </c>
      <c r="B5450" t="s">
        <v>96</v>
      </c>
      <c r="C5450" t="s">
        <v>286</v>
      </c>
      <c r="D5450" t="s">
        <v>98</v>
      </c>
    </row>
    <row r="5451" spans="1:4" x14ac:dyDescent="0.5">
      <c r="A5451" t="s">
        <v>374</v>
      </c>
      <c r="B5451" t="s">
        <v>97</v>
      </c>
      <c r="C5451" t="s">
        <v>930</v>
      </c>
    </row>
    <row r="5452" spans="1:4" x14ac:dyDescent="0.5">
      <c r="A5452" t="s">
        <v>933</v>
      </c>
      <c r="B5452" t="s">
        <v>97</v>
      </c>
      <c r="C5452" t="s">
        <v>933</v>
      </c>
      <c r="D5452" t="s">
        <v>98</v>
      </c>
    </row>
    <row r="5453" spans="1:4" x14ac:dyDescent="0.5">
      <c r="A5453" t="s">
        <v>1067</v>
      </c>
      <c r="B5453" t="s">
        <v>97</v>
      </c>
      <c r="C5453" t="s">
        <v>1068</v>
      </c>
      <c r="D5453" t="s">
        <v>98</v>
      </c>
    </row>
    <row r="5454" spans="1:4" x14ac:dyDescent="0.5">
      <c r="A5454" t="s">
        <v>2004</v>
      </c>
      <c r="B5454" t="s">
        <v>97</v>
      </c>
      <c r="C5454" t="s">
        <v>2004</v>
      </c>
      <c r="D5454" t="s">
        <v>98</v>
      </c>
    </row>
    <row r="5455" spans="1:4" x14ac:dyDescent="0.5">
      <c r="A5455" t="s">
        <v>744</v>
      </c>
      <c r="B5455" t="s">
        <v>97</v>
      </c>
      <c r="C5455" t="s">
        <v>744</v>
      </c>
      <c r="D5455" t="s">
        <v>98</v>
      </c>
    </row>
    <row r="5456" spans="1:4" x14ac:dyDescent="0.5">
      <c r="A5456" t="s">
        <v>267</v>
      </c>
      <c r="B5456" t="s">
        <v>97</v>
      </c>
      <c r="C5456" t="s">
        <v>267</v>
      </c>
    </row>
    <row r="5457" spans="1:4" x14ac:dyDescent="0.5">
      <c r="A5457" t="s">
        <v>155</v>
      </c>
      <c r="B5457" t="s">
        <v>97</v>
      </c>
      <c r="C5457" t="s">
        <v>155</v>
      </c>
      <c r="D5457" t="s">
        <v>739</v>
      </c>
    </row>
    <row r="5458" spans="1:4" x14ac:dyDescent="0.5">
      <c r="A5458" t="s">
        <v>122</v>
      </c>
      <c r="B5458" t="s">
        <v>97</v>
      </c>
      <c r="C5458" t="s">
        <v>122</v>
      </c>
      <c r="D5458" t="s">
        <v>98</v>
      </c>
    </row>
    <row r="5459" spans="1:4" x14ac:dyDescent="0.5">
      <c r="A5459" t="s">
        <v>143</v>
      </c>
      <c r="B5459" t="s">
        <v>97</v>
      </c>
      <c r="C5459" t="s">
        <v>143</v>
      </c>
      <c r="D5459" t="s">
        <v>98</v>
      </c>
    </row>
    <row r="5460" spans="1:4" x14ac:dyDescent="0.5">
      <c r="A5460" t="s">
        <v>458</v>
      </c>
      <c r="B5460" t="s">
        <v>97</v>
      </c>
      <c r="C5460" t="s">
        <v>793</v>
      </c>
    </row>
    <row r="5461" spans="1:4" x14ac:dyDescent="0.5">
      <c r="A5461" t="s">
        <v>379</v>
      </c>
      <c r="B5461" t="s">
        <v>96</v>
      </c>
      <c r="C5461" t="s">
        <v>379</v>
      </c>
      <c r="D5461" t="s">
        <v>98</v>
      </c>
    </row>
    <row r="5462" spans="1:4" x14ac:dyDescent="0.5">
      <c r="A5462" t="s">
        <v>1678</v>
      </c>
      <c r="B5462" t="s">
        <v>97</v>
      </c>
      <c r="C5462" t="s">
        <v>1678</v>
      </c>
      <c r="D5462" t="s">
        <v>98</v>
      </c>
    </row>
    <row r="5463" spans="1:4" x14ac:dyDescent="0.5">
      <c r="A5463" t="s">
        <v>319</v>
      </c>
      <c r="B5463" t="s">
        <v>97</v>
      </c>
      <c r="C5463" t="s">
        <v>895</v>
      </c>
    </row>
    <row r="5464" spans="1:4" x14ac:dyDescent="0.5">
      <c r="A5464" t="s">
        <v>1616</v>
      </c>
      <c r="B5464" t="s">
        <v>97</v>
      </c>
      <c r="C5464" t="s">
        <v>2005</v>
      </c>
      <c r="D5464" t="s">
        <v>98</v>
      </c>
    </row>
    <row r="5465" spans="1:4" x14ac:dyDescent="0.5">
      <c r="A5465" t="s">
        <v>328</v>
      </c>
      <c r="B5465" t="s">
        <v>97</v>
      </c>
      <c r="C5465" t="s">
        <v>832</v>
      </c>
    </row>
    <row r="5466" spans="1:4" x14ac:dyDescent="0.5">
      <c r="A5466" t="s">
        <v>105</v>
      </c>
      <c r="B5466" t="s">
        <v>96</v>
      </c>
      <c r="C5466" t="s">
        <v>105</v>
      </c>
      <c r="D5466" t="s">
        <v>98</v>
      </c>
    </row>
    <row r="5467" spans="1:4" x14ac:dyDescent="0.5">
      <c r="A5467" t="s">
        <v>1268</v>
      </c>
      <c r="B5467" t="s">
        <v>96</v>
      </c>
      <c r="C5467" t="s">
        <v>1268</v>
      </c>
      <c r="D5467" t="s">
        <v>98</v>
      </c>
    </row>
    <row r="5468" spans="1:4" x14ac:dyDescent="0.5">
      <c r="A5468" t="s">
        <v>1761</v>
      </c>
      <c r="B5468" t="s">
        <v>97</v>
      </c>
      <c r="C5468" t="s">
        <v>1761</v>
      </c>
    </row>
    <row r="5469" spans="1:4" x14ac:dyDescent="0.5">
      <c r="A5469" t="s">
        <v>1205</v>
      </c>
      <c r="B5469" t="s">
        <v>97</v>
      </c>
      <c r="C5469" t="s">
        <v>1206</v>
      </c>
      <c r="D5469" t="s">
        <v>98</v>
      </c>
    </row>
    <row r="5470" spans="1:4" x14ac:dyDescent="0.5">
      <c r="A5470" t="s">
        <v>976</v>
      </c>
      <c r="B5470" t="s">
        <v>97</v>
      </c>
      <c r="C5470" t="s">
        <v>976</v>
      </c>
    </row>
    <row r="5471" spans="1:4" x14ac:dyDescent="0.5">
      <c r="A5471" t="s">
        <v>1893</v>
      </c>
      <c r="B5471" t="s">
        <v>97</v>
      </c>
      <c r="C5471" t="s">
        <v>1894</v>
      </c>
    </row>
    <row r="5472" spans="1:4" x14ac:dyDescent="0.5">
      <c r="A5472" t="s">
        <v>1013</v>
      </c>
      <c r="B5472" t="s">
        <v>96</v>
      </c>
      <c r="C5472" t="s">
        <v>1013</v>
      </c>
      <c r="D5472" t="s">
        <v>98</v>
      </c>
    </row>
    <row r="5473" spans="1:4" x14ac:dyDescent="0.5">
      <c r="A5473" t="s">
        <v>1695</v>
      </c>
      <c r="B5473" t="s">
        <v>97</v>
      </c>
      <c r="C5473" t="s">
        <v>1695</v>
      </c>
      <c r="D5473" t="s">
        <v>98</v>
      </c>
    </row>
    <row r="5474" spans="1:4" x14ac:dyDescent="0.5">
      <c r="A5474" t="s">
        <v>205</v>
      </c>
      <c r="B5474" t="s">
        <v>97</v>
      </c>
      <c r="C5474" t="s">
        <v>205</v>
      </c>
    </row>
    <row r="5475" spans="1:4" x14ac:dyDescent="0.5">
      <c r="A5475" t="s">
        <v>2006</v>
      </c>
      <c r="B5475" t="s">
        <v>97</v>
      </c>
      <c r="C5475" t="s">
        <v>2006</v>
      </c>
      <c r="D5475" t="s">
        <v>98</v>
      </c>
    </row>
    <row r="5476" spans="1:4" x14ac:dyDescent="0.5">
      <c r="A5476" t="s">
        <v>1311</v>
      </c>
      <c r="B5476" t="s">
        <v>97</v>
      </c>
      <c r="C5476" t="s">
        <v>1311</v>
      </c>
    </row>
    <row r="5477" spans="1:4" x14ac:dyDescent="0.5">
      <c r="A5477" t="s">
        <v>322</v>
      </c>
      <c r="B5477" t="s">
        <v>97</v>
      </c>
      <c r="C5477" t="s">
        <v>322</v>
      </c>
      <c r="D5477" t="s">
        <v>98</v>
      </c>
    </row>
    <row r="5478" spans="1:4" x14ac:dyDescent="0.5">
      <c r="A5478" t="s">
        <v>1363</v>
      </c>
      <c r="B5478" t="s">
        <v>97</v>
      </c>
      <c r="C5478" t="s">
        <v>1363</v>
      </c>
      <c r="D5478" t="s">
        <v>98</v>
      </c>
    </row>
    <row r="5479" spans="1:4" x14ac:dyDescent="0.5">
      <c r="A5479" t="s">
        <v>2000</v>
      </c>
      <c r="B5479" t="s">
        <v>96</v>
      </c>
      <c r="C5479" t="s">
        <v>2000</v>
      </c>
      <c r="D5479" t="s">
        <v>98</v>
      </c>
    </row>
    <row r="5480" spans="1:4" x14ac:dyDescent="0.5">
      <c r="A5480" t="s">
        <v>1869</v>
      </c>
      <c r="B5480" t="s">
        <v>97</v>
      </c>
      <c r="C5480" t="s">
        <v>1869</v>
      </c>
      <c r="D5480" t="s">
        <v>98</v>
      </c>
    </row>
    <row r="5481" spans="1:4" x14ac:dyDescent="0.5">
      <c r="A5481" t="s">
        <v>618</v>
      </c>
      <c r="B5481" t="s">
        <v>97</v>
      </c>
      <c r="C5481" t="s">
        <v>618</v>
      </c>
    </row>
    <row r="5482" spans="1:4" x14ac:dyDescent="0.5">
      <c r="A5482" t="s">
        <v>2007</v>
      </c>
      <c r="B5482" t="s">
        <v>97</v>
      </c>
      <c r="C5482" t="s">
        <v>2007</v>
      </c>
    </row>
    <row r="5483" spans="1:4" x14ac:dyDescent="0.5">
      <c r="A5483" t="s">
        <v>890</v>
      </c>
      <c r="B5483" t="s">
        <v>97</v>
      </c>
      <c r="C5483" t="s">
        <v>890</v>
      </c>
    </row>
    <row r="5484" spans="1:4" x14ac:dyDescent="0.5">
      <c r="A5484" t="s">
        <v>219</v>
      </c>
      <c r="B5484" t="s">
        <v>97</v>
      </c>
      <c r="C5484" t="s">
        <v>219</v>
      </c>
      <c r="D5484" t="s">
        <v>98</v>
      </c>
    </row>
    <row r="5485" spans="1:4" x14ac:dyDescent="0.5">
      <c r="A5485" t="s">
        <v>1793</v>
      </c>
      <c r="B5485" t="s">
        <v>97</v>
      </c>
      <c r="C5485" t="s">
        <v>1830</v>
      </c>
      <c r="D5485" t="s">
        <v>98</v>
      </c>
    </row>
    <row r="5486" spans="1:4" x14ac:dyDescent="0.5">
      <c r="A5486" t="s">
        <v>2008</v>
      </c>
      <c r="B5486" t="s">
        <v>97</v>
      </c>
      <c r="C5486" t="s">
        <v>2009</v>
      </c>
    </row>
    <row r="5487" spans="1:4" x14ac:dyDescent="0.5">
      <c r="A5487" t="s">
        <v>549</v>
      </c>
      <c r="B5487" t="s">
        <v>97</v>
      </c>
      <c r="C5487" t="s">
        <v>765</v>
      </c>
      <c r="D5487" t="s">
        <v>98</v>
      </c>
    </row>
    <row r="5488" spans="1:4" x14ac:dyDescent="0.5">
      <c r="A5488" t="s">
        <v>1778</v>
      </c>
      <c r="B5488" t="s">
        <v>96</v>
      </c>
      <c r="C5488" t="s">
        <v>1778</v>
      </c>
      <c r="D5488" t="s">
        <v>98</v>
      </c>
    </row>
    <row r="5489" spans="1:4" x14ac:dyDescent="0.5">
      <c r="A5489" t="s">
        <v>1797</v>
      </c>
      <c r="B5489" t="s">
        <v>97</v>
      </c>
      <c r="C5489" t="s">
        <v>1798</v>
      </c>
    </row>
    <row r="5490" spans="1:4" x14ac:dyDescent="0.5">
      <c r="A5490" t="s">
        <v>609</v>
      </c>
      <c r="B5490" t="s">
        <v>97</v>
      </c>
      <c r="C5490" t="s">
        <v>609</v>
      </c>
      <c r="D5490" t="s">
        <v>98</v>
      </c>
    </row>
    <row r="5491" spans="1:4" x14ac:dyDescent="0.5">
      <c r="A5491" t="s">
        <v>443</v>
      </c>
      <c r="B5491" t="s">
        <v>97</v>
      </c>
      <c r="C5491" t="s">
        <v>443</v>
      </c>
      <c r="D5491" t="s">
        <v>98</v>
      </c>
    </row>
    <row r="5492" spans="1:4" x14ac:dyDescent="0.5">
      <c r="A5492" t="s">
        <v>328</v>
      </c>
      <c r="B5492" t="s">
        <v>97</v>
      </c>
      <c r="C5492" t="s">
        <v>832</v>
      </c>
    </row>
    <row r="5493" spans="1:4" x14ac:dyDescent="0.5">
      <c r="A5493" t="s">
        <v>2010</v>
      </c>
      <c r="B5493" t="s">
        <v>97</v>
      </c>
      <c r="C5493" t="s">
        <v>2010</v>
      </c>
    </row>
    <row r="5494" spans="1:4" x14ac:dyDescent="0.5">
      <c r="A5494" t="s">
        <v>963</v>
      </c>
      <c r="B5494" t="s">
        <v>96</v>
      </c>
      <c r="C5494" t="s">
        <v>964</v>
      </c>
      <c r="D5494" t="s">
        <v>755</v>
      </c>
    </row>
    <row r="5495" spans="1:4" x14ac:dyDescent="0.5">
      <c r="A5495" t="s">
        <v>518</v>
      </c>
      <c r="B5495" t="s">
        <v>97</v>
      </c>
      <c r="C5495" t="s">
        <v>518</v>
      </c>
      <c r="D5495" t="s">
        <v>98</v>
      </c>
    </row>
    <row r="5496" spans="1:4" x14ac:dyDescent="0.5">
      <c r="A5496" t="s">
        <v>171</v>
      </c>
      <c r="B5496" t="s">
        <v>96</v>
      </c>
      <c r="C5496" t="s">
        <v>171</v>
      </c>
      <c r="D5496" t="s">
        <v>98</v>
      </c>
    </row>
    <row r="5497" spans="1:4" x14ac:dyDescent="0.5">
      <c r="A5497" t="s">
        <v>1757</v>
      </c>
      <c r="B5497" t="s">
        <v>97</v>
      </c>
      <c r="C5497" t="s">
        <v>1757</v>
      </c>
      <c r="D5497" t="s">
        <v>98</v>
      </c>
    </row>
    <row r="5498" spans="1:4" x14ac:dyDescent="0.5">
      <c r="A5498" t="s">
        <v>346</v>
      </c>
      <c r="B5498" t="s">
        <v>97</v>
      </c>
      <c r="C5498" t="s">
        <v>346</v>
      </c>
    </row>
    <row r="5499" spans="1:4" x14ac:dyDescent="0.5">
      <c r="A5499" t="s">
        <v>784</v>
      </c>
      <c r="B5499" t="s">
        <v>96</v>
      </c>
      <c r="C5499" t="s">
        <v>784</v>
      </c>
    </row>
    <row r="5500" spans="1:4" x14ac:dyDescent="0.5">
      <c r="A5500" t="s">
        <v>1092</v>
      </c>
      <c r="B5500" t="s">
        <v>97</v>
      </c>
      <c r="C5500" t="s">
        <v>812</v>
      </c>
    </row>
    <row r="5501" spans="1:4" x14ac:dyDescent="0.5">
      <c r="A5501" t="s">
        <v>2011</v>
      </c>
      <c r="B5501" t="s">
        <v>96</v>
      </c>
      <c r="C5501" t="s">
        <v>2011</v>
      </c>
      <c r="D5501" t="s">
        <v>98</v>
      </c>
    </row>
    <row r="5502" spans="1:4" x14ac:dyDescent="0.5">
      <c r="A5502" t="s">
        <v>119</v>
      </c>
      <c r="B5502" t="s">
        <v>97</v>
      </c>
      <c r="C5502" t="s">
        <v>807</v>
      </c>
    </row>
    <row r="5503" spans="1:4" x14ac:dyDescent="0.5">
      <c r="A5503" t="s">
        <v>585</v>
      </c>
      <c r="B5503" t="s">
        <v>97</v>
      </c>
      <c r="C5503" t="s">
        <v>2012</v>
      </c>
      <c r="D5503" t="s">
        <v>98</v>
      </c>
    </row>
    <row r="5504" spans="1:4" x14ac:dyDescent="0.5">
      <c r="A5504" t="s">
        <v>2013</v>
      </c>
      <c r="B5504" t="s">
        <v>97</v>
      </c>
      <c r="C5504" t="s">
        <v>1966</v>
      </c>
    </row>
    <row r="5505" spans="1:4" x14ac:dyDescent="0.5">
      <c r="A5505" t="s">
        <v>1917</v>
      </c>
      <c r="B5505" t="s">
        <v>96</v>
      </c>
      <c r="C5505" t="s">
        <v>1918</v>
      </c>
      <c r="D5505" t="s">
        <v>98</v>
      </c>
    </row>
    <row r="5506" spans="1:4" x14ac:dyDescent="0.5">
      <c r="A5506" t="s">
        <v>424</v>
      </c>
      <c r="B5506" t="s">
        <v>97</v>
      </c>
      <c r="C5506" t="s">
        <v>787</v>
      </c>
      <c r="D5506" t="s">
        <v>98</v>
      </c>
    </row>
    <row r="5507" spans="1:4" x14ac:dyDescent="0.5">
      <c r="A5507" t="s">
        <v>1726</v>
      </c>
      <c r="B5507" t="s">
        <v>96</v>
      </c>
      <c r="C5507" t="s">
        <v>1726</v>
      </c>
    </row>
    <row r="5508" spans="1:4" x14ac:dyDescent="0.5">
      <c r="A5508" t="s">
        <v>119</v>
      </c>
      <c r="B5508" t="s">
        <v>97</v>
      </c>
      <c r="C5508" t="s">
        <v>807</v>
      </c>
    </row>
    <row r="5509" spans="1:4" x14ac:dyDescent="0.5">
      <c r="A5509" t="s">
        <v>1265</v>
      </c>
      <c r="B5509" t="s">
        <v>97</v>
      </c>
      <c r="C5509" t="s">
        <v>1266</v>
      </c>
    </row>
    <row r="5510" spans="1:4" x14ac:dyDescent="0.5">
      <c r="A5510" t="s">
        <v>1787</v>
      </c>
      <c r="B5510" t="s">
        <v>97</v>
      </c>
      <c r="C5510" t="s">
        <v>1788</v>
      </c>
    </row>
    <row r="5511" spans="1:4" x14ac:dyDescent="0.5">
      <c r="A5511" t="s">
        <v>1758</v>
      </c>
      <c r="B5511" t="s">
        <v>97</v>
      </c>
      <c r="C5511" t="s">
        <v>1759</v>
      </c>
      <c r="D5511" t="s">
        <v>763</v>
      </c>
    </row>
    <row r="5512" spans="1:4" x14ac:dyDescent="0.5">
      <c r="A5512" t="s">
        <v>359</v>
      </c>
      <c r="B5512" t="s">
        <v>97</v>
      </c>
      <c r="C5512" t="s">
        <v>359</v>
      </c>
    </row>
    <row r="5513" spans="1:4" x14ac:dyDescent="0.5">
      <c r="A5513" t="s">
        <v>1726</v>
      </c>
      <c r="B5513" t="s">
        <v>96</v>
      </c>
      <c r="C5513" t="s">
        <v>1726</v>
      </c>
    </row>
    <row r="5514" spans="1:4" x14ac:dyDescent="0.5">
      <c r="A5514" t="s">
        <v>1391</v>
      </c>
      <c r="B5514" t="s">
        <v>97</v>
      </c>
      <c r="C5514" t="s">
        <v>1391</v>
      </c>
      <c r="D5514" t="s">
        <v>98</v>
      </c>
    </row>
    <row r="5515" spans="1:4" x14ac:dyDescent="0.5">
      <c r="A5515" t="s">
        <v>162</v>
      </c>
      <c r="B5515" t="s">
        <v>97</v>
      </c>
      <c r="C5515" t="s">
        <v>1014</v>
      </c>
    </row>
    <row r="5516" spans="1:4" x14ac:dyDescent="0.5">
      <c r="A5516" t="s">
        <v>265</v>
      </c>
      <c r="B5516" t="s">
        <v>96</v>
      </c>
      <c r="C5516" t="s">
        <v>265</v>
      </c>
      <c r="D5516" t="s">
        <v>98</v>
      </c>
    </row>
    <row r="5517" spans="1:4" x14ac:dyDescent="0.5">
      <c r="A5517" t="s">
        <v>365</v>
      </c>
      <c r="B5517" t="s">
        <v>97</v>
      </c>
      <c r="C5517" t="s">
        <v>827</v>
      </c>
    </row>
    <row r="5518" spans="1:4" x14ac:dyDescent="0.5">
      <c r="A5518" t="s">
        <v>549</v>
      </c>
      <c r="B5518" t="s">
        <v>97</v>
      </c>
      <c r="C5518" t="s">
        <v>765</v>
      </c>
      <c r="D5518" t="s">
        <v>98</v>
      </c>
    </row>
    <row r="5519" spans="1:4" x14ac:dyDescent="0.5">
      <c r="A5519" t="s">
        <v>155</v>
      </c>
      <c r="B5519" t="s">
        <v>97</v>
      </c>
      <c r="C5519" t="s">
        <v>155</v>
      </c>
      <c r="D5519" t="s">
        <v>739</v>
      </c>
    </row>
    <row r="5520" spans="1:4" x14ac:dyDescent="0.5">
      <c r="A5520" t="s">
        <v>1763</v>
      </c>
      <c r="B5520" t="s">
        <v>97</v>
      </c>
      <c r="C5520" t="s">
        <v>1763</v>
      </c>
      <c r="D5520" t="s">
        <v>98</v>
      </c>
    </row>
    <row r="5521" spans="1:4" x14ac:dyDescent="0.5">
      <c r="A5521" t="s">
        <v>1930</v>
      </c>
      <c r="B5521" t="s">
        <v>97</v>
      </c>
      <c r="C5521" t="s">
        <v>1931</v>
      </c>
    </row>
    <row r="5522" spans="1:4" x14ac:dyDescent="0.5">
      <c r="A5522" t="s">
        <v>1578</v>
      </c>
      <c r="B5522" t="s">
        <v>97</v>
      </c>
      <c r="C5522" t="s">
        <v>1578</v>
      </c>
      <c r="D5522" t="s">
        <v>98</v>
      </c>
    </row>
    <row r="5523" spans="1:4" x14ac:dyDescent="0.5">
      <c r="A5523" t="s">
        <v>319</v>
      </c>
      <c r="B5523" t="s">
        <v>97</v>
      </c>
      <c r="C5523" t="s">
        <v>895</v>
      </c>
    </row>
    <row r="5524" spans="1:4" x14ac:dyDescent="0.5">
      <c r="A5524" t="s">
        <v>1758</v>
      </c>
      <c r="B5524" t="s">
        <v>97</v>
      </c>
      <c r="C5524" t="s">
        <v>1759</v>
      </c>
      <c r="D5524" t="s">
        <v>763</v>
      </c>
    </row>
    <row r="5525" spans="1:4" x14ac:dyDescent="0.5">
      <c r="A5525" t="s">
        <v>518</v>
      </c>
      <c r="B5525" t="s">
        <v>97</v>
      </c>
      <c r="C5525" t="s">
        <v>518</v>
      </c>
      <c r="D5525" t="s">
        <v>98</v>
      </c>
    </row>
    <row r="5526" spans="1:4" x14ac:dyDescent="0.5">
      <c r="A5526" t="s">
        <v>527</v>
      </c>
      <c r="B5526" t="s">
        <v>97</v>
      </c>
      <c r="C5526" t="s">
        <v>527</v>
      </c>
      <c r="D5526" t="s">
        <v>755</v>
      </c>
    </row>
    <row r="5527" spans="1:4" x14ac:dyDescent="0.5">
      <c r="A5527" t="s">
        <v>408</v>
      </c>
      <c r="B5527" t="s">
        <v>97</v>
      </c>
      <c r="C5527" t="s">
        <v>408</v>
      </c>
      <c r="D5527" t="s">
        <v>739</v>
      </c>
    </row>
    <row r="5528" spans="1:4" x14ac:dyDescent="0.5">
      <c r="A5528" t="s">
        <v>317</v>
      </c>
      <c r="B5528" t="s">
        <v>97</v>
      </c>
      <c r="C5528" t="s">
        <v>317</v>
      </c>
    </row>
    <row r="5529" spans="1:4" x14ac:dyDescent="0.5">
      <c r="A5529" t="s">
        <v>672</v>
      </c>
      <c r="B5529" t="s">
        <v>96</v>
      </c>
      <c r="C5529" t="s">
        <v>672</v>
      </c>
      <c r="D5529" t="s">
        <v>755</v>
      </c>
    </row>
    <row r="5530" spans="1:4" x14ac:dyDescent="0.5">
      <c r="A5530" t="s">
        <v>514</v>
      </c>
      <c r="B5530" t="s">
        <v>97</v>
      </c>
      <c r="C5530" t="s">
        <v>514</v>
      </c>
      <c r="D5530" t="s">
        <v>98</v>
      </c>
    </row>
    <row r="5531" spans="1:4" x14ac:dyDescent="0.5">
      <c r="A5531" t="s">
        <v>1013</v>
      </c>
      <c r="B5531" t="s">
        <v>96</v>
      </c>
      <c r="C5531" t="s">
        <v>1013</v>
      </c>
      <c r="D5531" t="s">
        <v>98</v>
      </c>
    </row>
    <row r="5532" spans="1:4" x14ac:dyDescent="0.5">
      <c r="A5532" t="s">
        <v>205</v>
      </c>
      <c r="B5532" t="s">
        <v>97</v>
      </c>
      <c r="C5532" t="s">
        <v>205</v>
      </c>
    </row>
    <row r="5533" spans="1:4" x14ac:dyDescent="0.5">
      <c r="A5533" t="s">
        <v>1550</v>
      </c>
      <c r="B5533" t="s">
        <v>97</v>
      </c>
      <c r="C5533" t="s">
        <v>1550</v>
      </c>
    </row>
    <row r="5534" spans="1:4" x14ac:dyDescent="0.5">
      <c r="A5534" t="s">
        <v>1953</v>
      </c>
      <c r="B5534" t="s">
        <v>97</v>
      </c>
      <c r="C5534" t="s">
        <v>1953</v>
      </c>
      <c r="D5534" t="s">
        <v>739</v>
      </c>
    </row>
    <row r="5535" spans="1:4" x14ac:dyDescent="0.5">
      <c r="A5535" t="s">
        <v>1626</v>
      </c>
      <c r="B5535" t="s">
        <v>97</v>
      </c>
      <c r="C5535" t="s">
        <v>1626</v>
      </c>
      <c r="D5535" t="s">
        <v>98</v>
      </c>
    </row>
    <row r="5536" spans="1:4" x14ac:dyDescent="0.5">
      <c r="A5536" t="s">
        <v>1265</v>
      </c>
      <c r="B5536" t="s">
        <v>97</v>
      </c>
      <c r="C5536" t="s">
        <v>1266</v>
      </c>
    </row>
    <row r="5537" spans="1:4" x14ac:dyDescent="0.5">
      <c r="A5537" t="s">
        <v>744</v>
      </c>
      <c r="B5537" t="s">
        <v>97</v>
      </c>
      <c r="C5537" t="s">
        <v>744</v>
      </c>
      <c r="D5537" t="s">
        <v>98</v>
      </c>
    </row>
    <row r="5538" spans="1:4" x14ac:dyDescent="0.5">
      <c r="A5538" t="s">
        <v>215</v>
      </c>
      <c r="B5538" t="s">
        <v>96</v>
      </c>
      <c r="C5538" t="s">
        <v>215</v>
      </c>
      <c r="D5538" t="s">
        <v>98</v>
      </c>
    </row>
    <row r="5539" spans="1:4" x14ac:dyDescent="0.5">
      <c r="A5539" t="s">
        <v>390</v>
      </c>
      <c r="B5539" t="s">
        <v>97</v>
      </c>
      <c r="C5539" t="s">
        <v>390</v>
      </c>
      <c r="D5539" t="s">
        <v>98</v>
      </c>
    </row>
    <row r="5540" spans="1:4" x14ac:dyDescent="0.5">
      <c r="A5540" t="s">
        <v>1189</v>
      </c>
      <c r="B5540" t="s">
        <v>97</v>
      </c>
      <c r="C5540" t="s">
        <v>1189</v>
      </c>
    </row>
    <row r="5541" spans="1:4" x14ac:dyDescent="0.5">
      <c r="A5541" t="s">
        <v>142</v>
      </c>
      <c r="B5541" t="s">
        <v>97</v>
      </c>
      <c r="C5541" t="s">
        <v>142</v>
      </c>
      <c r="D5541" t="s">
        <v>98</v>
      </c>
    </row>
    <row r="5542" spans="1:4" x14ac:dyDescent="0.5">
      <c r="A5542" t="s">
        <v>1843</v>
      </c>
      <c r="B5542" t="s">
        <v>97</v>
      </c>
      <c r="C5542" t="s">
        <v>1843</v>
      </c>
      <c r="D5542" t="s">
        <v>739</v>
      </c>
    </row>
    <row r="5543" spans="1:4" x14ac:dyDescent="0.5">
      <c r="A5543" t="s">
        <v>784</v>
      </c>
      <c r="B5543" t="s">
        <v>96</v>
      </c>
      <c r="C5543" t="s">
        <v>784</v>
      </c>
    </row>
    <row r="5544" spans="1:4" x14ac:dyDescent="0.5">
      <c r="A5544" t="s">
        <v>1093</v>
      </c>
      <c r="B5544" t="s">
        <v>96</v>
      </c>
      <c r="C5544" t="s">
        <v>1093</v>
      </c>
      <c r="D5544" t="s">
        <v>98</v>
      </c>
    </row>
    <row r="5545" spans="1:4" x14ac:dyDescent="0.5">
      <c r="A5545" t="s">
        <v>856</v>
      </c>
      <c r="B5545" t="s">
        <v>97</v>
      </c>
      <c r="C5545" t="s">
        <v>856</v>
      </c>
      <c r="D5545" t="s">
        <v>98</v>
      </c>
    </row>
    <row r="5546" spans="1:4" x14ac:dyDescent="0.5">
      <c r="A5546" t="s">
        <v>154</v>
      </c>
      <c r="B5546" t="s">
        <v>97</v>
      </c>
      <c r="C5546" t="s">
        <v>154</v>
      </c>
    </row>
    <row r="5547" spans="1:4" x14ac:dyDescent="0.5">
      <c r="A5547" t="s">
        <v>144</v>
      </c>
      <c r="B5547" t="s">
        <v>96</v>
      </c>
      <c r="C5547" t="s">
        <v>144</v>
      </c>
    </row>
    <row r="5548" spans="1:4" x14ac:dyDescent="0.5">
      <c r="A5548" t="s">
        <v>1607</v>
      </c>
      <c r="B5548" t="s">
        <v>97</v>
      </c>
      <c r="C5548" t="s">
        <v>1607</v>
      </c>
      <c r="D5548" t="s">
        <v>98</v>
      </c>
    </row>
    <row r="5549" spans="1:4" x14ac:dyDescent="0.5">
      <c r="A5549" t="s">
        <v>1120</v>
      </c>
      <c r="B5549" t="s">
        <v>97</v>
      </c>
      <c r="C5549" t="s">
        <v>1121</v>
      </c>
      <c r="D5549" t="s">
        <v>98</v>
      </c>
    </row>
    <row r="5550" spans="1:4" x14ac:dyDescent="0.5">
      <c r="A5550" t="s">
        <v>841</v>
      </c>
      <c r="B5550" t="s">
        <v>97</v>
      </c>
      <c r="C5550" t="s">
        <v>241</v>
      </c>
      <c r="D5550" t="s">
        <v>98</v>
      </c>
    </row>
    <row r="5551" spans="1:4" x14ac:dyDescent="0.5">
      <c r="A5551" t="s">
        <v>146</v>
      </c>
      <c r="B5551" t="s">
        <v>97</v>
      </c>
      <c r="C5551" t="s">
        <v>146</v>
      </c>
      <c r="D5551" t="s">
        <v>98</v>
      </c>
    </row>
    <row r="5552" spans="1:4" x14ac:dyDescent="0.5">
      <c r="A5552" t="s">
        <v>875</v>
      </c>
      <c r="B5552" t="s">
        <v>97</v>
      </c>
      <c r="C5552" t="s">
        <v>875</v>
      </c>
      <c r="D5552" t="s">
        <v>98</v>
      </c>
    </row>
    <row r="5553" spans="1:4" x14ac:dyDescent="0.5">
      <c r="A5553" t="s">
        <v>642</v>
      </c>
      <c r="B5553" t="s">
        <v>97</v>
      </c>
      <c r="C5553" t="s">
        <v>642</v>
      </c>
    </row>
    <row r="5554" spans="1:4" x14ac:dyDescent="0.5">
      <c r="A5554" t="s">
        <v>1880</v>
      </c>
      <c r="B5554" t="s">
        <v>97</v>
      </c>
      <c r="C5554" t="s">
        <v>1880</v>
      </c>
    </row>
    <row r="5555" spans="1:4" x14ac:dyDescent="0.5">
      <c r="A5555" t="s">
        <v>1848</v>
      </c>
      <c r="B5555" t="s">
        <v>97</v>
      </c>
      <c r="C5555" t="s">
        <v>1848</v>
      </c>
    </row>
    <row r="5556" spans="1:4" x14ac:dyDescent="0.5">
      <c r="A5556" t="s">
        <v>140</v>
      </c>
      <c r="B5556" t="s">
        <v>97</v>
      </c>
      <c r="C5556" t="s">
        <v>140</v>
      </c>
      <c r="D5556" t="s">
        <v>763</v>
      </c>
    </row>
    <row r="5557" spans="1:4" x14ac:dyDescent="0.5">
      <c r="A5557" t="s">
        <v>685</v>
      </c>
      <c r="B5557" t="s">
        <v>96</v>
      </c>
      <c r="C5557" t="s">
        <v>685</v>
      </c>
    </row>
    <row r="5558" spans="1:4" x14ac:dyDescent="0.5">
      <c r="A5558" t="s">
        <v>235</v>
      </c>
      <c r="B5558" t="s">
        <v>97</v>
      </c>
      <c r="C5558" t="s">
        <v>235</v>
      </c>
      <c r="D5558" t="s">
        <v>98</v>
      </c>
    </row>
    <row r="5559" spans="1:4" x14ac:dyDescent="0.5">
      <c r="A5559" t="s">
        <v>2014</v>
      </c>
      <c r="B5559" t="s">
        <v>97</v>
      </c>
      <c r="C5559" t="s">
        <v>2014</v>
      </c>
      <c r="D5559" t="s">
        <v>98</v>
      </c>
    </row>
    <row r="5560" spans="1:4" x14ac:dyDescent="0.5">
      <c r="A5560" t="s">
        <v>1744</v>
      </c>
      <c r="B5560" t="s">
        <v>97</v>
      </c>
      <c r="C5560" t="s">
        <v>1744</v>
      </c>
      <c r="D5560" t="s">
        <v>98</v>
      </c>
    </row>
    <row r="5561" spans="1:4" x14ac:dyDescent="0.5">
      <c r="A5561" t="s">
        <v>355</v>
      </c>
      <c r="B5561" t="s">
        <v>97</v>
      </c>
      <c r="C5561" t="s">
        <v>246</v>
      </c>
      <c r="D5561" t="s">
        <v>755</v>
      </c>
    </row>
    <row r="5562" spans="1:4" x14ac:dyDescent="0.5">
      <c r="A5562" t="s">
        <v>1056</v>
      </c>
      <c r="B5562" t="s">
        <v>97</v>
      </c>
      <c r="C5562" t="s">
        <v>1056</v>
      </c>
    </row>
    <row r="5563" spans="1:4" x14ac:dyDescent="0.5">
      <c r="A5563" t="s">
        <v>2015</v>
      </c>
      <c r="B5563" t="s">
        <v>97</v>
      </c>
      <c r="C5563" t="s">
        <v>2015</v>
      </c>
      <c r="D5563" t="s">
        <v>98</v>
      </c>
    </row>
    <row r="5564" spans="1:4" x14ac:dyDescent="0.5">
      <c r="A5564" t="s">
        <v>828</v>
      </c>
      <c r="B5564" t="s">
        <v>97</v>
      </c>
      <c r="C5564" t="s">
        <v>135</v>
      </c>
      <c r="D5564" t="s">
        <v>98</v>
      </c>
    </row>
    <row r="5565" spans="1:4" x14ac:dyDescent="0.5">
      <c r="A5565" t="s">
        <v>1005</v>
      </c>
      <c r="B5565" t="s">
        <v>97</v>
      </c>
      <c r="C5565" t="s">
        <v>1005</v>
      </c>
      <c r="D5565" t="s">
        <v>98</v>
      </c>
    </row>
    <row r="5566" spans="1:4" x14ac:dyDescent="0.5">
      <c r="A5566" t="s">
        <v>676</v>
      </c>
      <c r="B5566" t="s">
        <v>97</v>
      </c>
      <c r="C5566" t="s">
        <v>676</v>
      </c>
      <c r="D5566" t="s">
        <v>98</v>
      </c>
    </row>
    <row r="5567" spans="1:4" x14ac:dyDescent="0.5">
      <c r="A5567" t="s">
        <v>219</v>
      </c>
      <c r="B5567" t="s">
        <v>97</v>
      </c>
      <c r="C5567" t="s">
        <v>219</v>
      </c>
      <c r="D5567" t="s">
        <v>98</v>
      </c>
    </row>
    <row r="5568" spans="1:4" x14ac:dyDescent="0.5">
      <c r="A5568" t="s">
        <v>1416</v>
      </c>
      <c r="B5568" t="s">
        <v>96</v>
      </c>
      <c r="C5568" t="s">
        <v>1416</v>
      </c>
      <c r="D5568" t="s">
        <v>98</v>
      </c>
    </row>
    <row r="5569" spans="1:4" x14ac:dyDescent="0.5">
      <c r="A5569" t="s">
        <v>319</v>
      </c>
      <c r="B5569" t="s">
        <v>97</v>
      </c>
      <c r="C5569" t="s">
        <v>876</v>
      </c>
    </row>
    <row r="5570" spans="1:4" x14ac:dyDescent="0.5">
      <c r="A5570" t="s">
        <v>556</v>
      </c>
      <c r="B5570" t="s">
        <v>97</v>
      </c>
      <c r="C5570" t="s">
        <v>556</v>
      </c>
      <c r="D5570" t="s">
        <v>98</v>
      </c>
    </row>
    <row r="5571" spans="1:4" x14ac:dyDescent="0.5">
      <c r="A5571" t="s">
        <v>1369</v>
      </c>
      <c r="B5571" t="s">
        <v>97</v>
      </c>
      <c r="C5571" t="s">
        <v>1370</v>
      </c>
    </row>
    <row r="5572" spans="1:4" x14ac:dyDescent="0.5">
      <c r="A5572" t="s">
        <v>606</v>
      </c>
      <c r="B5572" t="s">
        <v>97</v>
      </c>
      <c r="C5572" t="s">
        <v>606</v>
      </c>
    </row>
    <row r="5573" spans="1:4" x14ac:dyDescent="0.5">
      <c r="A5573" t="s">
        <v>1930</v>
      </c>
      <c r="B5573" t="s">
        <v>97</v>
      </c>
      <c r="C5573" t="s">
        <v>1931</v>
      </c>
    </row>
    <row r="5574" spans="1:4" x14ac:dyDescent="0.5">
      <c r="A5574" t="s">
        <v>1884</v>
      </c>
      <c r="B5574" t="s">
        <v>97</v>
      </c>
      <c r="C5574" t="s">
        <v>1884</v>
      </c>
    </row>
    <row r="5575" spans="1:4" x14ac:dyDescent="0.5">
      <c r="A5575" t="s">
        <v>977</v>
      </c>
      <c r="B5575" t="s">
        <v>97</v>
      </c>
      <c r="C5575" t="s">
        <v>978</v>
      </c>
      <c r="D5575" t="s">
        <v>739</v>
      </c>
    </row>
    <row r="5576" spans="1:4" x14ac:dyDescent="0.5">
      <c r="A5576" t="s">
        <v>119</v>
      </c>
      <c r="B5576" t="s">
        <v>97</v>
      </c>
      <c r="C5576" t="s">
        <v>807</v>
      </c>
    </row>
    <row r="5577" spans="1:4" x14ac:dyDescent="0.5">
      <c r="A5577" t="s">
        <v>1958</v>
      </c>
      <c r="B5577" t="s">
        <v>97</v>
      </c>
      <c r="C5577" t="s">
        <v>1958</v>
      </c>
      <c r="D5577" t="s">
        <v>98</v>
      </c>
    </row>
    <row r="5578" spans="1:4" x14ac:dyDescent="0.5">
      <c r="A5578" t="s">
        <v>235</v>
      </c>
      <c r="B5578" t="s">
        <v>97</v>
      </c>
      <c r="C5578" t="s">
        <v>235</v>
      </c>
      <c r="D5578" t="s">
        <v>98</v>
      </c>
    </row>
    <row r="5579" spans="1:4" x14ac:dyDescent="0.5">
      <c r="A5579" t="s">
        <v>1754</v>
      </c>
      <c r="B5579" t="s">
        <v>97</v>
      </c>
      <c r="C5579" t="s">
        <v>1755</v>
      </c>
      <c r="D5579" t="s">
        <v>98</v>
      </c>
    </row>
    <row r="5580" spans="1:4" x14ac:dyDescent="0.5">
      <c r="A5580" t="s">
        <v>723</v>
      </c>
      <c r="B5580" t="s">
        <v>97</v>
      </c>
      <c r="C5580" t="s">
        <v>723</v>
      </c>
      <c r="D5580" t="s">
        <v>98</v>
      </c>
    </row>
    <row r="5581" spans="1:4" x14ac:dyDescent="0.5">
      <c r="A5581" t="s">
        <v>2016</v>
      </c>
      <c r="B5581" t="s">
        <v>97</v>
      </c>
      <c r="C5581" t="s">
        <v>2016</v>
      </c>
      <c r="D5581" t="s">
        <v>98</v>
      </c>
    </row>
    <row r="5582" spans="1:4" x14ac:dyDescent="0.5">
      <c r="A5582" t="s">
        <v>976</v>
      </c>
      <c r="B5582" t="s">
        <v>97</v>
      </c>
      <c r="C5582" t="s">
        <v>976</v>
      </c>
    </row>
    <row r="5583" spans="1:4" x14ac:dyDescent="0.5">
      <c r="A5583" t="s">
        <v>1926</v>
      </c>
      <c r="B5583" t="s">
        <v>96</v>
      </c>
      <c r="C5583" t="s">
        <v>1926</v>
      </c>
      <c r="D5583" t="s">
        <v>98</v>
      </c>
    </row>
    <row r="5584" spans="1:4" x14ac:dyDescent="0.5">
      <c r="A5584" t="s">
        <v>2017</v>
      </c>
      <c r="B5584" t="s">
        <v>97</v>
      </c>
      <c r="C5584" t="s">
        <v>2017</v>
      </c>
      <c r="D5584" t="s">
        <v>98</v>
      </c>
    </row>
    <row r="5585" spans="1:4" x14ac:dyDescent="0.5">
      <c r="A5585" t="s">
        <v>1871</v>
      </c>
      <c r="B5585" t="s">
        <v>97</v>
      </c>
      <c r="C5585" t="s">
        <v>1872</v>
      </c>
      <c r="D5585" t="s">
        <v>739</v>
      </c>
    </row>
    <row r="5586" spans="1:4" x14ac:dyDescent="0.5">
      <c r="A5586" t="s">
        <v>106</v>
      </c>
      <c r="B5586" t="s">
        <v>97</v>
      </c>
      <c r="C5586" t="s">
        <v>106</v>
      </c>
    </row>
    <row r="5587" spans="1:4" x14ac:dyDescent="0.5">
      <c r="A5587" t="s">
        <v>154</v>
      </c>
      <c r="B5587" t="s">
        <v>97</v>
      </c>
      <c r="C5587" t="s">
        <v>154</v>
      </c>
    </row>
    <row r="5588" spans="1:4" x14ac:dyDescent="0.5">
      <c r="A5588" t="s">
        <v>1550</v>
      </c>
      <c r="B5588" t="s">
        <v>97</v>
      </c>
      <c r="C5588" t="s">
        <v>1550</v>
      </c>
    </row>
    <row r="5589" spans="1:4" x14ac:dyDescent="0.5">
      <c r="A5589" t="s">
        <v>1630</v>
      </c>
      <c r="B5589" t="s">
        <v>96</v>
      </c>
      <c r="C5589" t="s">
        <v>1630</v>
      </c>
    </row>
    <row r="5590" spans="1:4" x14ac:dyDescent="0.5">
      <c r="A5590" t="s">
        <v>2018</v>
      </c>
      <c r="B5590" t="s">
        <v>97</v>
      </c>
      <c r="C5590" t="s">
        <v>2018</v>
      </c>
    </row>
    <row r="5591" spans="1:4" x14ac:dyDescent="0.5">
      <c r="A5591" t="s">
        <v>415</v>
      </c>
      <c r="B5591" t="s">
        <v>97</v>
      </c>
      <c r="C5591" t="s">
        <v>898</v>
      </c>
      <c r="D5591" t="s">
        <v>98</v>
      </c>
    </row>
    <row r="5592" spans="1:4" x14ac:dyDescent="0.5">
      <c r="A5592" t="s">
        <v>146</v>
      </c>
      <c r="B5592" t="s">
        <v>97</v>
      </c>
      <c r="C5592" t="s">
        <v>146</v>
      </c>
      <c r="D5592" t="s">
        <v>98</v>
      </c>
    </row>
    <row r="5593" spans="1:4" x14ac:dyDescent="0.5">
      <c r="A5593" t="s">
        <v>2019</v>
      </c>
      <c r="B5593" t="s">
        <v>97</v>
      </c>
      <c r="C5593" t="s">
        <v>2019</v>
      </c>
    </row>
    <row r="5594" spans="1:4" x14ac:dyDescent="0.5">
      <c r="A5594" t="s">
        <v>220</v>
      </c>
      <c r="B5594" t="s">
        <v>97</v>
      </c>
      <c r="C5594" t="s">
        <v>220</v>
      </c>
      <c r="D5594" t="s">
        <v>98</v>
      </c>
    </row>
    <row r="5595" spans="1:4" x14ac:dyDescent="0.5">
      <c r="A5595" t="s">
        <v>784</v>
      </c>
      <c r="B5595" t="s">
        <v>96</v>
      </c>
      <c r="C5595" t="s">
        <v>784</v>
      </c>
    </row>
    <row r="5596" spans="1:4" x14ac:dyDescent="0.5">
      <c r="A5596" t="s">
        <v>236</v>
      </c>
      <c r="B5596" t="s">
        <v>97</v>
      </c>
      <c r="C5596" t="s">
        <v>236</v>
      </c>
    </row>
    <row r="5597" spans="1:4" x14ac:dyDescent="0.5">
      <c r="A5597" t="s">
        <v>144</v>
      </c>
      <c r="B5597" t="s">
        <v>96</v>
      </c>
      <c r="C5597" t="s">
        <v>144</v>
      </c>
    </row>
    <row r="5598" spans="1:4" x14ac:dyDescent="0.5">
      <c r="A5598" t="s">
        <v>458</v>
      </c>
      <c r="B5598" t="s">
        <v>97</v>
      </c>
      <c r="C5598" t="s">
        <v>793</v>
      </c>
    </row>
    <row r="5599" spans="1:4" x14ac:dyDescent="0.5">
      <c r="A5599" t="s">
        <v>378</v>
      </c>
      <c r="B5599" t="s">
        <v>97</v>
      </c>
      <c r="C5599" t="s">
        <v>378</v>
      </c>
      <c r="D5599" t="s">
        <v>98</v>
      </c>
    </row>
    <row r="5600" spans="1:4" x14ac:dyDescent="0.5">
      <c r="A5600" t="s">
        <v>2020</v>
      </c>
      <c r="B5600" t="s">
        <v>97</v>
      </c>
      <c r="C5600" t="s">
        <v>2020</v>
      </c>
    </row>
    <row r="5601" spans="1:4" x14ac:dyDescent="0.5">
      <c r="A5601" t="s">
        <v>2021</v>
      </c>
      <c r="B5601" t="s">
        <v>97</v>
      </c>
      <c r="C5601" t="s">
        <v>2021</v>
      </c>
    </row>
    <row r="5602" spans="1:4" x14ac:dyDescent="0.5">
      <c r="A5602" t="s">
        <v>355</v>
      </c>
      <c r="B5602" t="s">
        <v>97</v>
      </c>
      <c r="C5602" t="s">
        <v>246</v>
      </c>
      <c r="D5602" t="s">
        <v>755</v>
      </c>
    </row>
    <row r="5603" spans="1:4" x14ac:dyDescent="0.5">
      <c r="A5603" t="s">
        <v>1045</v>
      </c>
      <c r="B5603" t="s">
        <v>97</v>
      </c>
      <c r="C5603" t="s">
        <v>1046</v>
      </c>
      <c r="D5603" t="s">
        <v>98</v>
      </c>
    </row>
    <row r="5604" spans="1:4" x14ac:dyDescent="0.5">
      <c r="A5604" t="s">
        <v>1896</v>
      </c>
      <c r="B5604" t="s">
        <v>97</v>
      </c>
      <c r="C5604" t="s">
        <v>1897</v>
      </c>
      <c r="D5604" t="s">
        <v>755</v>
      </c>
    </row>
    <row r="5605" spans="1:4" x14ac:dyDescent="0.5">
      <c r="A5605" t="s">
        <v>1013</v>
      </c>
      <c r="B5605" t="s">
        <v>96</v>
      </c>
      <c r="C5605" t="s">
        <v>1013</v>
      </c>
      <c r="D5605" t="s">
        <v>98</v>
      </c>
    </row>
    <row r="5606" spans="1:4" x14ac:dyDescent="0.5">
      <c r="A5606" t="s">
        <v>1138</v>
      </c>
      <c r="B5606" t="s">
        <v>97</v>
      </c>
      <c r="C5606" t="s">
        <v>1139</v>
      </c>
    </row>
    <row r="5607" spans="1:4" x14ac:dyDescent="0.5">
      <c r="A5607" t="s">
        <v>1933</v>
      </c>
      <c r="B5607" t="s">
        <v>97</v>
      </c>
      <c r="C5607" t="s">
        <v>1933</v>
      </c>
      <c r="D5607" t="s">
        <v>98</v>
      </c>
    </row>
    <row r="5608" spans="1:4" x14ac:dyDescent="0.5">
      <c r="A5608" t="s">
        <v>1401</v>
      </c>
      <c r="B5608" t="s">
        <v>96</v>
      </c>
      <c r="C5608" t="s">
        <v>1401</v>
      </c>
    </row>
    <row r="5609" spans="1:4" x14ac:dyDescent="0.5">
      <c r="A5609" t="s">
        <v>634</v>
      </c>
      <c r="B5609" t="s">
        <v>97</v>
      </c>
      <c r="C5609" t="s">
        <v>634</v>
      </c>
      <c r="D5609" t="s">
        <v>98</v>
      </c>
    </row>
    <row r="5610" spans="1:4" x14ac:dyDescent="0.5">
      <c r="A5610" t="s">
        <v>1763</v>
      </c>
      <c r="B5610" t="s">
        <v>97</v>
      </c>
      <c r="C5610" t="s">
        <v>1763</v>
      </c>
      <c r="D5610" t="s">
        <v>98</v>
      </c>
    </row>
    <row r="5611" spans="1:4" x14ac:dyDescent="0.5">
      <c r="A5611" t="s">
        <v>1092</v>
      </c>
      <c r="B5611" t="s">
        <v>97</v>
      </c>
      <c r="C5611" t="s">
        <v>812</v>
      </c>
    </row>
    <row r="5612" spans="1:4" x14ac:dyDescent="0.5">
      <c r="A5612" t="s">
        <v>213</v>
      </c>
      <c r="B5612" t="s">
        <v>97</v>
      </c>
      <c r="C5612" t="s">
        <v>742</v>
      </c>
    </row>
    <row r="5613" spans="1:4" x14ac:dyDescent="0.5">
      <c r="A5613" t="s">
        <v>945</v>
      </c>
      <c r="B5613" t="s">
        <v>97</v>
      </c>
      <c r="C5613" t="s">
        <v>1017</v>
      </c>
      <c r="D5613" t="s">
        <v>755</v>
      </c>
    </row>
    <row r="5614" spans="1:4" x14ac:dyDescent="0.5">
      <c r="A5614" t="s">
        <v>591</v>
      </c>
      <c r="B5614" t="s">
        <v>96</v>
      </c>
      <c r="C5614" t="s">
        <v>591</v>
      </c>
      <c r="D5614" t="s">
        <v>98</v>
      </c>
    </row>
    <row r="5615" spans="1:4" x14ac:dyDescent="0.5">
      <c r="A5615" t="s">
        <v>1484</v>
      </c>
      <c r="B5615" t="s">
        <v>97</v>
      </c>
      <c r="C5615" t="s">
        <v>1484</v>
      </c>
    </row>
    <row r="5616" spans="1:4" x14ac:dyDescent="0.5">
      <c r="A5616" t="s">
        <v>848</v>
      </c>
      <c r="B5616" t="s">
        <v>97</v>
      </c>
      <c r="C5616" t="s">
        <v>848</v>
      </c>
      <c r="D5616" t="s">
        <v>739</v>
      </c>
    </row>
    <row r="5617" spans="1:4" x14ac:dyDescent="0.5">
      <c r="A5617" t="s">
        <v>1795</v>
      </c>
      <c r="B5617" t="s">
        <v>96</v>
      </c>
      <c r="C5617" t="s">
        <v>1795</v>
      </c>
    </row>
    <row r="5618" spans="1:4" x14ac:dyDescent="0.5">
      <c r="A5618" t="s">
        <v>119</v>
      </c>
      <c r="B5618" t="s">
        <v>97</v>
      </c>
      <c r="C5618" t="s">
        <v>807</v>
      </c>
    </row>
    <row r="5619" spans="1:4" x14ac:dyDescent="0.5">
      <c r="A5619" t="s">
        <v>155</v>
      </c>
      <c r="B5619" t="s">
        <v>97</v>
      </c>
      <c r="C5619" t="s">
        <v>155</v>
      </c>
      <c r="D5619" t="s">
        <v>739</v>
      </c>
    </row>
    <row r="5620" spans="1:4" x14ac:dyDescent="0.5">
      <c r="A5620" t="s">
        <v>1705</v>
      </c>
      <c r="B5620" t="s">
        <v>97</v>
      </c>
      <c r="C5620" t="s">
        <v>1705</v>
      </c>
    </row>
    <row r="5621" spans="1:4" x14ac:dyDescent="0.5">
      <c r="A5621" t="s">
        <v>945</v>
      </c>
      <c r="B5621" t="s">
        <v>97</v>
      </c>
      <c r="C5621" t="s">
        <v>2022</v>
      </c>
      <c r="D5621" t="s">
        <v>755</v>
      </c>
    </row>
    <row r="5622" spans="1:4" x14ac:dyDescent="0.5">
      <c r="A5622" t="s">
        <v>134</v>
      </c>
      <c r="B5622" t="s">
        <v>97</v>
      </c>
      <c r="C5622" t="s">
        <v>134</v>
      </c>
      <c r="D5622" t="s">
        <v>98</v>
      </c>
    </row>
    <row r="5623" spans="1:4" x14ac:dyDescent="0.5">
      <c r="A5623" t="s">
        <v>945</v>
      </c>
      <c r="B5623" t="s">
        <v>97</v>
      </c>
      <c r="C5623" t="s">
        <v>962</v>
      </c>
      <c r="D5623" t="s">
        <v>755</v>
      </c>
    </row>
    <row r="5624" spans="1:4" x14ac:dyDescent="0.5">
      <c r="A5624" t="s">
        <v>1616</v>
      </c>
      <c r="B5624" t="s">
        <v>96</v>
      </c>
      <c r="C5624" t="s">
        <v>1639</v>
      </c>
      <c r="D5624" t="s">
        <v>98</v>
      </c>
    </row>
    <row r="5625" spans="1:4" x14ac:dyDescent="0.5">
      <c r="A5625" t="s">
        <v>1133</v>
      </c>
      <c r="B5625" t="s">
        <v>97</v>
      </c>
      <c r="C5625" t="s">
        <v>1133</v>
      </c>
    </row>
    <row r="5626" spans="1:4" x14ac:dyDescent="0.5">
      <c r="A5626" t="s">
        <v>1042</v>
      </c>
      <c r="B5626" t="s">
        <v>97</v>
      </c>
      <c r="C5626" t="s">
        <v>2023</v>
      </c>
    </row>
    <row r="5627" spans="1:4" x14ac:dyDescent="0.5">
      <c r="A5627" t="s">
        <v>1077</v>
      </c>
      <c r="B5627" t="s">
        <v>96</v>
      </c>
      <c r="C5627" t="s">
        <v>1077</v>
      </c>
      <c r="D5627" t="s">
        <v>98</v>
      </c>
    </row>
    <row r="5628" spans="1:4" x14ac:dyDescent="0.5">
      <c r="A5628" t="s">
        <v>171</v>
      </c>
      <c r="B5628" t="s">
        <v>96</v>
      </c>
      <c r="C5628" t="s">
        <v>171</v>
      </c>
      <c r="D5628" t="s">
        <v>98</v>
      </c>
    </row>
    <row r="5629" spans="1:4" x14ac:dyDescent="0.5">
      <c r="A5629" t="s">
        <v>319</v>
      </c>
      <c r="B5629" t="s">
        <v>97</v>
      </c>
      <c r="C5629" t="s">
        <v>876</v>
      </c>
    </row>
    <row r="5630" spans="1:4" x14ac:dyDescent="0.5">
      <c r="A5630" t="s">
        <v>945</v>
      </c>
      <c r="B5630" t="s">
        <v>97</v>
      </c>
      <c r="C5630" t="s">
        <v>946</v>
      </c>
      <c r="D5630" t="s">
        <v>755</v>
      </c>
    </row>
    <row r="5631" spans="1:4" x14ac:dyDescent="0.5">
      <c r="A5631" t="s">
        <v>1763</v>
      </c>
      <c r="B5631" t="s">
        <v>97</v>
      </c>
      <c r="C5631" t="s">
        <v>2024</v>
      </c>
      <c r="D5631" t="s">
        <v>98</v>
      </c>
    </row>
    <row r="5632" spans="1:4" x14ac:dyDescent="0.5">
      <c r="A5632" t="s">
        <v>1042</v>
      </c>
      <c r="B5632" t="s">
        <v>97</v>
      </c>
      <c r="C5632" t="s">
        <v>1042</v>
      </c>
    </row>
    <row r="5633" spans="1:4" x14ac:dyDescent="0.5">
      <c r="A5633" t="s">
        <v>154</v>
      </c>
      <c r="B5633" t="s">
        <v>97</v>
      </c>
      <c r="C5633" t="s">
        <v>154</v>
      </c>
    </row>
    <row r="5634" spans="1:4" x14ac:dyDescent="0.5">
      <c r="A5634" t="s">
        <v>379</v>
      </c>
      <c r="B5634" t="s">
        <v>96</v>
      </c>
      <c r="C5634" t="s">
        <v>379</v>
      </c>
      <c r="D5634" t="s">
        <v>98</v>
      </c>
    </row>
    <row r="5635" spans="1:4" x14ac:dyDescent="0.5">
      <c r="A5635" t="s">
        <v>945</v>
      </c>
      <c r="B5635" t="s">
        <v>97</v>
      </c>
      <c r="C5635" t="s">
        <v>1249</v>
      </c>
      <c r="D5635" t="s">
        <v>755</v>
      </c>
    </row>
    <row r="5636" spans="1:4" x14ac:dyDescent="0.5">
      <c r="A5636" t="s">
        <v>1954</v>
      </c>
      <c r="B5636" t="s">
        <v>97</v>
      </c>
      <c r="C5636" t="s">
        <v>1954</v>
      </c>
      <c r="D5636" t="s">
        <v>98</v>
      </c>
    </row>
    <row r="5637" spans="1:4" x14ac:dyDescent="0.5">
      <c r="A5637" t="s">
        <v>1793</v>
      </c>
      <c r="B5637" t="s">
        <v>97</v>
      </c>
      <c r="C5637" t="s">
        <v>1830</v>
      </c>
      <c r="D5637" t="s">
        <v>98</v>
      </c>
    </row>
    <row r="5638" spans="1:4" x14ac:dyDescent="0.5">
      <c r="A5638" t="s">
        <v>945</v>
      </c>
      <c r="B5638" t="s">
        <v>97</v>
      </c>
      <c r="C5638" t="s">
        <v>2025</v>
      </c>
      <c r="D5638" t="s">
        <v>755</v>
      </c>
    </row>
    <row r="5639" spans="1:4" x14ac:dyDescent="0.5">
      <c r="A5639" t="s">
        <v>367</v>
      </c>
      <c r="B5639" t="s">
        <v>97</v>
      </c>
      <c r="C5639" t="s">
        <v>367</v>
      </c>
    </row>
    <row r="5640" spans="1:4" x14ac:dyDescent="0.5">
      <c r="A5640" t="s">
        <v>236</v>
      </c>
      <c r="B5640" t="s">
        <v>97</v>
      </c>
      <c r="C5640" t="s">
        <v>236</v>
      </c>
    </row>
    <row r="5641" spans="1:4" x14ac:dyDescent="0.5">
      <c r="A5641" t="s">
        <v>976</v>
      </c>
      <c r="B5641" t="s">
        <v>97</v>
      </c>
      <c r="C5641" t="s">
        <v>976</v>
      </c>
    </row>
    <row r="5642" spans="1:4" x14ac:dyDescent="0.5">
      <c r="A5642" t="s">
        <v>1160</v>
      </c>
      <c r="B5642" t="s">
        <v>97</v>
      </c>
      <c r="C5642" t="s">
        <v>1160</v>
      </c>
      <c r="D5642" t="s">
        <v>98</v>
      </c>
    </row>
    <row r="5643" spans="1:4" x14ac:dyDescent="0.5">
      <c r="A5643" t="s">
        <v>376</v>
      </c>
      <c r="B5643" t="s">
        <v>97</v>
      </c>
      <c r="C5643" t="s">
        <v>376</v>
      </c>
      <c r="D5643" t="s">
        <v>98</v>
      </c>
    </row>
    <row r="5644" spans="1:4" x14ac:dyDescent="0.5">
      <c r="A5644" t="s">
        <v>351</v>
      </c>
      <c r="B5644" t="s">
        <v>96</v>
      </c>
      <c r="C5644" t="s">
        <v>351</v>
      </c>
      <c r="D5644" t="s">
        <v>98</v>
      </c>
    </row>
    <row r="5645" spans="1:4" x14ac:dyDescent="0.5">
      <c r="A5645" t="s">
        <v>1578</v>
      </c>
      <c r="B5645" t="s">
        <v>97</v>
      </c>
      <c r="C5645" t="s">
        <v>1578</v>
      </c>
      <c r="D5645" t="s">
        <v>98</v>
      </c>
    </row>
    <row r="5646" spans="1:4" x14ac:dyDescent="0.5">
      <c r="A5646" t="s">
        <v>220</v>
      </c>
      <c r="B5646" t="s">
        <v>97</v>
      </c>
      <c r="C5646" t="s">
        <v>220</v>
      </c>
      <c r="D5646" t="s">
        <v>98</v>
      </c>
    </row>
    <row r="5647" spans="1:4" x14ac:dyDescent="0.5">
      <c r="A5647" t="s">
        <v>723</v>
      </c>
      <c r="B5647" t="s">
        <v>97</v>
      </c>
      <c r="C5647" t="s">
        <v>723</v>
      </c>
      <c r="D5647" t="s">
        <v>98</v>
      </c>
    </row>
    <row r="5648" spans="1:4" x14ac:dyDescent="0.5">
      <c r="A5648" t="s">
        <v>945</v>
      </c>
      <c r="B5648" t="s">
        <v>97</v>
      </c>
      <c r="C5648" t="s">
        <v>1115</v>
      </c>
      <c r="D5648" t="s">
        <v>755</v>
      </c>
    </row>
    <row r="5649" spans="1:4" x14ac:dyDescent="0.5">
      <c r="A5649" t="s">
        <v>2026</v>
      </c>
      <c r="B5649" t="s">
        <v>97</v>
      </c>
      <c r="C5649" t="s">
        <v>2026</v>
      </c>
    </row>
    <row r="5650" spans="1:4" x14ac:dyDescent="0.5">
      <c r="A5650" t="s">
        <v>1930</v>
      </c>
      <c r="B5650" t="s">
        <v>97</v>
      </c>
      <c r="C5650" t="s">
        <v>1931</v>
      </c>
    </row>
    <row r="5651" spans="1:4" x14ac:dyDescent="0.5">
      <c r="A5651" t="s">
        <v>2027</v>
      </c>
      <c r="B5651" t="s">
        <v>97</v>
      </c>
      <c r="C5651" t="s">
        <v>2027</v>
      </c>
    </row>
    <row r="5652" spans="1:4" x14ac:dyDescent="0.5">
      <c r="A5652" t="s">
        <v>2028</v>
      </c>
      <c r="B5652" t="s">
        <v>96</v>
      </c>
      <c r="C5652" t="s">
        <v>2028</v>
      </c>
    </row>
    <row r="5653" spans="1:4" x14ac:dyDescent="0.5">
      <c r="A5653" t="s">
        <v>155</v>
      </c>
      <c r="B5653" t="s">
        <v>97</v>
      </c>
      <c r="C5653" t="s">
        <v>155</v>
      </c>
      <c r="D5653" t="s">
        <v>739</v>
      </c>
    </row>
    <row r="5654" spans="1:4" x14ac:dyDescent="0.5">
      <c r="A5654" t="s">
        <v>1701</v>
      </c>
      <c r="B5654" t="s">
        <v>97</v>
      </c>
      <c r="C5654" t="s">
        <v>1702</v>
      </c>
    </row>
    <row r="5655" spans="1:4" x14ac:dyDescent="0.5">
      <c r="A5655" t="s">
        <v>591</v>
      </c>
      <c r="B5655" t="s">
        <v>96</v>
      </c>
      <c r="C5655" t="s">
        <v>591</v>
      </c>
      <c r="D5655" t="s">
        <v>98</v>
      </c>
    </row>
    <row r="5656" spans="1:4" x14ac:dyDescent="0.5">
      <c r="A5656" t="s">
        <v>1745</v>
      </c>
      <c r="B5656" t="s">
        <v>97</v>
      </c>
      <c r="C5656" t="s">
        <v>1746</v>
      </c>
      <c r="D5656" t="s">
        <v>98</v>
      </c>
    </row>
    <row r="5657" spans="1:4" x14ac:dyDescent="0.5">
      <c r="A5657" t="s">
        <v>219</v>
      </c>
      <c r="B5657" t="s">
        <v>97</v>
      </c>
      <c r="C5657" t="s">
        <v>219</v>
      </c>
      <c r="D5657" t="s">
        <v>98</v>
      </c>
    </row>
    <row r="5658" spans="1:4" x14ac:dyDescent="0.5">
      <c r="A5658" t="s">
        <v>476</v>
      </c>
      <c r="B5658" t="s">
        <v>96</v>
      </c>
      <c r="C5658" t="s">
        <v>476</v>
      </c>
      <c r="D5658" t="s">
        <v>98</v>
      </c>
    </row>
    <row r="5659" spans="1:4" x14ac:dyDescent="0.5">
      <c r="A5659" t="s">
        <v>328</v>
      </c>
      <c r="B5659" t="s">
        <v>97</v>
      </c>
      <c r="C5659" t="s">
        <v>832</v>
      </c>
    </row>
    <row r="5660" spans="1:4" x14ac:dyDescent="0.5">
      <c r="A5660" t="s">
        <v>799</v>
      </c>
      <c r="B5660" t="s">
        <v>97</v>
      </c>
      <c r="C5660" t="s">
        <v>107</v>
      </c>
    </row>
    <row r="5661" spans="1:4" x14ac:dyDescent="0.5">
      <c r="A5661" t="s">
        <v>1042</v>
      </c>
      <c r="B5661" t="s">
        <v>97</v>
      </c>
      <c r="C5661" t="s">
        <v>1042</v>
      </c>
    </row>
    <row r="5662" spans="1:4" x14ac:dyDescent="0.5">
      <c r="A5662" t="s">
        <v>1706</v>
      </c>
      <c r="B5662" t="s">
        <v>97</v>
      </c>
      <c r="C5662" t="s">
        <v>1707</v>
      </c>
      <c r="D5662" t="s">
        <v>98</v>
      </c>
    </row>
    <row r="5663" spans="1:4" x14ac:dyDescent="0.5">
      <c r="A5663" t="s">
        <v>1726</v>
      </c>
      <c r="B5663" t="s">
        <v>96</v>
      </c>
      <c r="C5663" t="s">
        <v>1726</v>
      </c>
    </row>
    <row r="5664" spans="1:4" x14ac:dyDescent="0.5">
      <c r="A5664" t="s">
        <v>224</v>
      </c>
      <c r="B5664" t="s">
        <v>97</v>
      </c>
      <c r="C5664" t="s">
        <v>833</v>
      </c>
      <c r="D5664" t="s">
        <v>98</v>
      </c>
    </row>
    <row r="5665" spans="1:4" x14ac:dyDescent="0.5">
      <c r="A5665" t="s">
        <v>1005</v>
      </c>
      <c r="B5665" t="s">
        <v>97</v>
      </c>
      <c r="C5665" t="s">
        <v>1005</v>
      </c>
      <c r="D5665" t="s">
        <v>98</v>
      </c>
    </row>
    <row r="5666" spans="1:4" x14ac:dyDescent="0.5">
      <c r="A5666" t="s">
        <v>1570</v>
      </c>
      <c r="B5666" t="s">
        <v>97</v>
      </c>
      <c r="C5666" t="s">
        <v>1570</v>
      </c>
    </row>
    <row r="5667" spans="1:4" x14ac:dyDescent="0.5">
      <c r="A5667" t="s">
        <v>2029</v>
      </c>
      <c r="B5667" t="s">
        <v>96</v>
      </c>
      <c r="C5667" t="s">
        <v>2029</v>
      </c>
      <c r="D5667" t="s">
        <v>98</v>
      </c>
    </row>
    <row r="5668" spans="1:4" x14ac:dyDescent="0.5">
      <c r="A5668" t="s">
        <v>1660</v>
      </c>
      <c r="B5668" t="s">
        <v>97</v>
      </c>
      <c r="C5668" t="s">
        <v>1660</v>
      </c>
      <c r="D5668" t="s">
        <v>98</v>
      </c>
    </row>
    <row r="5669" spans="1:4" x14ac:dyDescent="0.5">
      <c r="A5669" t="s">
        <v>1369</v>
      </c>
      <c r="B5669" t="s">
        <v>97</v>
      </c>
      <c r="C5669" t="s">
        <v>1370</v>
      </c>
    </row>
    <row r="5670" spans="1:4" x14ac:dyDescent="0.5">
      <c r="A5670" t="s">
        <v>1102</v>
      </c>
      <c r="B5670" t="s">
        <v>97</v>
      </c>
      <c r="C5670" t="s">
        <v>1103</v>
      </c>
      <c r="D5670" t="s">
        <v>98</v>
      </c>
    </row>
    <row r="5671" spans="1:4" x14ac:dyDescent="0.5">
      <c r="A5671" t="s">
        <v>134</v>
      </c>
      <c r="B5671" t="s">
        <v>97</v>
      </c>
      <c r="C5671" t="s">
        <v>134</v>
      </c>
      <c r="D5671" t="s">
        <v>98</v>
      </c>
    </row>
    <row r="5672" spans="1:4" x14ac:dyDescent="0.5">
      <c r="A5672" t="s">
        <v>1806</v>
      </c>
      <c r="B5672" t="s">
        <v>96</v>
      </c>
      <c r="C5672" t="s">
        <v>1806</v>
      </c>
    </row>
    <row r="5673" spans="1:4" x14ac:dyDescent="0.5">
      <c r="A5673" t="s">
        <v>1603</v>
      </c>
      <c r="B5673" t="s">
        <v>97</v>
      </c>
      <c r="C5673" t="s">
        <v>1604</v>
      </c>
      <c r="D5673" t="s">
        <v>739</v>
      </c>
    </row>
    <row r="5674" spans="1:4" x14ac:dyDescent="0.5">
      <c r="A5674" t="s">
        <v>1915</v>
      </c>
      <c r="B5674" t="s">
        <v>97</v>
      </c>
      <c r="C5674" t="s">
        <v>1915</v>
      </c>
    </row>
    <row r="5675" spans="1:4" x14ac:dyDescent="0.5">
      <c r="A5675" t="s">
        <v>1720</v>
      </c>
      <c r="B5675" t="s">
        <v>97</v>
      </c>
      <c r="C5675" t="s">
        <v>1721</v>
      </c>
      <c r="D5675" t="s">
        <v>98</v>
      </c>
    </row>
    <row r="5676" spans="1:4" x14ac:dyDescent="0.5">
      <c r="A5676" t="s">
        <v>1642</v>
      </c>
      <c r="B5676" t="s">
        <v>97</v>
      </c>
      <c r="C5676" t="s">
        <v>1642</v>
      </c>
    </row>
    <row r="5677" spans="1:4" x14ac:dyDescent="0.5">
      <c r="A5677" t="s">
        <v>1833</v>
      </c>
      <c r="B5677" t="s">
        <v>96</v>
      </c>
      <c r="C5677" t="s">
        <v>1833</v>
      </c>
    </row>
    <row r="5678" spans="1:4" x14ac:dyDescent="0.5">
      <c r="A5678" t="s">
        <v>310</v>
      </c>
      <c r="B5678" t="s">
        <v>97</v>
      </c>
      <c r="C5678" t="s">
        <v>310</v>
      </c>
      <c r="D5678" t="s">
        <v>763</v>
      </c>
    </row>
    <row r="5679" spans="1:4" x14ac:dyDescent="0.5">
      <c r="A5679" t="s">
        <v>2030</v>
      </c>
      <c r="B5679" t="s">
        <v>96</v>
      </c>
      <c r="C5679" t="s">
        <v>2030</v>
      </c>
    </row>
    <row r="5680" spans="1:4" x14ac:dyDescent="0.5">
      <c r="A5680" t="s">
        <v>543</v>
      </c>
      <c r="B5680" t="s">
        <v>97</v>
      </c>
      <c r="C5680" t="s">
        <v>2031</v>
      </c>
    </row>
    <row r="5681" spans="1:4" x14ac:dyDescent="0.5">
      <c r="A5681" t="s">
        <v>1731</v>
      </c>
      <c r="B5681" t="s">
        <v>97</v>
      </c>
      <c r="C5681" t="s">
        <v>1732</v>
      </c>
    </row>
    <row r="5682" spans="1:4" x14ac:dyDescent="0.5">
      <c r="A5682" t="s">
        <v>1013</v>
      </c>
      <c r="B5682" t="s">
        <v>96</v>
      </c>
      <c r="C5682" t="s">
        <v>1013</v>
      </c>
      <c r="D5682" t="s">
        <v>98</v>
      </c>
    </row>
    <row r="5683" spans="1:4" x14ac:dyDescent="0.5">
      <c r="A5683" t="s">
        <v>1202</v>
      </c>
      <c r="B5683" t="s">
        <v>96</v>
      </c>
      <c r="C5683" t="s">
        <v>1202</v>
      </c>
    </row>
    <row r="5684" spans="1:4" x14ac:dyDescent="0.5">
      <c r="A5684" t="s">
        <v>1671</v>
      </c>
      <c r="B5684" t="s">
        <v>97</v>
      </c>
      <c r="C5684" t="s">
        <v>2032</v>
      </c>
    </row>
    <row r="5685" spans="1:4" x14ac:dyDescent="0.5">
      <c r="A5685" t="s">
        <v>1317</v>
      </c>
      <c r="B5685" t="s">
        <v>96</v>
      </c>
      <c r="C5685" t="s">
        <v>1317</v>
      </c>
      <c r="D5685" t="s">
        <v>98</v>
      </c>
    </row>
    <row r="5686" spans="1:4" x14ac:dyDescent="0.5">
      <c r="A5686" t="s">
        <v>322</v>
      </c>
      <c r="B5686" t="s">
        <v>97</v>
      </c>
      <c r="C5686" t="s">
        <v>322</v>
      </c>
      <c r="D5686" t="s">
        <v>98</v>
      </c>
    </row>
    <row r="5687" spans="1:4" x14ac:dyDescent="0.5">
      <c r="A5687" t="s">
        <v>205</v>
      </c>
      <c r="B5687" t="s">
        <v>97</v>
      </c>
      <c r="C5687" t="s">
        <v>205</v>
      </c>
    </row>
    <row r="5688" spans="1:4" x14ac:dyDescent="0.5">
      <c r="A5688" t="s">
        <v>1806</v>
      </c>
      <c r="B5688" t="s">
        <v>96</v>
      </c>
      <c r="C5688" t="s">
        <v>1806</v>
      </c>
    </row>
    <row r="5689" spans="1:4" x14ac:dyDescent="0.5">
      <c r="A5689" t="s">
        <v>421</v>
      </c>
      <c r="B5689" t="s">
        <v>97</v>
      </c>
      <c r="C5689" t="s">
        <v>421</v>
      </c>
      <c r="D5689" t="s">
        <v>98</v>
      </c>
    </row>
    <row r="5690" spans="1:4" x14ac:dyDescent="0.5">
      <c r="A5690" t="s">
        <v>1812</v>
      </c>
      <c r="B5690" t="s">
        <v>97</v>
      </c>
      <c r="C5690" t="s">
        <v>1813</v>
      </c>
      <c r="D5690" t="s">
        <v>98</v>
      </c>
    </row>
    <row r="5691" spans="1:4" x14ac:dyDescent="0.5">
      <c r="A5691" t="s">
        <v>1455</v>
      </c>
      <c r="B5691" t="s">
        <v>97</v>
      </c>
      <c r="C5691" t="s">
        <v>1455</v>
      </c>
    </row>
    <row r="5692" spans="1:4" x14ac:dyDescent="0.5">
      <c r="A5692" t="s">
        <v>2033</v>
      </c>
      <c r="B5692" t="s">
        <v>96</v>
      </c>
      <c r="C5692" t="s">
        <v>2034</v>
      </c>
    </row>
    <row r="5693" spans="1:4" x14ac:dyDescent="0.5">
      <c r="A5693" t="s">
        <v>236</v>
      </c>
      <c r="B5693" t="s">
        <v>97</v>
      </c>
      <c r="C5693" t="s">
        <v>236</v>
      </c>
    </row>
    <row r="5694" spans="1:4" x14ac:dyDescent="0.5">
      <c r="A5694" t="s">
        <v>2035</v>
      </c>
      <c r="B5694" t="s">
        <v>97</v>
      </c>
      <c r="C5694" t="s">
        <v>2035</v>
      </c>
      <c r="D5694" t="s">
        <v>98</v>
      </c>
    </row>
    <row r="5695" spans="1:4" x14ac:dyDescent="0.5">
      <c r="A5695" t="s">
        <v>154</v>
      </c>
      <c r="B5695" t="s">
        <v>97</v>
      </c>
      <c r="C5695" t="s">
        <v>154</v>
      </c>
    </row>
    <row r="5696" spans="1:4" x14ac:dyDescent="0.5">
      <c r="A5696" t="s">
        <v>265</v>
      </c>
      <c r="B5696" t="s">
        <v>96</v>
      </c>
      <c r="C5696" t="s">
        <v>265</v>
      </c>
      <c r="D5696" t="s">
        <v>98</v>
      </c>
    </row>
    <row r="5697" spans="1:4" x14ac:dyDescent="0.5">
      <c r="A5697" t="s">
        <v>608</v>
      </c>
      <c r="B5697" t="s">
        <v>97</v>
      </c>
      <c r="C5697" t="s">
        <v>1512</v>
      </c>
    </row>
    <row r="5698" spans="1:4" x14ac:dyDescent="0.5">
      <c r="A5698" t="s">
        <v>317</v>
      </c>
      <c r="B5698" t="s">
        <v>97</v>
      </c>
      <c r="C5698" t="s">
        <v>317</v>
      </c>
    </row>
    <row r="5699" spans="1:4" x14ac:dyDescent="0.5">
      <c r="A5699" t="s">
        <v>334</v>
      </c>
      <c r="B5699" t="s">
        <v>96</v>
      </c>
      <c r="C5699" t="s">
        <v>257</v>
      </c>
    </row>
    <row r="5700" spans="1:4" x14ac:dyDescent="0.5">
      <c r="A5700" t="s">
        <v>637</v>
      </c>
      <c r="B5700" t="s">
        <v>97</v>
      </c>
      <c r="C5700" t="s">
        <v>892</v>
      </c>
      <c r="D5700" t="s">
        <v>98</v>
      </c>
    </row>
    <row r="5701" spans="1:4" x14ac:dyDescent="0.5">
      <c r="A5701" t="s">
        <v>179</v>
      </c>
      <c r="B5701" t="s">
        <v>97</v>
      </c>
      <c r="C5701" t="s">
        <v>179</v>
      </c>
    </row>
    <row r="5702" spans="1:4" x14ac:dyDescent="0.5">
      <c r="A5702" t="s">
        <v>133</v>
      </c>
      <c r="B5702" t="s">
        <v>96</v>
      </c>
      <c r="C5702" t="s">
        <v>133</v>
      </c>
    </row>
    <row r="5703" spans="1:4" x14ac:dyDescent="0.5">
      <c r="A5703" t="s">
        <v>294</v>
      </c>
      <c r="B5703" t="s">
        <v>97</v>
      </c>
      <c r="C5703" t="s">
        <v>294</v>
      </c>
      <c r="D5703" t="s">
        <v>98</v>
      </c>
    </row>
    <row r="5704" spans="1:4" x14ac:dyDescent="0.5">
      <c r="A5704" t="s">
        <v>478</v>
      </c>
      <c r="B5704" t="s">
        <v>97</v>
      </c>
      <c r="C5704" t="s">
        <v>478</v>
      </c>
    </row>
    <row r="5705" spans="1:4" x14ac:dyDescent="0.5">
      <c r="A5705" t="s">
        <v>319</v>
      </c>
      <c r="B5705" t="s">
        <v>97</v>
      </c>
      <c r="C5705" t="s">
        <v>876</v>
      </c>
    </row>
    <row r="5706" spans="1:4" x14ac:dyDescent="0.5">
      <c r="A5706" t="s">
        <v>513</v>
      </c>
      <c r="B5706" t="s">
        <v>96</v>
      </c>
      <c r="C5706" t="s">
        <v>870</v>
      </c>
      <c r="D5706" t="s">
        <v>739</v>
      </c>
    </row>
    <row r="5707" spans="1:4" x14ac:dyDescent="0.5">
      <c r="A5707" t="s">
        <v>1679</v>
      </c>
      <c r="B5707" t="s">
        <v>97</v>
      </c>
      <c r="C5707" t="s">
        <v>1680</v>
      </c>
    </row>
    <row r="5708" spans="1:4" x14ac:dyDescent="0.5">
      <c r="A5708" t="s">
        <v>591</v>
      </c>
      <c r="B5708" t="s">
        <v>96</v>
      </c>
      <c r="C5708" t="s">
        <v>591</v>
      </c>
      <c r="D5708" t="s">
        <v>98</v>
      </c>
    </row>
    <row r="5709" spans="1:4" x14ac:dyDescent="0.5">
      <c r="A5709" t="s">
        <v>835</v>
      </c>
      <c r="B5709" t="s">
        <v>97</v>
      </c>
      <c r="C5709" t="s">
        <v>836</v>
      </c>
    </row>
    <row r="5710" spans="1:4" x14ac:dyDescent="0.5">
      <c r="A5710" t="s">
        <v>571</v>
      </c>
      <c r="B5710" t="s">
        <v>97</v>
      </c>
      <c r="C5710" t="s">
        <v>313</v>
      </c>
      <c r="D5710" t="s">
        <v>98</v>
      </c>
    </row>
    <row r="5711" spans="1:4" x14ac:dyDescent="0.5">
      <c r="A5711" t="s">
        <v>413</v>
      </c>
      <c r="B5711" t="s">
        <v>97</v>
      </c>
      <c r="C5711" t="s">
        <v>1198</v>
      </c>
    </row>
    <row r="5712" spans="1:4" x14ac:dyDescent="0.5">
      <c r="A5712" t="s">
        <v>351</v>
      </c>
      <c r="B5712" t="s">
        <v>96</v>
      </c>
      <c r="C5712" t="s">
        <v>351</v>
      </c>
      <c r="D5712" t="s">
        <v>98</v>
      </c>
    </row>
    <row r="5713" spans="1:4" x14ac:dyDescent="0.5">
      <c r="A5713" t="s">
        <v>538</v>
      </c>
      <c r="B5713" t="s">
        <v>97</v>
      </c>
      <c r="C5713" t="s">
        <v>538</v>
      </c>
    </row>
    <row r="5714" spans="1:4" x14ac:dyDescent="0.5">
      <c r="A5714" t="s">
        <v>499</v>
      </c>
      <c r="B5714" t="s">
        <v>97</v>
      </c>
      <c r="C5714" t="s">
        <v>979</v>
      </c>
    </row>
    <row r="5715" spans="1:4" x14ac:dyDescent="0.5">
      <c r="A5715" t="s">
        <v>1793</v>
      </c>
      <c r="B5715" t="s">
        <v>97</v>
      </c>
      <c r="C5715" t="s">
        <v>1830</v>
      </c>
      <c r="D5715" t="s">
        <v>98</v>
      </c>
    </row>
    <row r="5716" spans="1:4" x14ac:dyDescent="0.5">
      <c r="A5716" t="s">
        <v>2036</v>
      </c>
      <c r="B5716" t="s">
        <v>97</v>
      </c>
      <c r="C5716" t="s">
        <v>2036</v>
      </c>
    </row>
    <row r="5717" spans="1:4" x14ac:dyDescent="0.5">
      <c r="A5717" t="s">
        <v>434</v>
      </c>
      <c r="B5717" t="s">
        <v>97</v>
      </c>
      <c r="C5717" t="s">
        <v>866</v>
      </c>
    </row>
    <row r="5718" spans="1:4" x14ac:dyDescent="0.5">
      <c r="A5718" t="s">
        <v>234</v>
      </c>
      <c r="B5718" t="s">
        <v>97</v>
      </c>
      <c r="C5718" t="s">
        <v>941</v>
      </c>
      <c r="D5718" t="s">
        <v>98</v>
      </c>
    </row>
    <row r="5719" spans="1:4" x14ac:dyDescent="0.5">
      <c r="A5719" t="s">
        <v>1942</v>
      </c>
      <c r="B5719" t="s">
        <v>97</v>
      </c>
      <c r="C5719" t="s">
        <v>1942</v>
      </c>
      <c r="D5719" t="s">
        <v>98</v>
      </c>
    </row>
    <row r="5720" spans="1:4" x14ac:dyDescent="0.5">
      <c r="A5720" t="s">
        <v>407</v>
      </c>
      <c r="B5720" t="s">
        <v>96</v>
      </c>
      <c r="C5720" t="s">
        <v>407</v>
      </c>
    </row>
    <row r="5721" spans="1:4" x14ac:dyDescent="0.5">
      <c r="A5721" t="s">
        <v>543</v>
      </c>
      <c r="B5721" t="s">
        <v>97</v>
      </c>
      <c r="C5721" t="s">
        <v>752</v>
      </c>
    </row>
    <row r="5722" spans="1:4" x14ac:dyDescent="0.5">
      <c r="A5722" t="s">
        <v>856</v>
      </c>
      <c r="B5722" t="s">
        <v>97</v>
      </c>
      <c r="C5722" t="s">
        <v>856</v>
      </c>
      <c r="D5722" t="s">
        <v>98</v>
      </c>
    </row>
    <row r="5723" spans="1:4" x14ac:dyDescent="0.5">
      <c r="A5723" t="s">
        <v>1324</v>
      </c>
      <c r="B5723" t="s">
        <v>96</v>
      </c>
      <c r="C5723" t="s">
        <v>1325</v>
      </c>
    </row>
    <row r="5724" spans="1:4" x14ac:dyDescent="0.5">
      <c r="A5724" t="s">
        <v>140</v>
      </c>
      <c r="B5724" t="s">
        <v>97</v>
      </c>
      <c r="C5724" t="s">
        <v>140</v>
      </c>
      <c r="D5724" t="s">
        <v>763</v>
      </c>
    </row>
    <row r="5725" spans="1:4" x14ac:dyDescent="0.5">
      <c r="A5725" t="s">
        <v>998</v>
      </c>
      <c r="B5725" t="s">
        <v>97</v>
      </c>
      <c r="C5725" t="s">
        <v>998</v>
      </c>
      <c r="D5725" t="s">
        <v>98</v>
      </c>
    </row>
    <row r="5726" spans="1:4" x14ac:dyDescent="0.5">
      <c r="A5726" t="s">
        <v>219</v>
      </c>
      <c r="B5726" t="s">
        <v>97</v>
      </c>
      <c r="C5726" t="s">
        <v>219</v>
      </c>
      <c r="D5726" t="s">
        <v>98</v>
      </c>
    </row>
    <row r="5727" spans="1:4" x14ac:dyDescent="0.5">
      <c r="A5727" t="s">
        <v>1393</v>
      </c>
      <c r="B5727" t="s">
        <v>97</v>
      </c>
      <c r="C5727" t="s">
        <v>2037</v>
      </c>
    </row>
    <row r="5728" spans="1:4" x14ac:dyDescent="0.5">
      <c r="A5728" t="s">
        <v>155</v>
      </c>
      <c r="B5728" t="s">
        <v>97</v>
      </c>
      <c r="C5728" t="s">
        <v>155</v>
      </c>
      <c r="D5728" t="s">
        <v>739</v>
      </c>
    </row>
    <row r="5729" spans="1:4" x14ac:dyDescent="0.5">
      <c r="A5729" t="s">
        <v>1463</v>
      </c>
      <c r="B5729" t="s">
        <v>97</v>
      </c>
      <c r="C5729" t="s">
        <v>1463</v>
      </c>
      <c r="D5729" t="s">
        <v>98</v>
      </c>
    </row>
    <row r="5730" spans="1:4" x14ac:dyDescent="0.5">
      <c r="A5730" t="s">
        <v>942</v>
      </c>
      <c r="B5730" t="s">
        <v>97</v>
      </c>
      <c r="C5730" t="s">
        <v>942</v>
      </c>
    </row>
    <row r="5731" spans="1:4" x14ac:dyDescent="0.5">
      <c r="A5731" t="s">
        <v>218</v>
      </c>
      <c r="B5731" t="s">
        <v>97</v>
      </c>
      <c r="C5731" t="s">
        <v>218</v>
      </c>
    </row>
    <row r="5732" spans="1:4" x14ac:dyDescent="0.5">
      <c r="A5732" t="s">
        <v>2038</v>
      </c>
      <c r="B5732" t="s">
        <v>97</v>
      </c>
      <c r="C5732" t="s">
        <v>2038</v>
      </c>
      <c r="D5732" t="s">
        <v>98</v>
      </c>
    </row>
    <row r="5733" spans="1:4" x14ac:dyDescent="0.5">
      <c r="A5733" t="s">
        <v>1081</v>
      </c>
      <c r="B5733" t="s">
        <v>97</v>
      </c>
      <c r="C5733" t="s">
        <v>1081</v>
      </c>
      <c r="D5733" t="s">
        <v>755</v>
      </c>
    </row>
    <row r="5734" spans="1:4" x14ac:dyDescent="0.5">
      <c r="A5734" t="s">
        <v>328</v>
      </c>
      <c r="B5734" t="s">
        <v>97</v>
      </c>
      <c r="C5734" t="s">
        <v>832</v>
      </c>
    </row>
    <row r="5735" spans="1:4" x14ac:dyDescent="0.5">
      <c r="A5735" t="s">
        <v>674</v>
      </c>
      <c r="B5735" t="s">
        <v>97</v>
      </c>
      <c r="C5735" t="s">
        <v>674</v>
      </c>
    </row>
    <row r="5736" spans="1:4" x14ac:dyDescent="0.5">
      <c r="A5736" t="s">
        <v>2039</v>
      </c>
      <c r="B5736" t="s">
        <v>97</v>
      </c>
      <c r="C5736" t="s">
        <v>2040</v>
      </c>
    </row>
    <row r="5737" spans="1:4" x14ac:dyDescent="0.5">
      <c r="A5737" t="s">
        <v>1164</v>
      </c>
      <c r="B5737" t="s">
        <v>96</v>
      </c>
      <c r="C5737" t="s">
        <v>1164</v>
      </c>
    </row>
    <row r="5738" spans="1:4" x14ac:dyDescent="0.5">
      <c r="A5738" t="s">
        <v>1947</v>
      </c>
      <c r="B5738" t="s">
        <v>97</v>
      </c>
      <c r="C5738" t="s">
        <v>1947</v>
      </c>
    </row>
    <row r="5739" spans="1:4" x14ac:dyDescent="0.5">
      <c r="A5739" t="s">
        <v>1603</v>
      </c>
      <c r="B5739" t="s">
        <v>97</v>
      </c>
      <c r="C5739" t="s">
        <v>1604</v>
      </c>
      <c r="D5739" t="s">
        <v>739</v>
      </c>
    </row>
    <row r="5740" spans="1:4" x14ac:dyDescent="0.5">
      <c r="A5740" t="s">
        <v>2041</v>
      </c>
      <c r="B5740" t="s">
        <v>96</v>
      </c>
      <c r="C5740" t="s">
        <v>2041</v>
      </c>
      <c r="D5740" t="s">
        <v>98</v>
      </c>
    </row>
    <row r="5741" spans="1:4" x14ac:dyDescent="0.5">
      <c r="A5741" t="s">
        <v>119</v>
      </c>
      <c r="B5741" t="s">
        <v>97</v>
      </c>
      <c r="C5741" t="s">
        <v>807</v>
      </c>
    </row>
    <row r="5742" spans="1:4" x14ac:dyDescent="0.5">
      <c r="A5742" t="s">
        <v>2028</v>
      </c>
      <c r="B5742" t="s">
        <v>96</v>
      </c>
      <c r="C5742" t="s">
        <v>2028</v>
      </c>
    </row>
    <row r="5743" spans="1:4" x14ac:dyDescent="0.5">
      <c r="A5743" t="s">
        <v>2042</v>
      </c>
      <c r="B5743" t="s">
        <v>97</v>
      </c>
      <c r="C5743" t="s">
        <v>2042</v>
      </c>
    </row>
    <row r="5744" spans="1:4" x14ac:dyDescent="0.5">
      <c r="A5744" t="s">
        <v>549</v>
      </c>
      <c r="B5744" t="s">
        <v>97</v>
      </c>
      <c r="C5744" t="s">
        <v>765</v>
      </c>
      <c r="D5744" t="s">
        <v>98</v>
      </c>
    </row>
    <row r="5745" spans="1:4" x14ac:dyDescent="0.5">
      <c r="A5745" t="s">
        <v>223</v>
      </c>
      <c r="B5745" t="s">
        <v>97</v>
      </c>
      <c r="C5745" t="s">
        <v>845</v>
      </c>
      <c r="D5745" t="s">
        <v>98</v>
      </c>
    </row>
    <row r="5746" spans="1:4" x14ac:dyDescent="0.5">
      <c r="A5746" t="s">
        <v>585</v>
      </c>
      <c r="B5746" t="s">
        <v>97</v>
      </c>
      <c r="C5746" t="s">
        <v>1877</v>
      </c>
      <c r="D5746" t="s">
        <v>98</v>
      </c>
    </row>
    <row r="5747" spans="1:4" x14ac:dyDescent="0.5">
      <c r="A5747" t="s">
        <v>1092</v>
      </c>
      <c r="B5747" t="s">
        <v>97</v>
      </c>
      <c r="C5747" t="s">
        <v>812</v>
      </c>
    </row>
    <row r="5748" spans="1:4" x14ac:dyDescent="0.5">
      <c r="A5748" t="s">
        <v>328</v>
      </c>
      <c r="B5748" t="s">
        <v>97</v>
      </c>
      <c r="C5748" t="s">
        <v>832</v>
      </c>
    </row>
    <row r="5749" spans="1:4" x14ac:dyDescent="0.5">
      <c r="A5749" t="s">
        <v>319</v>
      </c>
      <c r="B5749" t="s">
        <v>97</v>
      </c>
      <c r="C5749" t="s">
        <v>895</v>
      </c>
    </row>
    <row r="5750" spans="1:4" x14ac:dyDescent="0.5">
      <c r="A5750" t="s">
        <v>1837</v>
      </c>
      <c r="B5750" t="s">
        <v>96</v>
      </c>
      <c r="C5750" t="s">
        <v>1838</v>
      </c>
    </row>
    <row r="5751" spans="1:4" x14ac:dyDescent="0.5">
      <c r="A5751" t="s">
        <v>1259</v>
      </c>
      <c r="B5751" t="s">
        <v>97</v>
      </c>
      <c r="C5751" t="s">
        <v>1258</v>
      </c>
      <c r="D5751" t="s">
        <v>98</v>
      </c>
    </row>
    <row r="5752" spans="1:4" x14ac:dyDescent="0.5">
      <c r="A5752" t="s">
        <v>699</v>
      </c>
      <c r="B5752" t="s">
        <v>97</v>
      </c>
      <c r="C5752" t="s">
        <v>699</v>
      </c>
    </row>
    <row r="5753" spans="1:4" x14ac:dyDescent="0.5">
      <c r="A5753" t="s">
        <v>1013</v>
      </c>
      <c r="B5753" t="s">
        <v>96</v>
      </c>
      <c r="C5753" t="s">
        <v>1013</v>
      </c>
      <c r="D5753" t="s">
        <v>98</v>
      </c>
    </row>
    <row r="5754" spans="1:4" x14ac:dyDescent="0.5">
      <c r="A5754" t="s">
        <v>1396</v>
      </c>
      <c r="B5754" t="s">
        <v>97</v>
      </c>
      <c r="C5754" t="s">
        <v>1396</v>
      </c>
    </row>
    <row r="5755" spans="1:4" x14ac:dyDescent="0.5">
      <c r="A5755" t="s">
        <v>591</v>
      </c>
      <c r="B5755" t="s">
        <v>96</v>
      </c>
      <c r="C5755" t="s">
        <v>591</v>
      </c>
      <c r="D5755" t="s">
        <v>98</v>
      </c>
    </row>
    <row r="5756" spans="1:4" x14ac:dyDescent="0.5">
      <c r="A5756" t="s">
        <v>1137</v>
      </c>
      <c r="B5756" t="s">
        <v>97</v>
      </c>
      <c r="C5756" t="s">
        <v>1762</v>
      </c>
      <c r="D5756" t="s">
        <v>98</v>
      </c>
    </row>
    <row r="5757" spans="1:4" x14ac:dyDescent="0.5">
      <c r="A5757" t="s">
        <v>263</v>
      </c>
      <c r="B5757" t="s">
        <v>97</v>
      </c>
      <c r="C5757" t="s">
        <v>1810</v>
      </c>
    </row>
    <row r="5758" spans="1:4" x14ac:dyDescent="0.5">
      <c r="A5758" t="s">
        <v>1797</v>
      </c>
      <c r="B5758" t="s">
        <v>97</v>
      </c>
      <c r="C5758" t="s">
        <v>1798</v>
      </c>
    </row>
    <row r="5759" spans="1:4" x14ac:dyDescent="0.5">
      <c r="A5759" t="s">
        <v>637</v>
      </c>
      <c r="B5759" t="s">
        <v>97</v>
      </c>
      <c r="C5759" t="s">
        <v>892</v>
      </c>
      <c r="D5759" t="s">
        <v>98</v>
      </c>
    </row>
    <row r="5760" spans="1:4" x14ac:dyDescent="0.5">
      <c r="A5760" t="s">
        <v>171</v>
      </c>
      <c r="B5760" t="s">
        <v>96</v>
      </c>
      <c r="C5760" t="s">
        <v>171</v>
      </c>
      <c r="D5760" t="s">
        <v>98</v>
      </c>
    </row>
    <row r="5761" spans="1:4" x14ac:dyDescent="0.5">
      <c r="A5761" t="s">
        <v>458</v>
      </c>
      <c r="B5761" t="s">
        <v>97</v>
      </c>
      <c r="C5761" t="s">
        <v>793</v>
      </c>
    </row>
    <row r="5762" spans="1:4" x14ac:dyDescent="0.5">
      <c r="A5762" t="s">
        <v>591</v>
      </c>
      <c r="B5762" t="s">
        <v>96</v>
      </c>
      <c r="C5762" t="s">
        <v>591</v>
      </c>
      <c r="D5762" t="s">
        <v>98</v>
      </c>
    </row>
    <row r="5763" spans="1:4" x14ac:dyDescent="0.5">
      <c r="A5763" t="s">
        <v>551</v>
      </c>
      <c r="B5763" t="s">
        <v>96</v>
      </c>
      <c r="C5763" t="s">
        <v>861</v>
      </c>
      <c r="D5763" t="s">
        <v>98</v>
      </c>
    </row>
    <row r="5764" spans="1:4" x14ac:dyDescent="0.5">
      <c r="A5764" t="s">
        <v>512</v>
      </c>
      <c r="B5764" t="s">
        <v>97</v>
      </c>
      <c r="C5764" t="s">
        <v>512</v>
      </c>
    </row>
    <row r="5765" spans="1:4" x14ac:dyDescent="0.5">
      <c r="A5765" t="s">
        <v>1458</v>
      </c>
      <c r="B5765" t="s">
        <v>97</v>
      </c>
      <c r="C5765" t="s">
        <v>1459</v>
      </c>
    </row>
    <row r="5766" spans="1:4" x14ac:dyDescent="0.5">
      <c r="A5766" t="s">
        <v>848</v>
      </c>
      <c r="B5766" t="s">
        <v>97</v>
      </c>
      <c r="C5766" t="s">
        <v>848</v>
      </c>
      <c r="D5766" t="s">
        <v>739</v>
      </c>
    </row>
    <row r="5767" spans="1:4" x14ac:dyDescent="0.5">
      <c r="A5767" t="s">
        <v>696</v>
      </c>
      <c r="B5767" t="s">
        <v>97</v>
      </c>
      <c r="C5767" t="s">
        <v>1185</v>
      </c>
    </row>
    <row r="5768" spans="1:4" x14ac:dyDescent="0.5">
      <c r="A5768" t="s">
        <v>1339</v>
      </c>
      <c r="B5768" t="s">
        <v>97</v>
      </c>
      <c r="C5768" t="s">
        <v>1802</v>
      </c>
      <c r="D5768" t="s">
        <v>98</v>
      </c>
    </row>
    <row r="5769" spans="1:4" x14ac:dyDescent="0.5">
      <c r="A5769" t="s">
        <v>155</v>
      </c>
      <c r="B5769" t="s">
        <v>97</v>
      </c>
      <c r="C5769" t="s">
        <v>155</v>
      </c>
      <c r="D5769" t="s">
        <v>739</v>
      </c>
    </row>
    <row r="5770" spans="1:4" x14ac:dyDescent="0.5">
      <c r="A5770" t="s">
        <v>2043</v>
      </c>
      <c r="B5770" t="s">
        <v>97</v>
      </c>
      <c r="C5770" t="s">
        <v>2043</v>
      </c>
    </row>
    <row r="5771" spans="1:4" x14ac:dyDescent="0.5">
      <c r="A5771" t="s">
        <v>251</v>
      </c>
      <c r="B5771" t="s">
        <v>97</v>
      </c>
      <c r="C5771" t="s">
        <v>251</v>
      </c>
      <c r="D5771" t="s">
        <v>98</v>
      </c>
    </row>
    <row r="5772" spans="1:4" x14ac:dyDescent="0.5">
      <c r="A5772" t="s">
        <v>2044</v>
      </c>
      <c r="B5772" t="s">
        <v>97</v>
      </c>
      <c r="C5772" t="s">
        <v>2044</v>
      </c>
    </row>
    <row r="5773" spans="1:4" x14ac:dyDescent="0.5">
      <c r="A5773" t="s">
        <v>367</v>
      </c>
      <c r="B5773" t="s">
        <v>97</v>
      </c>
      <c r="C5773" t="s">
        <v>367</v>
      </c>
    </row>
    <row r="5774" spans="1:4" x14ac:dyDescent="0.5">
      <c r="A5774" t="s">
        <v>571</v>
      </c>
      <c r="B5774" t="s">
        <v>97</v>
      </c>
      <c r="C5774" t="s">
        <v>313</v>
      </c>
      <c r="D5774" t="s">
        <v>98</v>
      </c>
    </row>
    <row r="5775" spans="1:4" x14ac:dyDescent="0.5">
      <c r="A5775" t="s">
        <v>154</v>
      </c>
      <c r="B5775" t="s">
        <v>97</v>
      </c>
      <c r="C5775" t="s">
        <v>154</v>
      </c>
    </row>
    <row r="5776" spans="1:4" x14ac:dyDescent="0.5">
      <c r="A5776" t="s">
        <v>509</v>
      </c>
      <c r="B5776" t="s">
        <v>97</v>
      </c>
      <c r="C5776" t="s">
        <v>509</v>
      </c>
      <c r="D5776" t="s">
        <v>98</v>
      </c>
    </row>
    <row r="5777" spans="1:4" x14ac:dyDescent="0.5">
      <c r="A5777" t="s">
        <v>1860</v>
      </c>
      <c r="B5777" t="s">
        <v>97</v>
      </c>
      <c r="C5777" t="s">
        <v>1981</v>
      </c>
    </row>
    <row r="5778" spans="1:4" x14ac:dyDescent="0.5">
      <c r="A5778" t="s">
        <v>841</v>
      </c>
      <c r="B5778" t="s">
        <v>97</v>
      </c>
      <c r="C5778" t="s">
        <v>301</v>
      </c>
      <c r="D5778" t="s">
        <v>98</v>
      </c>
    </row>
    <row r="5779" spans="1:4" x14ac:dyDescent="0.5">
      <c r="A5779" t="s">
        <v>1067</v>
      </c>
      <c r="B5779" t="s">
        <v>97</v>
      </c>
      <c r="C5779" t="s">
        <v>1068</v>
      </c>
      <c r="D5779" t="s">
        <v>98</v>
      </c>
    </row>
    <row r="5780" spans="1:4" x14ac:dyDescent="0.5">
      <c r="A5780" t="s">
        <v>1013</v>
      </c>
      <c r="B5780" t="s">
        <v>96</v>
      </c>
      <c r="C5780" t="s">
        <v>1013</v>
      </c>
      <c r="D5780" t="s">
        <v>98</v>
      </c>
    </row>
    <row r="5781" spans="1:4" x14ac:dyDescent="0.5">
      <c r="A5781" t="s">
        <v>119</v>
      </c>
      <c r="B5781" t="s">
        <v>97</v>
      </c>
      <c r="C5781" t="s">
        <v>807</v>
      </c>
    </row>
    <row r="5782" spans="1:4" x14ac:dyDescent="0.5">
      <c r="A5782" t="s">
        <v>2045</v>
      </c>
      <c r="B5782" t="s">
        <v>97</v>
      </c>
      <c r="C5782" t="s">
        <v>2045</v>
      </c>
      <c r="D5782" t="s">
        <v>98</v>
      </c>
    </row>
    <row r="5783" spans="1:4" x14ac:dyDescent="0.5">
      <c r="A5783" t="s">
        <v>573</v>
      </c>
      <c r="B5783" t="s">
        <v>97</v>
      </c>
      <c r="C5783" t="s">
        <v>573</v>
      </c>
      <c r="D5783" t="s">
        <v>98</v>
      </c>
    </row>
    <row r="5784" spans="1:4" x14ac:dyDescent="0.5">
      <c r="A5784" t="s">
        <v>1137</v>
      </c>
      <c r="B5784" t="s">
        <v>97</v>
      </c>
      <c r="C5784" t="s">
        <v>1762</v>
      </c>
      <c r="D5784" t="s">
        <v>98</v>
      </c>
    </row>
    <row r="5785" spans="1:4" x14ac:dyDescent="0.5">
      <c r="A5785" t="s">
        <v>1946</v>
      </c>
      <c r="B5785" t="s">
        <v>97</v>
      </c>
      <c r="C5785" t="s">
        <v>972</v>
      </c>
    </row>
    <row r="5786" spans="1:4" x14ac:dyDescent="0.5">
      <c r="A5786" t="s">
        <v>179</v>
      </c>
      <c r="B5786" t="s">
        <v>97</v>
      </c>
      <c r="C5786" t="s">
        <v>179</v>
      </c>
    </row>
    <row r="5787" spans="1:4" x14ac:dyDescent="0.5">
      <c r="A5787" t="s">
        <v>189</v>
      </c>
      <c r="B5787" t="s">
        <v>97</v>
      </c>
      <c r="C5787" t="s">
        <v>189</v>
      </c>
      <c r="D5787" t="s">
        <v>98</v>
      </c>
    </row>
    <row r="5788" spans="1:4" x14ac:dyDescent="0.5">
      <c r="A5788" t="s">
        <v>1742</v>
      </c>
      <c r="B5788" t="s">
        <v>97</v>
      </c>
      <c r="C5788" t="s">
        <v>1743</v>
      </c>
    </row>
    <row r="5789" spans="1:4" x14ac:dyDescent="0.5">
      <c r="A5789" t="s">
        <v>1492</v>
      </c>
      <c r="B5789" t="s">
        <v>96</v>
      </c>
      <c r="C5789" t="s">
        <v>1492</v>
      </c>
      <c r="D5789" t="s">
        <v>98</v>
      </c>
    </row>
    <row r="5790" spans="1:4" x14ac:dyDescent="0.5">
      <c r="A5790" t="s">
        <v>1763</v>
      </c>
      <c r="B5790" t="s">
        <v>97</v>
      </c>
      <c r="C5790" t="s">
        <v>1763</v>
      </c>
      <c r="D5790" t="s">
        <v>98</v>
      </c>
    </row>
    <row r="5791" spans="1:4" x14ac:dyDescent="0.5">
      <c r="A5791" t="s">
        <v>1550</v>
      </c>
      <c r="B5791" t="s">
        <v>97</v>
      </c>
      <c r="C5791" t="s">
        <v>1550</v>
      </c>
    </row>
    <row r="5792" spans="1:4" x14ac:dyDescent="0.5">
      <c r="A5792" t="s">
        <v>319</v>
      </c>
      <c r="B5792" t="s">
        <v>97</v>
      </c>
      <c r="C5792" t="s">
        <v>876</v>
      </c>
    </row>
    <row r="5793" spans="1:4" x14ac:dyDescent="0.5">
      <c r="A5793" t="s">
        <v>1568</v>
      </c>
      <c r="B5793" t="s">
        <v>97</v>
      </c>
      <c r="C5793" t="s">
        <v>1568</v>
      </c>
      <c r="D5793" t="s">
        <v>98</v>
      </c>
    </row>
    <row r="5794" spans="1:4" x14ac:dyDescent="0.5">
      <c r="A5794" t="s">
        <v>518</v>
      </c>
      <c r="B5794" t="s">
        <v>97</v>
      </c>
      <c r="C5794" t="s">
        <v>518</v>
      </c>
      <c r="D5794" t="s">
        <v>98</v>
      </c>
    </row>
    <row r="5795" spans="1:4" x14ac:dyDescent="0.5">
      <c r="A5795" t="s">
        <v>744</v>
      </c>
      <c r="B5795" t="s">
        <v>97</v>
      </c>
      <c r="C5795" t="s">
        <v>744</v>
      </c>
      <c r="D5795" t="s">
        <v>98</v>
      </c>
    </row>
    <row r="5796" spans="1:4" x14ac:dyDescent="0.5">
      <c r="A5796" t="s">
        <v>306</v>
      </c>
      <c r="B5796" t="s">
        <v>97</v>
      </c>
      <c r="C5796" t="s">
        <v>1201</v>
      </c>
    </row>
    <row r="5797" spans="1:4" x14ac:dyDescent="0.5">
      <c r="A5797" t="s">
        <v>2046</v>
      </c>
      <c r="B5797" t="s">
        <v>97</v>
      </c>
      <c r="C5797" t="s">
        <v>2046</v>
      </c>
    </row>
    <row r="5798" spans="1:4" x14ac:dyDescent="0.5">
      <c r="A5798" t="s">
        <v>1989</v>
      </c>
      <c r="B5798" t="s">
        <v>97</v>
      </c>
      <c r="C5798" t="s">
        <v>1989</v>
      </c>
      <c r="D5798" t="s">
        <v>98</v>
      </c>
    </row>
    <row r="5799" spans="1:4" x14ac:dyDescent="0.5">
      <c r="A5799" t="s">
        <v>155</v>
      </c>
      <c r="B5799" t="s">
        <v>97</v>
      </c>
      <c r="C5799" t="s">
        <v>155</v>
      </c>
      <c r="D5799" t="s">
        <v>739</v>
      </c>
    </row>
    <row r="5800" spans="1:4" x14ac:dyDescent="0.5">
      <c r="A5800" t="s">
        <v>379</v>
      </c>
      <c r="B5800" t="s">
        <v>96</v>
      </c>
      <c r="C5800" t="s">
        <v>379</v>
      </c>
      <c r="D5800" t="s">
        <v>98</v>
      </c>
    </row>
    <row r="5801" spans="1:4" x14ac:dyDescent="0.5">
      <c r="A5801" t="s">
        <v>976</v>
      </c>
      <c r="B5801" t="s">
        <v>97</v>
      </c>
      <c r="C5801" t="s">
        <v>976</v>
      </c>
    </row>
    <row r="5802" spans="1:4" x14ac:dyDescent="0.5">
      <c r="A5802" t="s">
        <v>134</v>
      </c>
      <c r="B5802" t="s">
        <v>97</v>
      </c>
      <c r="C5802" t="s">
        <v>134</v>
      </c>
      <c r="D5802" t="s">
        <v>98</v>
      </c>
    </row>
    <row r="5803" spans="1:4" x14ac:dyDescent="0.5">
      <c r="A5803" t="s">
        <v>190</v>
      </c>
      <c r="B5803" t="s">
        <v>97</v>
      </c>
      <c r="C5803" t="s">
        <v>190</v>
      </c>
    </row>
    <row r="5804" spans="1:4" x14ac:dyDescent="0.5">
      <c r="A5804" t="s">
        <v>1866</v>
      </c>
      <c r="B5804" t="s">
        <v>96</v>
      </c>
      <c r="C5804" t="s">
        <v>1866</v>
      </c>
      <c r="D5804" t="s">
        <v>98</v>
      </c>
    </row>
    <row r="5805" spans="1:4" x14ac:dyDescent="0.5">
      <c r="A5805" t="s">
        <v>1492</v>
      </c>
      <c r="B5805" t="s">
        <v>96</v>
      </c>
      <c r="C5805" t="s">
        <v>1492</v>
      </c>
      <c r="D5805" t="s">
        <v>98</v>
      </c>
    </row>
    <row r="5806" spans="1:4" x14ac:dyDescent="0.5">
      <c r="A5806" t="s">
        <v>641</v>
      </c>
      <c r="B5806" t="s">
        <v>97</v>
      </c>
      <c r="C5806" t="s">
        <v>641</v>
      </c>
      <c r="D5806" t="s">
        <v>98</v>
      </c>
    </row>
    <row r="5807" spans="1:4" x14ac:dyDescent="0.5">
      <c r="A5807" t="s">
        <v>848</v>
      </c>
      <c r="B5807" t="s">
        <v>97</v>
      </c>
      <c r="C5807" t="s">
        <v>848</v>
      </c>
      <c r="D5807" t="s">
        <v>739</v>
      </c>
    </row>
    <row r="5808" spans="1:4" x14ac:dyDescent="0.5">
      <c r="A5808" t="s">
        <v>936</v>
      </c>
      <c r="B5808" t="s">
        <v>97</v>
      </c>
      <c r="C5808" t="s">
        <v>937</v>
      </c>
      <c r="D5808" t="s">
        <v>98</v>
      </c>
    </row>
    <row r="5809" spans="1:4" x14ac:dyDescent="0.5">
      <c r="A5809" t="s">
        <v>2047</v>
      </c>
      <c r="B5809" t="s">
        <v>97</v>
      </c>
      <c r="C5809" t="s">
        <v>2047</v>
      </c>
      <c r="D5809" t="s">
        <v>98</v>
      </c>
    </row>
    <row r="5810" spans="1:4" x14ac:dyDescent="0.5">
      <c r="A5810" t="s">
        <v>1916</v>
      </c>
      <c r="B5810" t="s">
        <v>96</v>
      </c>
      <c r="C5810" t="s">
        <v>1916</v>
      </c>
      <c r="D5810" t="s">
        <v>755</v>
      </c>
    </row>
    <row r="5811" spans="1:4" x14ac:dyDescent="0.5">
      <c r="A5811" t="s">
        <v>421</v>
      </c>
      <c r="B5811" t="s">
        <v>97</v>
      </c>
      <c r="C5811" t="s">
        <v>421</v>
      </c>
      <c r="D5811" t="s">
        <v>98</v>
      </c>
    </row>
    <row r="5812" spans="1:4" x14ac:dyDescent="0.5">
      <c r="A5812" t="s">
        <v>2000</v>
      </c>
      <c r="B5812" t="s">
        <v>96</v>
      </c>
      <c r="C5812" t="s">
        <v>2000</v>
      </c>
      <c r="D5812" t="s">
        <v>98</v>
      </c>
    </row>
    <row r="5813" spans="1:4" x14ac:dyDescent="0.5">
      <c r="A5813" t="s">
        <v>1412</v>
      </c>
      <c r="B5813" t="s">
        <v>97</v>
      </c>
      <c r="C5813" t="s">
        <v>1413</v>
      </c>
      <c r="D5813" t="s">
        <v>763</v>
      </c>
    </row>
    <row r="5814" spans="1:4" x14ac:dyDescent="0.5">
      <c r="A5814" t="s">
        <v>2048</v>
      </c>
      <c r="B5814" t="s">
        <v>97</v>
      </c>
      <c r="C5814" t="s">
        <v>2048</v>
      </c>
      <c r="D5814" t="s">
        <v>98</v>
      </c>
    </row>
    <row r="5815" spans="1:4" x14ac:dyDescent="0.5">
      <c r="A5815" t="s">
        <v>1778</v>
      </c>
      <c r="B5815" t="s">
        <v>96</v>
      </c>
      <c r="C5815" t="s">
        <v>1778</v>
      </c>
      <c r="D5815" t="s">
        <v>98</v>
      </c>
    </row>
    <row r="5816" spans="1:4" x14ac:dyDescent="0.5">
      <c r="A5816" t="s">
        <v>1077</v>
      </c>
      <c r="B5816" t="s">
        <v>96</v>
      </c>
      <c r="C5816" t="s">
        <v>1077</v>
      </c>
      <c r="D5816" t="s">
        <v>98</v>
      </c>
    </row>
    <row r="5817" spans="1:4" x14ac:dyDescent="0.5">
      <c r="A5817" t="s">
        <v>2049</v>
      </c>
      <c r="B5817" t="s">
        <v>97</v>
      </c>
      <c r="C5817" t="s">
        <v>2049</v>
      </c>
    </row>
    <row r="5818" spans="1:4" x14ac:dyDescent="0.5">
      <c r="A5818" t="s">
        <v>723</v>
      </c>
      <c r="B5818" t="s">
        <v>97</v>
      </c>
      <c r="C5818" t="s">
        <v>723</v>
      </c>
      <c r="D5818" t="s">
        <v>98</v>
      </c>
    </row>
    <row r="5819" spans="1:4" x14ac:dyDescent="0.5">
      <c r="A5819" t="s">
        <v>1042</v>
      </c>
      <c r="B5819" t="s">
        <v>97</v>
      </c>
      <c r="C5819" t="s">
        <v>1042</v>
      </c>
    </row>
    <row r="5820" spans="1:4" x14ac:dyDescent="0.5">
      <c r="A5820" t="s">
        <v>942</v>
      </c>
      <c r="B5820" t="s">
        <v>97</v>
      </c>
      <c r="C5820" t="s">
        <v>942</v>
      </c>
    </row>
    <row r="5821" spans="1:4" x14ac:dyDescent="0.5">
      <c r="A5821" t="s">
        <v>2003</v>
      </c>
      <c r="B5821" t="s">
        <v>97</v>
      </c>
      <c r="C5821" t="s">
        <v>2003</v>
      </c>
    </row>
    <row r="5822" spans="1:4" x14ac:dyDescent="0.5">
      <c r="A5822" t="s">
        <v>1869</v>
      </c>
      <c r="B5822" t="s">
        <v>97</v>
      </c>
      <c r="C5822" t="s">
        <v>1869</v>
      </c>
      <c r="D5822" t="s">
        <v>98</v>
      </c>
    </row>
    <row r="5823" spans="1:4" x14ac:dyDescent="0.5">
      <c r="A5823" t="s">
        <v>389</v>
      </c>
      <c r="B5823" t="s">
        <v>97</v>
      </c>
      <c r="C5823" t="s">
        <v>389</v>
      </c>
      <c r="D5823" t="s">
        <v>98</v>
      </c>
    </row>
    <row r="5824" spans="1:4" x14ac:dyDescent="0.5">
      <c r="A5824" t="s">
        <v>1013</v>
      </c>
      <c r="B5824" t="s">
        <v>96</v>
      </c>
      <c r="C5824" t="s">
        <v>1013</v>
      </c>
      <c r="D5824" t="s">
        <v>98</v>
      </c>
    </row>
    <row r="5825" spans="1:4" x14ac:dyDescent="0.5">
      <c r="A5825" t="s">
        <v>1917</v>
      </c>
      <c r="B5825" t="s">
        <v>96</v>
      </c>
      <c r="C5825" t="s">
        <v>1918</v>
      </c>
      <c r="D5825" t="s">
        <v>98</v>
      </c>
    </row>
    <row r="5826" spans="1:4" x14ac:dyDescent="0.5">
      <c r="A5826" t="s">
        <v>443</v>
      </c>
      <c r="B5826" t="s">
        <v>97</v>
      </c>
      <c r="C5826" t="s">
        <v>443</v>
      </c>
      <c r="D5826" t="s">
        <v>98</v>
      </c>
    </row>
    <row r="5827" spans="1:4" x14ac:dyDescent="0.5">
      <c r="A5827" t="s">
        <v>306</v>
      </c>
      <c r="B5827" t="s">
        <v>97</v>
      </c>
      <c r="C5827" t="s">
        <v>1201</v>
      </c>
    </row>
    <row r="5828" spans="1:4" x14ac:dyDescent="0.5">
      <c r="A5828" t="s">
        <v>501</v>
      </c>
      <c r="B5828" t="s">
        <v>97</v>
      </c>
      <c r="C5828" t="s">
        <v>501</v>
      </c>
    </row>
    <row r="5829" spans="1:4" x14ac:dyDescent="0.5">
      <c r="A5829" t="s">
        <v>476</v>
      </c>
      <c r="B5829" t="s">
        <v>96</v>
      </c>
      <c r="C5829" t="s">
        <v>476</v>
      </c>
      <c r="D5829" t="s">
        <v>98</v>
      </c>
    </row>
    <row r="5830" spans="1:4" x14ac:dyDescent="0.5">
      <c r="A5830" t="s">
        <v>251</v>
      </c>
      <c r="B5830" t="s">
        <v>97</v>
      </c>
      <c r="C5830" t="s">
        <v>251</v>
      </c>
      <c r="D5830" t="s">
        <v>98</v>
      </c>
    </row>
    <row r="5831" spans="1:4" x14ac:dyDescent="0.5">
      <c r="A5831" t="s">
        <v>1550</v>
      </c>
      <c r="B5831" t="s">
        <v>97</v>
      </c>
      <c r="C5831" t="s">
        <v>1550</v>
      </c>
    </row>
    <row r="5832" spans="1:4" x14ac:dyDescent="0.5">
      <c r="A5832" t="s">
        <v>828</v>
      </c>
      <c r="B5832" t="s">
        <v>97</v>
      </c>
      <c r="C5832" t="s">
        <v>164</v>
      </c>
      <c r="D5832" t="s">
        <v>98</v>
      </c>
    </row>
    <row r="5833" spans="1:4" x14ac:dyDescent="0.5">
      <c r="A5833" t="s">
        <v>263</v>
      </c>
      <c r="B5833" t="s">
        <v>97</v>
      </c>
      <c r="C5833" t="s">
        <v>826</v>
      </c>
    </row>
    <row r="5834" spans="1:4" x14ac:dyDescent="0.5">
      <c r="A5834" t="s">
        <v>1763</v>
      </c>
      <c r="B5834" t="s">
        <v>97</v>
      </c>
      <c r="C5834" t="s">
        <v>1763</v>
      </c>
      <c r="D5834" t="s">
        <v>98</v>
      </c>
    </row>
    <row r="5835" spans="1:4" x14ac:dyDescent="0.5">
      <c r="A5835" t="s">
        <v>1218</v>
      </c>
      <c r="B5835" t="s">
        <v>96</v>
      </c>
      <c r="C5835" t="s">
        <v>1218</v>
      </c>
    </row>
    <row r="5836" spans="1:4" x14ac:dyDescent="0.5">
      <c r="A5836" t="s">
        <v>699</v>
      </c>
      <c r="B5836" t="s">
        <v>97</v>
      </c>
      <c r="C5836" t="s">
        <v>699</v>
      </c>
    </row>
    <row r="5837" spans="1:4" x14ac:dyDescent="0.5">
      <c r="A5837" t="s">
        <v>319</v>
      </c>
      <c r="B5837" t="s">
        <v>97</v>
      </c>
      <c r="C5837" t="s">
        <v>876</v>
      </c>
    </row>
    <row r="5838" spans="1:4" x14ac:dyDescent="0.5">
      <c r="A5838" t="s">
        <v>533</v>
      </c>
      <c r="B5838" t="s">
        <v>97</v>
      </c>
      <c r="C5838" t="s">
        <v>533</v>
      </c>
      <c r="D5838" t="s">
        <v>98</v>
      </c>
    </row>
    <row r="5839" spans="1:4" x14ac:dyDescent="0.5">
      <c r="A5839" t="s">
        <v>1742</v>
      </c>
      <c r="B5839" t="s">
        <v>97</v>
      </c>
      <c r="C5839" t="s">
        <v>1743</v>
      </c>
    </row>
    <row r="5840" spans="1:4" x14ac:dyDescent="0.5">
      <c r="A5840" t="s">
        <v>458</v>
      </c>
      <c r="B5840" t="s">
        <v>97</v>
      </c>
      <c r="C5840" t="s">
        <v>793</v>
      </c>
    </row>
    <row r="5841" spans="1:4" x14ac:dyDescent="0.5">
      <c r="A5841" t="s">
        <v>235</v>
      </c>
      <c r="B5841" t="s">
        <v>97</v>
      </c>
      <c r="C5841" t="s">
        <v>235</v>
      </c>
      <c r="D5841" t="s">
        <v>98</v>
      </c>
    </row>
    <row r="5842" spans="1:4" x14ac:dyDescent="0.5">
      <c r="A5842" t="s">
        <v>155</v>
      </c>
      <c r="B5842" t="s">
        <v>97</v>
      </c>
      <c r="C5842" t="s">
        <v>155</v>
      </c>
      <c r="D5842" t="s">
        <v>739</v>
      </c>
    </row>
    <row r="5843" spans="1:4" x14ac:dyDescent="0.5">
      <c r="A5843" t="s">
        <v>841</v>
      </c>
      <c r="B5843" t="s">
        <v>97</v>
      </c>
      <c r="C5843" t="s">
        <v>301</v>
      </c>
      <c r="D5843" t="s">
        <v>98</v>
      </c>
    </row>
    <row r="5844" spans="1:4" x14ac:dyDescent="0.5">
      <c r="A5844" t="s">
        <v>1458</v>
      </c>
      <c r="B5844" t="s">
        <v>97</v>
      </c>
      <c r="C5844" t="s">
        <v>1459</v>
      </c>
    </row>
    <row r="5845" spans="1:4" x14ac:dyDescent="0.5">
      <c r="A5845" t="s">
        <v>2050</v>
      </c>
      <c r="B5845" t="s">
        <v>97</v>
      </c>
      <c r="C5845" t="s">
        <v>2050</v>
      </c>
    </row>
    <row r="5846" spans="1:4" x14ac:dyDescent="0.5">
      <c r="A5846" t="s">
        <v>591</v>
      </c>
      <c r="B5846" t="s">
        <v>96</v>
      </c>
      <c r="C5846" t="s">
        <v>591</v>
      </c>
      <c r="D5846" t="s">
        <v>98</v>
      </c>
    </row>
    <row r="5847" spans="1:4" x14ac:dyDescent="0.5">
      <c r="A5847" t="s">
        <v>1138</v>
      </c>
      <c r="B5847" t="s">
        <v>97</v>
      </c>
      <c r="C5847" t="s">
        <v>1139</v>
      </c>
    </row>
    <row r="5848" spans="1:4" x14ac:dyDescent="0.5">
      <c r="A5848" t="s">
        <v>805</v>
      </c>
      <c r="B5848" t="s">
        <v>97</v>
      </c>
      <c r="C5848" t="s">
        <v>683</v>
      </c>
      <c r="D5848" t="s">
        <v>98</v>
      </c>
    </row>
    <row r="5849" spans="1:4" x14ac:dyDescent="0.5">
      <c r="A5849" t="s">
        <v>379</v>
      </c>
      <c r="B5849" t="s">
        <v>96</v>
      </c>
      <c r="C5849" t="s">
        <v>379</v>
      </c>
      <c r="D5849" t="s">
        <v>98</v>
      </c>
    </row>
    <row r="5850" spans="1:4" x14ac:dyDescent="0.5">
      <c r="A5850" t="s">
        <v>1396</v>
      </c>
      <c r="B5850" t="s">
        <v>97</v>
      </c>
      <c r="C5850" t="s">
        <v>1396</v>
      </c>
    </row>
    <row r="5851" spans="1:4" x14ac:dyDescent="0.5">
      <c r="A5851" t="s">
        <v>1311</v>
      </c>
      <c r="B5851" t="s">
        <v>97</v>
      </c>
      <c r="C5851" t="s">
        <v>1311</v>
      </c>
    </row>
    <row r="5852" spans="1:4" x14ac:dyDescent="0.5">
      <c r="A5852" t="s">
        <v>856</v>
      </c>
      <c r="B5852" t="s">
        <v>97</v>
      </c>
      <c r="C5852" t="s">
        <v>1970</v>
      </c>
      <c r="D5852" t="s">
        <v>98</v>
      </c>
    </row>
    <row r="5853" spans="1:4" x14ac:dyDescent="0.5">
      <c r="A5853" t="s">
        <v>219</v>
      </c>
      <c r="B5853" t="s">
        <v>97</v>
      </c>
      <c r="C5853" t="s">
        <v>219</v>
      </c>
      <c r="D5853" t="s">
        <v>98</v>
      </c>
    </row>
    <row r="5854" spans="1:4" x14ac:dyDescent="0.5">
      <c r="A5854" t="s">
        <v>390</v>
      </c>
      <c r="B5854" t="s">
        <v>97</v>
      </c>
      <c r="C5854" t="s">
        <v>390</v>
      </c>
      <c r="D5854" t="s">
        <v>98</v>
      </c>
    </row>
    <row r="5855" spans="1:4" x14ac:dyDescent="0.5">
      <c r="A5855" t="s">
        <v>723</v>
      </c>
      <c r="B5855" t="s">
        <v>97</v>
      </c>
      <c r="C5855" t="s">
        <v>723</v>
      </c>
      <c r="D5855" t="s">
        <v>98</v>
      </c>
    </row>
    <row r="5856" spans="1:4" x14ac:dyDescent="0.5">
      <c r="A5856" t="s">
        <v>367</v>
      </c>
      <c r="B5856" t="s">
        <v>97</v>
      </c>
      <c r="C5856" t="s">
        <v>367</v>
      </c>
    </row>
    <row r="5857" spans="1:4" x14ac:dyDescent="0.5">
      <c r="A5857" t="s">
        <v>2051</v>
      </c>
      <c r="B5857" t="s">
        <v>97</v>
      </c>
      <c r="C5857" t="s">
        <v>2051</v>
      </c>
    </row>
    <row r="5858" spans="1:4" x14ac:dyDescent="0.5">
      <c r="A5858" t="s">
        <v>134</v>
      </c>
      <c r="B5858" t="s">
        <v>97</v>
      </c>
      <c r="C5858" t="s">
        <v>134</v>
      </c>
      <c r="D5858" t="s">
        <v>98</v>
      </c>
    </row>
    <row r="5859" spans="1:4" x14ac:dyDescent="0.5">
      <c r="A5859" t="s">
        <v>1797</v>
      </c>
      <c r="B5859" t="s">
        <v>97</v>
      </c>
      <c r="C5859" t="s">
        <v>1798</v>
      </c>
    </row>
    <row r="5860" spans="1:4" x14ac:dyDescent="0.5">
      <c r="A5860" t="s">
        <v>263</v>
      </c>
      <c r="B5860" t="s">
        <v>97</v>
      </c>
      <c r="C5860" t="s">
        <v>792</v>
      </c>
    </row>
    <row r="5861" spans="1:4" x14ac:dyDescent="0.5">
      <c r="A5861" t="s">
        <v>236</v>
      </c>
      <c r="B5861" t="s">
        <v>97</v>
      </c>
      <c r="C5861" t="s">
        <v>236</v>
      </c>
    </row>
    <row r="5862" spans="1:4" x14ac:dyDescent="0.5">
      <c r="A5862" t="s">
        <v>744</v>
      </c>
      <c r="B5862" t="s">
        <v>97</v>
      </c>
      <c r="C5862" t="s">
        <v>744</v>
      </c>
      <c r="D5862" t="s">
        <v>98</v>
      </c>
    </row>
    <row r="5863" spans="1:4" x14ac:dyDescent="0.5">
      <c r="A5863" t="s">
        <v>1205</v>
      </c>
      <c r="B5863" t="s">
        <v>97</v>
      </c>
      <c r="C5863" t="s">
        <v>1206</v>
      </c>
      <c r="D5863" t="s">
        <v>98</v>
      </c>
    </row>
    <row r="5864" spans="1:4" x14ac:dyDescent="0.5">
      <c r="A5864" t="s">
        <v>816</v>
      </c>
      <c r="B5864" t="s">
        <v>97</v>
      </c>
      <c r="C5864" t="s">
        <v>816</v>
      </c>
    </row>
    <row r="5865" spans="1:4" x14ac:dyDescent="0.5">
      <c r="A5865" t="s">
        <v>1005</v>
      </c>
      <c r="B5865" t="s">
        <v>97</v>
      </c>
      <c r="C5865" t="s">
        <v>1005</v>
      </c>
      <c r="D5865" t="s">
        <v>98</v>
      </c>
    </row>
    <row r="5866" spans="1:4" x14ac:dyDescent="0.5">
      <c r="A5866" t="s">
        <v>355</v>
      </c>
      <c r="B5866" t="s">
        <v>97</v>
      </c>
      <c r="C5866" t="s">
        <v>246</v>
      </c>
      <c r="D5866" t="s">
        <v>755</v>
      </c>
    </row>
    <row r="5867" spans="1:4" x14ac:dyDescent="0.5">
      <c r="A5867" t="s">
        <v>488</v>
      </c>
      <c r="B5867" t="s">
        <v>97</v>
      </c>
      <c r="C5867" t="s">
        <v>859</v>
      </c>
    </row>
    <row r="5868" spans="1:4" x14ac:dyDescent="0.5">
      <c r="A5868" t="s">
        <v>1092</v>
      </c>
      <c r="B5868" t="s">
        <v>97</v>
      </c>
      <c r="C5868" t="s">
        <v>812</v>
      </c>
    </row>
    <row r="5869" spans="1:4" x14ac:dyDescent="0.5">
      <c r="A5869" t="s">
        <v>1528</v>
      </c>
      <c r="B5869" t="s">
        <v>97</v>
      </c>
      <c r="C5869" t="s">
        <v>1529</v>
      </c>
    </row>
    <row r="5870" spans="1:4" x14ac:dyDescent="0.5">
      <c r="A5870" t="s">
        <v>2052</v>
      </c>
      <c r="B5870" t="s">
        <v>97</v>
      </c>
      <c r="C5870" t="s">
        <v>2052</v>
      </c>
    </row>
    <row r="5871" spans="1:4" x14ac:dyDescent="0.5">
      <c r="A5871" t="s">
        <v>1858</v>
      </c>
      <c r="B5871" t="s">
        <v>96</v>
      </c>
      <c r="C5871" t="s">
        <v>1858</v>
      </c>
    </row>
    <row r="5872" spans="1:4" x14ac:dyDescent="0.5">
      <c r="A5872" t="s">
        <v>146</v>
      </c>
      <c r="B5872" t="s">
        <v>97</v>
      </c>
      <c r="C5872" t="s">
        <v>146</v>
      </c>
      <c r="D5872" t="s">
        <v>98</v>
      </c>
    </row>
    <row r="5873" spans="1:4" x14ac:dyDescent="0.5">
      <c r="A5873" t="s">
        <v>2053</v>
      </c>
      <c r="B5873" t="s">
        <v>96</v>
      </c>
      <c r="C5873" t="s">
        <v>2053</v>
      </c>
    </row>
    <row r="5874" spans="1:4" x14ac:dyDescent="0.5">
      <c r="A5874" t="s">
        <v>1264</v>
      </c>
      <c r="B5874" t="s">
        <v>96</v>
      </c>
      <c r="C5874" t="s">
        <v>1264</v>
      </c>
      <c r="D5874" t="s">
        <v>98</v>
      </c>
    </row>
    <row r="5875" spans="1:4" x14ac:dyDescent="0.5">
      <c r="A5875" t="s">
        <v>1137</v>
      </c>
      <c r="B5875" t="s">
        <v>97</v>
      </c>
      <c r="C5875" t="s">
        <v>1762</v>
      </c>
      <c r="D5875" t="s">
        <v>98</v>
      </c>
    </row>
    <row r="5876" spans="1:4" x14ac:dyDescent="0.5">
      <c r="A5876" t="s">
        <v>2054</v>
      </c>
      <c r="B5876" t="s">
        <v>97</v>
      </c>
      <c r="C5876" t="s">
        <v>2055</v>
      </c>
    </row>
    <row r="5877" spans="1:4" x14ac:dyDescent="0.5">
      <c r="A5877" t="s">
        <v>192</v>
      </c>
      <c r="B5877" t="s">
        <v>97</v>
      </c>
      <c r="C5877" t="s">
        <v>192</v>
      </c>
      <c r="D5877" t="s">
        <v>98</v>
      </c>
    </row>
    <row r="5878" spans="1:4" x14ac:dyDescent="0.5">
      <c r="A5878" t="s">
        <v>923</v>
      </c>
      <c r="B5878" t="s">
        <v>97</v>
      </c>
      <c r="C5878" t="s">
        <v>923</v>
      </c>
      <c r="D5878" t="s">
        <v>763</v>
      </c>
    </row>
    <row r="5879" spans="1:4" x14ac:dyDescent="0.5">
      <c r="A5879" t="s">
        <v>379</v>
      </c>
      <c r="B5879" t="s">
        <v>96</v>
      </c>
      <c r="C5879" t="s">
        <v>379</v>
      </c>
      <c r="D5879" t="s">
        <v>98</v>
      </c>
    </row>
    <row r="5880" spans="1:4" x14ac:dyDescent="0.5">
      <c r="A5880" t="s">
        <v>1092</v>
      </c>
      <c r="B5880" t="s">
        <v>97</v>
      </c>
      <c r="C5880" t="s">
        <v>812</v>
      </c>
    </row>
    <row r="5881" spans="1:4" x14ac:dyDescent="0.5">
      <c r="A5881" t="s">
        <v>154</v>
      </c>
      <c r="B5881" t="s">
        <v>97</v>
      </c>
      <c r="C5881" t="s">
        <v>154</v>
      </c>
    </row>
    <row r="5882" spans="1:4" x14ac:dyDescent="0.5">
      <c r="A5882" t="s">
        <v>835</v>
      </c>
      <c r="B5882" t="s">
        <v>97</v>
      </c>
      <c r="C5882" t="s">
        <v>836</v>
      </c>
    </row>
    <row r="5883" spans="1:4" x14ac:dyDescent="0.5">
      <c r="A5883" t="s">
        <v>220</v>
      </c>
      <c r="B5883" t="s">
        <v>97</v>
      </c>
      <c r="C5883" t="s">
        <v>220</v>
      </c>
      <c r="D5883" t="s">
        <v>98</v>
      </c>
    </row>
    <row r="5884" spans="1:4" x14ac:dyDescent="0.5">
      <c r="A5884" t="s">
        <v>119</v>
      </c>
      <c r="B5884" t="s">
        <v>97</v>
      </c>
      <c r="C5884" t="s">
        <v>807</v>
      </c>
    </row>
    <row r="5885" spans="1:4" x14ac:dyDescent="0.5">
      <c r="A5885" t="s">
        <v>1907</v>
      </c>
      <c r="B5885" t="s">
        <v>97</v>
      </c>
      <c r="C5885" t="s">
        <v>1929</v>
      </c>
      <c r="D5885" t="s">
        <v>98</v>
      </c>
    </row>
    <row r="5886" spans="1:4" x14ac:dyDescent="0.5">
      <c r="A5886" t="s">
        <v>1083</v>
      </c>
      <c r="B5886" t="s">
        <v>97</v>
      </c>
      <c r="C5886" t="s">
        <v>1083</v>
      </c>
    </row>
    <row r="5887" spans="1:4" x14ac:dyDescent="0.5">
      <c r="A5887" t="s">
        <v>605</v>
      </c>
      <c r="B5887" t="s">
        <v>97</v>
      </c>
      <c r="C5887" t="s">
        <v>605</v>
      </c>
      <c r="D5887" t="s">
        <v>98</v>
      </c>
    </row>
    <row r="5888" spans="1:4" x14ac:dyDescent="0.5">
      <c r="A5888" t="s">
        <v>2010</v>
      </c>
      <c r="B5888" t="s">
        <v>97</v>
      </c>
      <c r="C5888" t="s">
        <v>2010</v>
      </c>
    </row>
    <row r="5889" spans="1:4" x14ac:dyDescent="0.5">
      <c r="A5889" t="s">
        <v>723</v>
      </c>
      <c r="B5889" t="s">
        <v>97</v>
      </c>
      <c r="C5889" t="s">
        <v>723</v>
      </c>
      <c r="D5889" t="s">
        <v>98</v>
      </c>
    </row>
    <row r="5890" spans="1:4" x14ac:dyDescent="0.5">
      <c r="A5890" t="s">
        <v>421</v>
      </c>
      <c r="B5890" t="s">
        <v>97</v>
      </c>
      <c r="C5890" t="s">
        <v>421</v>
      </c>
      <c r="D5890" t="s">
        <v>98</v>
      </c>
    </row>
    <row r="5891" spans="1:4" x14ac:dyDescent="0.5">
      <c r="A5891" t="s">
        <v>487</v>
      </c>
      <c r="B5891" t="s">
        <v>97</v>
      </c>
      <c r="C5891" t="s">
        <v>771</v>
      </c>
      <c r="D5891" t="s">
        <v>739</v>
      </c>
    </row>
    <row r="5892" spans="1:4" x14ac:dyDescent="0.5">
      <c r="A5892" t="s">
        <v>106</v>
      </c>
      <c r="B5892" t="s">
        <v>97</v>
      </c>
      <c r="C5892" t="s">
        <v>106</v>
      </c>
    </row>
    <row r="5893" spans="1:4" x14ac:dyDescent="0.5">
      <c r="A5893" t="s">
        <v>236</v>
      </c>
      <c r="B5893" t="s">
        <v>97</v>
      </c>
      <c r="C5893" t="s">
        <v>236</v>
      </c>
    </row>
    <row r="5894" spans="1:4" x14ac:dyDescent="0.5">
      <c r="A5894" t="s">
        <v>137</v>
      </c>
      <c r="B5894" t="s">
        <v>97</v>
      </c>
      <c r="C5894" t="s">
        <v>137</v>
      </c>
    </row>
    <row r="5895" spans="1:4" x14ac:dyDescent="0.5">
      <c r="A5895" t="s">
        <v>1793</v>
      </c>
      <c r="B5895" t="s">
        <v>97</v>
      </c>
      <c r="C5895" t="s">
        <v>1830</v>
      </c>
      <c r="D5895" t="s">
        <v>98</v>
      </c>
    </row>
    <row r="5896" spans="1:4" x14ac:dyDescent="0.5">
      <c r="A5896" t="s">
        <v>654</v>
      </c>
      <c r="B5896" t="s">
        <v>97</v>
      </c>
      <c r="C5896" t="s">
        <v>654</v>
      </c>
    </row>
    <row r="5897" spans="1:4" x14ac:dyDescent="0.5">
      <c r="A5897" t="s">
        <v>591</v>
      </c>
      <c r="B5897" t="s">
        <v>96</v>
      </c>
      <c r="C5897" t="s">
        <v>591</v>
      </c>
      <c r="D5897" t="s">
        <v>98</v>
      </c>
    </row>
    <row r="5898" spans="1:4" x14ac:dyDescent="0.5">
      <c r="A5898" t="s">
        <v>155</v>
      </c>
      <c r="B5898" t="s">
        <v>97</v>
      </c>
      <c r="C5898" t="s">
        <v>155</v>
      </c>
      <c r="D5898" t="s">
        <v>739</v>
      </c>
    </row>
    <row r="5899" spans="1:4" x14ac:dyDescent="0.5">
      <c r="A5899" t="s">
        <v>1926</v>
      </c>
      <c r="B5899" t="s">
        <v>96</v>
      </c>
      <c r="C5899" t="s">
        <v>1926</v>
      </c>
      <c r="D5899" t="s">
        <v>98</v>
      </c>
    </row>
    <row r="5900" spans="1:4" x14ac:dyDescent="0.5">
      <c r="A5900" t="s">
        <v>1463</v>
      </c>
      <c r="B5900" t="s">
        <v>97</v>
      </c>
      <c r="C5900" t="s">
        <v>2056</v>
      </c>
      <c r="D5900" t="s">
        <v>98</v>
      </c>
    </row>
    <row r="5901" spans="1:4" x14ac:dyDescent="0.5">
      <c r="A5901" t="s">
        <v>1797</v>
      </c>
      <c r="B5901" t="s">
        <v>97</v>
      </c>
      <c r="C5901" t="s">
        <v>1798</v>
      </c>
    </row>
    <row r="5902" spans="1:4" x14ac:dyDescent="0.5">
      <c r="A5902" t="s">
        <v>263</v>
      </c>
      <c r="B5902" t="s">
        <v>97</v>
      </c>
      <c r="C5902" t="s">
        <v>792</v>
      </c>
    </row>
    <row r="5903" spans="1:4" x14ac:dyDescent="0.5">
      <c r="A5903" t="s">
        <v>544</v>
      </c>
      <c r="B5903" t="s">
        <v>96</v>
      </c>
      <c r="C5903" t="s">
        <v>479</v>
      </c>
      <c r="D5903" t="s">
        <v>98</v>
      </c>
    </row>
    <row r="5904" spans="1:4" x14ac:dyDescent="0.5">
      <c r="A5904" t="s">
        <v>1458</v>
      </c>
      <c r="B5904" t="s">
        <v>97</v>
      </c>
      <c r="C5904" t="s">
        <v>1459</v>
      </c>
    </row>
    <row r="5905" spans="1:4" x14ac:dyDescent="0.5">
      <c r="A5905" t="s">
        <v>1710</v>
      </c>
      <c r="B5905" t="s">
        <v>96</v>
      </c>
      <c r="C5905" t="s">
        <v>1710</v>
      </c>
    </row>
    <row r="5906" spans="1:4" x14ac:dyDescent="0.5">
      <c r="A5906" t="s">
        <v>1559</v>
      </c>
      <c r="B5906" t="s">
        <v>97</v>
      </c>
      <c r="C5906" t="s">
        <v>1560</v>
      </c>
      <c r="D5906" t="s">
        <v>98</v>
      </c>
    </row>
    <row r="5907" spans="1:4" x14ac:dyDescent="0.5">
      <c r="A5907" t="s">
        <v>1683</v>
      </c>
      <c r="B5907" t="s">
        <v>97</v>
      </c>
      <c r="C5907" t="s">
        <v>1683</v>
      </c>
      <c r="D5907" t="s">
        <v>98</v>
      </c>
    </row>
    <row r="5908" spans="1:4" x14ac:dyDescent="0.5">
      <c r="A5908" t="s">
        <v>1309</v>
      </c>
      <c r="B5908" t="s">
        <v>97</v>
      </c>
      <c r="C5908" t="s">
        <v>1310</v>
      </c>
      <c r="D5908" t="s">
        <v>98</v>
      </c>
    </row>
    <row r="5909" spans="1:4" x14ac:dyDescent="0.5">
      <c r="A5909" t="s">
        <v>995</v>
      </c>
      <c r="B5909" t="s">
        <v>97</v>
      </c>
      <c r="C5909" t="s">
        <v>995</v>
      </c>
    </row>
    <row r="5910" spans="1:4" x14ac:dyDescent="0.5">
      <c r="A5910" t="s">
        <v>856</v>
      </c>
      <c r="B5910" t="s">
        <v>97</v>
      </c>
      <c r="C5910" t="s">
        <v>856</v>
      </c>
      <c r="D5910" t="s">
        <v>98</v>
      </c>
    </row>
    <row r="5911" spans="1:4" x14ac:dyDescent="0.5">
      <c r="A5911" t="s">
        <v>603</v>
      </c>
      <c r="B5911" t="s">
        <v>97</v>
      </c>
      <c r="C5911" t="s">
        <v>1920</v>
      </c>
      <c r="D5911" t="s">
        <v>98</v>
      </c>
    </row>
    <row r="5912" spans="1:4" x14ac:dyDescent="0.5">
      <c r="A5912" t="s">
        <v>514</v>
      </c>
      <c r="B5912" t="s">
        <v>97</v>
      </c>
      <c r="C5912" t="s">
        <v>514</v>
      </c>
      <c r="D5912" t="s">
        <v>98</v>
      </c>
    </row>
    <row r="5913" spans="1:4" x14ac:dyDescent="0.5">
      <c r="A5913" t="s">
        <v>1867</v>
      </c>
      <c r="B5913" t="s">
        <v>96</v>
      </c>
      <c r="C5913" t="s">
        <v>1867</v>
      </c>
      <c r="D5913" t="s">
        <v>98</v>
      </c>
    </row>
    <row r="5914" spans="1:4" x14ac:dyDescent="0.5">
      <c r="A5914" t="s">
        <v>334</v>
      </c>
      <c r="B5914" t="s">
        <v>96</v>
      </c>
      <c r="C5914" t="s">
        <v>257</v>
      </c>
    </row>
    <row r="5915" spans="1:4" x14ac:dyDescent="0.5">
      <c r="A5915" t="s">
        <v>119</v>
      </c>
      <c r="B5915" t="s">
        <v>97</v>
      </c>
      <c r="C5915" t="s">
        <v>807</v>
      </c>
    </row>
    <row r="5916" spans="1:4" x14ac:dyDescent="0.5">
      <c r="A5916" t="s">
        <v>106</v>
      </c>
      <c r="B5916" t="s">
        <v>97</v>
      </c>
      <c r="C5916" t="s">
        <v>106</v>
      </c>
    </row>
    <row r="5917" spans="1:4" x14ac:dyDescent="0.5">
      <c r="A5917" t="s">
        <v>501</v>
      </c>
      <c r="B5917" t="s">
        <v>97</v>
      </c>
      <c r="C5917" t="s">
        <v>501</v>
      </c>
    </row>
    <row r="5918" spans="1:4" x14ac:dyDescent="0.5">
      <c r="A5918" t="s">
        <v>1066</v>
      </c>
      <c r="B5918" t="s">
        <v>97</v>
      </c>
      <c r="C5918" t="s">
        <v>1066</v>
      </c>
    </row>
    <row r="5919" spans="1:4" x14ac:dyDescent="0.5">
      <c r="A5919" t="s">
        <v>499</v>
      </c>
      <c r="B5919" t="s">
        <v>97</v>
      </c>
      <c r="C5919" t="s">
        <v>979</v>
      </c>
    </row>
    <row r="5920" spans="1:4" x14ac:dyDescent="0.5">
      <c r="A5920" t="s">
        <v>134</v>
      </c>
      <c r="B5920" t="s">
        <v>97</v>
      </c>
      <c r="C5920" t="s">
        <v>134</v>
      </c>
      <c r="D5920" t="s">
        <v>98</v>
      </c>
    </row>
    <row r="5921" spans="1:4" x14ac:dyDescent="0.5">
      <c r="A5921" t="s">
        <v>219</v>
      </c>
      <c r="B5921" t="s">
        <v>97</v>
      </c>
      <c r="C5921" t="s">
        <v>219</v>
      </c>
      <c r="D5921" t="s">
        <v>98</v>
      </c>
    </row>
    <row r="5922" spans="1:4" x14ac:dyDescent="0.5">
      <c r="A5922" t="s">
        <v>1484</v>
      </c>
      <c r="B5922" t="s">
        <v>97</v>
      </c>
      <c r="C5922" t="s">
        <v>1484</v>
      </c>
    </row>
    <row r="5923" spans="1:4" x14ac:dyDescent="0.5">
      <c r="A5923" t="s">
        <v>263</v>
      </c>
      <c r="B5923" t="s">
        <v>97</v>
      </c>
      <c r="C5923" t="s">
        <v>764</v>
      </c>
    </row>
    <row r="5924" spans="1:4" x14ac:dyDescent="0.5">
      <c r="A5924" t="s">
        <v>1998</v>
      </c>
      <c r="B5924" t="s">
        <v>97</v>
      </c>
      <c r="C5924" t="s">
        <v>1998</v>
      </c>
      <c r="D5924" t="s">
        <v>98</v>
      </c>
    </row>
    <row r="5925" spans="1:4" x14ac:dyDescent="0.5">
      <c r="A5925" t="s">
        <v>2057</v>
      </c>
      <c r="B5925" t="s">
        <v>97</v>
      </c>
      <c r="C5925" t="s">
        <v>2057</v>
      </c>
    </row>
    <row r="5926" spans="1:4" x14ac:dyDescent="0.5">
      <c r="A5926" t="s">
        <v>1705</v>
      </c>
      <c r="B5926" t="s">
        <v>97</v>
      </c>
      <c r="C5926" t="s">
        <v>1705</v>
      </c>
    </row>
    <row r="5927" spans="1:4" x14ac:dyDescent="0.5">
      <c r="A5927" t="s">
        <v>144</v>
      </c>
      <c r="B5927" t="s">
        <v>96</v>
      </c>
      <c r="C5927" t="s">
        <v>144</v>
      </c>
    </row>
    <row r="5928" spans="1:4" x14ac:dyDescent="0.5">
      <c r="A5928" t="s">
        <v>718</v>
      </c>
      <c r="B5928" t="s">
        <v>97</v>
      </c>
      <c r="C5928" t="s">
        <v>871</v>
      </c>
      <c r="D5928" t="s">
        <v>98</v>
      </c>
    </row>
    <row r="5929" spans="1:4" x14ac:dyDescent="0.5">
      <c r="A5929" t="s">
        <v>155</v>
      </c>
      <c r="B5929" t="s">
        <v>97</v>
      </c>
      <c r="C5929" t="s">
        <v>155</v>
      </c>
      <c r="D5929" t="s">
        <v>739</v>
      </c>
    </row>
    <row r="5930" spans="1:4" x14ac:dyDescent="0.5">
      <c r="A5930" t="s">
        <v>1797</v>
      </c>
      <c r="B5930" t="s">
        <v>97</v>
      </c>
      <c r="C5930" t="s">
        <v>1798</v>
      </c>
    </row>
    <row r="5931" spans="1:4" x14ac:dyDescent="0.5">
      <c r="A5931" t="s">
        <v>591</v>
      </c>
      <c r="B5931" t="s">
        <v>96</v>
      </c>
      <c r="C5931" t="s">
        <v>591</v>
      </c>
      <c r="D5931" t="s">
        <v>98</v>
      </c>
    </row>
    <row r="5932" spans="1:4" x14ac:dyDescent="0.5">
      <c r="A5932" t="s">
        <v>723</v>
      </c>
      <c r="B5932" t="s">
        <v>97</v>
      </c>
      <c r="C5932" t="s">
        <v>723</v>
      </c>
      <c r="D5932" t="s">
        <v>98</v>
      </c>
    </row>
    <row r="5933" spans="1:4" x14ac:dyDescent="0.5">
      <c r="A5933" t="s">
        <v>189</v>
      </c>
      <c r="B5933" t="s">
        <v>97</v>
      </c>
      <c r="C5933" t="s">
        <v>189</v>
      </c>
      <c r="D5933" t="s">
        <v>98</v>
      </c>
    </row>
    <row r="5934" spans="1:4" x14ac:dyDescent="0.5">
      <c r="A5934" t="s">
        <v>306</v>
      </c>
      <c r="B5934" t="s">
        <v>97</v>
      </c>
      <c r="C5934" t="s">
        <v>1201</v>
      </c>
    </row>
    <row r="5935" spans="1:4" x14ac:dyDescent="0.5">
      <c r="A5935" t="s">
        <v>263</v>
      </c>
      <c r="B5935" t="s">
        <v>97</v>
      </c>
      <c r="C5935" t="s">
        <v>792</v>
      </c>
    </row>
    <row r="5936" spans="1:4" x14ac:dyDescent="0.5">
      <c r="A5936" t="s">
        <v>154</v>
      </c>
      <c r="B5936" t="s">
        <v>97</v>
      </c>
      <c r="C5936" t="s">
        <v>154</v>
      </c>
    </row>
    <row r="5937" spans="1:4" x14ac:dyDescent="0.5">
      <c r="A5937" t="s">
        <v>379</v>
      </c>
      <c r="B5937" t="s">
        <v>96</v>
      </c>
      <c r="C5937" t="s">
        <v>379</v>
      </c>
      <c r="D5937" t="s">
        <v>98</v>
      </c>
    </row>
    <row r="5938" spans="1:4" x14ac:dyDescent="0.5">
      <c r="A5938" t="s">
        <v>1559</v>
      </c>
      <c r="B5938" t="s">
        <v>97</v>
      </c>
      <c r="C5938" t="s">
        <v>1560</v>
      </c>
      <c r="D5938" t="s">
        <v>98</v>
      </c>
    </row>
    <row r="5939" spans="1:4" x14ac:dyDescent="0.5">
      <c r="A5939" t="s">
        <v>1155</v>
      </c>
      <c r="B5939" t="s">
        <v>97</v>
      </c>
      <c r="C5939" t="s">
        <v>1155</v>
      </c>
      <c r="D5939" t="s">
        <v>755</v>
      </c>
    </row>
    <row r="5940" spans="1:4" x14ac:dyDescent="0.5">
      <c r="A5940" t="s">
        <v>1896</v>
      </c>
      <c r="B5940" t="s">
        <v>97</v>
      </c>
      <c r="C5940" t="s">
        <v>1897</v>
      </c>
      <c r="D5940" t="s">
        <v>755</v>
      </c>
    </row>
    <row r="5941" spans="1:4" x14ac:dyDescent="0.5">
      <c r="A5941" t="s">
        <v>549</v>
      </c>
      <c r="B5941" t="s">
        <v>97</v>
      </c>
      <c r="C5941" t="s">
        <v>765</v>
      </c>
      <c r="D5941" t="s">
        <v>98</v>
      </c>
    </row>
    <row r="5942" spans="1:4" x14ac:dyDescent="0.5">
      <c r="A5942" t="s">
        <v>134</v>
      </c>
      <c r="B5942" t="s">
        <v>97</v>
      </c>
      <c r="C5942" t="s">
        <v>134</v>
      </c>
      <c r="D5942" t="s">
        <v>98</v>
      </c>
    </row>
    <row r="5943" spans="1:4" x14ac:dyDescent="0.5">
      <c r="A5943" t="s">
        <v>2058</v>
      </c>
      <c r="B5943" t="s">
        <v>97</v>
      </c>
      <c r="C5943" t="s">
        <v>2059</v>
      </c>
    </row>
    <row r="5944" spans="1:4" x14ac:dyDescent="0.5">
      <c r="A5944" t="s">
        <v>2041</v>
      </c>
      <c r="B5944" t="s">
        <v>96</v>
      </c>
      <c r="C5944" t="s">
        <v>2041</v>
      </c>
      <c r="D5944" t="s">
        <v>98</v>
      </c>
    </row>
    <row r="5945" spans="1:4" x14ac:dyDescent="0.5">
      <c r="A5945" t="s">
        <v>968</v>
      </c>
      <c r="B5945" t="s">
        <v>97</v>
      </c>
      <c r="C5945" t="s">
        <v>968</v>
      </c>
    </row>
    <row r="5946" spans="1:4" x14ac:dyDescent="0.5">
      <c r="A5946" t="s">
        <v>310</v>
      </c>
      <c r="B5946" t="s">
        <v>97</v>
      </c>
      <c r="C5946" t="s">
        <v>310</v>
      </c>
      <c r="D5946" t="s">
        <v>763</v>
      </c>
    </row>
    <row r="5947" spans="1:4" x14ac:dyDescent="0.5">
      <c r="A5947" t="s">
        <v>1306</v>
      </c>
      <c r="B5947" t="s">
        <v>97</v>
      </c>
      <c r="C5947" t="s">
        <v>1306</v>
      </c>
    </row>
    <row r="5948" spans="1:4" x14ac:dyDescent="0.5">
      <c r="A5948" t="s">
        <v>1930</v>
      </c>
      <c r="B5948" t="s">
        <v>97</v>
      </c>
      <c r="C5948" t="s">
        <v>1931</v>
      </c>
    </row>
    <row r="5949" spans="1:4" x14ac:dyDescent="0.5">
      <c r="A5949" t="s">
        <v>219</v>
      </c>
      <c r="B5949" t="s">
        <v>97</v>
      </c>
      <c r="C5949" t="s">
        <v>219</v>
      </c>
      <c r="D5949" t="s">
        <v>98</v>
      </c>
    </row>
    <row r="5950" spans="1:4" x14ac:dyDescent="0.5">
      <c r="A5950" t="s">
        <v>1396</v>
      </c>
      <c r="B5950" t="s">
        <v>97</v>
      </c>
      <c r="C5950" t="s">
        <v>1396</v>
      </c>
    </row>
    <row r="5951" spans="1:4" x14ac:dyDescent="0.5">
      <c r="A5951" t="s">
        <v>1363</v>
      </c>
      <c r="B5951" t="s">
        <v>97</v>
      </c>
      <c r="C5951" t="s">
        <v>1363</v>
      </c>
      <c r="D5951" t="s">
        <v>98</v>
      </c>
    </row>
    <row r="5952" spans="1:4" x14ac:dyDescent="0.5">
      <c r="A5952" t="s">
        <v>155</v>
      </c>
      <c r="B5952" t="s">
        <v>97</v>
      </c>
      <c r="C5952" t="s">
        <v>155</v>
      </c>
      <c r="D5952" t="s">
        <v>739</v>
      </c>
    </row>
    <row r="5953" spans="1:4" x14ac:dyDescent="0.5">
      <c r="A5953" t="s">
        <v>1942</v>
      </c>
      <c r="B5953" t="s">
        <v>97</v>
      </c>
      <c r="C5953" t="s">
        <v>1942</v>
      </c>
      <c r="D5953" t="s">
        <v>98</v>
      </c>
    </row>
    <row r="5954" spans="1:4" x14ac:dyDescent="0.5">
      <c r="A5954" t="s">
        <v>263</v>
      </c>
      <c r="B5954" t="s">
        <v>97</v>
      </c>
      <c r="C5954" t="s">
        <v>1810</v>
      </c>
    </row>
    <row r="5955" spans="1:4" x14ac:dyDescent="0.5">
      <c r="A5955" t="s">
        <v>848</v>
      </c>
      <c r="B5955" t="s">
        <v>97</v>
      </c>
      <c r="C5955" t="s">
        <v>848</v>
      </c>
      <c r="D5955" t="s">
        <v>739</v>
      </c>
    </row>
    <row r="5956" spans="1:4" x14ac:dyDescent="0.5">
      <c r="A5956" t="s">
        <v>1880</v>
      </c>
      <c r="B5956" t="s">
        <v>97</v>
      </c>
      <c r="C5956" t="s">
        <v>1880</v>
      </c>
    </row>
    <row r="5957" spans="1:4" x14ac:dyDescent="0.5">
      <c r="A5957" t="s">
        <v>1757</v>
      </c>
      <c r="B5957" t="s">
        <v>97</v>
      </c>
      <c r="C5957" t="s">
        <v>1757</v>
      </c>
      <c r="D5957" t="s">
        <v>98</v>
      </c>
    </row>
    <row r="5958" spans="1:4" x14ac:dyDescent="0.5">
      <c r="A5958" t="s">
        <v>514</v>
      </c>
      <c r="B5958" t="s">
        <v>97</v>
      </c>
      <c r="C5958" t="s">
        <v>514</v>
      </c>
      <c r="D5958" t="s">
        <v>98</v>
      </c>
    </row>
    <row r="5959" spans="1:4" x14ac:dyDescent="0.5">
      <c r="A5959" t="s">
        <v>181</v>
      </c>
      <c r="B5959" t="s">
        <v>97</v>
      </c>
      <c r="C5959" t="s">
        <v>2060</v>
      </c>
      <c r="D5959" t="s">
        <v>739</v>
      </c>
    </row>
    <row r="5960" spans="1:4" x14ac:dyDescent="0.5">
      <c r="A5960" t="s">
        <v>263</v>
      </c>
      <c r="B5960" t="s">
        <v>97</v>
      </c>
      <c r="C5960" t="s">
        <v>764</v>
      </c>
    </row>
    <row r="5961" spans="1:4" x14ac:dyDescent="0.5">
      <c r="A5961" t="s">
        <v>499</v>
      </c>
      <c r="B5961" t="s">
        <v>97</v>
      </c>
      <c r="C5961" t="s">
        <v>979</v>
      </c>
    </row>
    <row r="5962" spans="1:4" x14ac:dyDescent="0.5">
      <c r="A5962" t="s">
        <v>1000</v>
      </c>
      <c r="B5962" t="s">
        <v>97</v>
      </c>
      <c r="C5962" t="s">
        <v>1001</v>
      </c>
      <c r="D5962" t="s">
        <v>98</v>
      </c>
    </row>
    <row r="5963" spans="1:4" x14ac:dyDescent="0.5">
      <c r="A5963" t="s">
        <v>1758</v>
      </c>
      <c r="B5963" t="s">
        <v>97</v>
      </c>
      <c r="C5963" t="s">
        <v>1759</v>
      </c>
      <c r="D5963" t="s">
        <v>763</v>
      </c>
    </row>
    <row r="5964" spans="1:4" x14ac:dyDescent="0.5">
      <c r="A5964" t="s">
        <v>1812</v>
      </c>
      <c r="B5964" t="s">
        <v>97</v>
      </c>
      <c r="C5964" t="s">
        <v>1813</v>
      </c>
      <c r="D5964" t="s">
        <v>98</v>
      </c>
    </row>
    <row r="5965" spans="1:4" x14ac:dyDescent="0.5">
      <c r="A5965" t="s">
        <v>1682</v>
      </c>
      <c r="B5965" t="s">
        <v>97</v>
      </c>
      <c r="C5965" t="s">
        <v>1682</v>
      </c>
    </row>
    <row r="5966" spans="1:4" x14ac:dyDescent="0.5">
      <c r="A5966" t="s">
        <v>614</v>
      </c>
      <c r="B5966" t="s">
        <v>97</v>
      </c>
      <c r="C5966" t="s">
        <v>1153</v>
      </c>
    </row>
    <row r="5967" spans="1:4" x14ac:dyDescent="0.5">
      <c r="A5967" t="s">
        <v>351</v>
      </c>
      <c r="B5967" t="s">
        <v>96</v>
      </c>
      <c r="C5967" t="s">
        <v>351</v>
      </c>
      <c r="D5967" t="s">
        <v>98</v>
      </c>
    </row>
    <row r="5968" spans="1:4" x14ac:dyDescent="0.5">
      <c r="A5968" t="s">
        <v>514</v>
      </c>
      <c r="B5968" t="s">
        <v>97</v>
      </c>
      <c r="C5968" t="s">
        <v>514</v>
      </c>
      <c r="D5968" t="s">
        <v>98</v>
      </c>
    </row>
    <row r="5969" spans="1:4" x14ac:dyDescent="0.5">
      <c r="A5969" t="s">
        <v>1882</v>
      </c>
      <c r="B5969" t="s">
        <v>97</v>
      </c>
      <c r="C5969" t="s">
        <v>1883</v>
      </c>
    </row>
    <row r="5970" spans="1:4" x14ac:dyDescent="0.5">
      <c r="A5970" t="s">
        <v>1481</v>
      </c>
      <c r="B5970" t="s">
        <v>96</v>
      </c>
      <c r="C5970" t="s">
        <v>1481</v>
      </c>
    </row>
    <row r="5971" spans="1:4" x14ac:dyDescent="0.5">
      <c r="A5971" t="s">
        <v>148</v>
      </c>
      <c r="B5971" t="s">
        <v>96</v>
      </c>
      <c r="C5971" t="s">
        <v>148</v>
      </c>
      <c r="D5971" t="s">
        <v>98</v>
      </c>
    </row>
    <row r="5972" spans="1:4" x14ac:dyDescent="0.5">
      <c r="A5972" t="s">
        <v>1930</v>
      </c>
      <c r="B5972" t="s">
        <v>97</v>
      </c>
      <c r="C5972" t="s">
        <v>1931</v>
      </c>
    </row>
    <row r="5973" spans="1:4" x14ac:dyDescent="0.5">
      <c r="A5973" t="s">
        <v>192</v>
      </c>
      <c r="B5973" t="s">
        <v>97</v>
      </c>
      <c r="C5973" t="s">
        <v>192</v>
      </c>
      <c r="D5973" t="s">
        <v>98</v>
      </c>
    </row>
    <row r="5974" spans="1:4" x14ac:dyDescent="0.5">
      <c r="A5974" t="s">
        <v>1167</v>
      </c>
      <c r="B5974" t="s">
        <v>96</v>
      </c>
      <c r="C5974" t="s">
        <v>1167</v>
      </c>
      <c r="D5974" t="s">
        <v>98</v>
      </c>
    </row>
    <row r="5975" spans="1:4" x14ac:dyDescent="0.5">
      <c r="A5975" t="s">
        <v>2061</v>
      </c>
      <c r="B5975" t="s">
        <v>97</v>
      </c>
      <c r="C5975" t="s">
        <v>2062</v>
      </c>
    </row>
    <row r="5976" spans="1:4" x14ac:dyDescent="0.5">
      <c r="A5976" t="s">
        <v>154</v>
      </c>
      <c r="B5976" t="s">
        <v>97</v>
      </c>
      <c r="C5976" t="s">
        <v>154</v>
      </c>
    </row>
    <row r="5977" spans="1:4" x14ac:dyDescent="0.5">
      <c r="A5977" t="s">
        <v>1264</v>
      </c>
      <c r="B5977" t="s">
        <v>96</v>
      </c>
      <c r="C5977" t="s">
        <v>1264</v>
      </c>
      <c r="D5977" t="s">
        <v>98</v>
      </c>
    </row>
    <row r="5978" spans="1:4" x14ac:dyDescent="0.5">
      <c r="A5978" t="s">
        <v>408</v>
      </c>
      <c r="B5978" t="s">
        <v>97</v>
      </c>
      <c r="C5978" t="s">
        <v>408</v>
      </c>
      <c r="D5978" t="s">
        <v>739</v>
      </c>
    </row>
    <row r="5979" spans="1:4" x14ac:dyDescent="0.5">
      <c r="A5979" t="s">
        <v>263</v>
      </c>
      <c r="B5979" t="s">
        <v>97</v>
      </c>
      <c r="C5979" t="s">
        <v>764</v>
      </c>
    </row>
    <row r="5980" spans="1:4" x14ac:dyDescent="0.5">
      <c r="A5980" t="s">
        <v>1528</v>
      </c>
      <c r="B5980" t="s">
        <v>97</v>
      </c>
      <c r="C5980" t="s">
        <v>1529</v>
      </c>
    </row>
    <row r="5981" spans="1:4" x14ac:dyDescent="0.5">
      <c r="A5981" t="s">
        <v>1793</v>
      </c>
      <c r="B5981" t="s">
        <v>97</v>
      </c>
      <c r="C5981" t="s">
        <v>1830</v>
      </c>
      <c r="D5981" t="s">
        <v>98</v>
      </c>
    </row>
    <row r="5982" spans="1:4" x14ac:dyDescent="0.5">
      <c r="A5982" t="s">
        <v>106</v>
      </c>
      <c r="B5982" t="s">
        <v>97</v>
      </c>
      <c r="C5982" t="s">
        <v>106</v>
      </c>
    </row>
    <row r="5983" spans="1:4" x14ac:dyDescent="0.5">
      <c r="A5983" t="s">
        <v>364</v>
      </c>
      <c r="B5983" t="s">
        <v>97</v>
      </c>
      <c r="C5983" t="s">
        <v>1243</v>
      </c>
      <c r="D5983" t="s">
        <v>98</v>
      </c>
    </row>
    <row r="5984" spans="1:4" x14ac:dyDescent="0.5">
      <c r="A5984" t="s">
        <v>249</v>
      </c>
      <c r="B5984" t="s">
        <v>97</v>
      </c>
      <c r="C5984" t="s">
        <v>249</v>
      </c>
      <c r="D5984" t="s">
        <v>98</v>
      </c>
    </row>
    <row r="5985" spans="1:4" x14ac:dyDescent="0.5">
      <c r="A5985" t="s">
        <v>480</v>
      </c>
      <c r="B5985" t="s">
        <v>97</v>
      </c>
      <c r="C5985" t="s">
        <v>480</v>
      </c>
      <c r="D5985" t="s">
        <v>98</v>
      </c>
    </row>
    <row r="5986" spans="1:4" x14ac:dyDescent="0.5">
      <c r="A5986" t="s">
        <v>1937</v>
      </c>
      <c r="B5986" t="s">
        <v>97</v>
      </c>
      <c r="C5986" t="s">
        <v>1937</v>
      </c>
    </row>
    <row r="5987" spans="1:4" x14ac:dyDescent="0.5">
      <c r="A5987" t="s">
        <v>672</v>
      </c>
      <c r="B5987" t="s">
        <v>96</v>
      </c>
      <c r="C5987" t="s">
        <v>672</v>
      </c>
      <c r="D5987" t="s">
        <v>755</v>
      </c>
    </row>
    <row r="5988" spans="1:4" x14ac:dyDescent="0.5">
      <c r="A5988" t="s">
        <v>848</v>
      </c>
      <c r="B5988" t="s">
        <v>97</v>
      </c>
      <c r="C5988" t="s">
        <v>848</v>
      </c>
      <c r="D5988" t="s">
        <v>739</v>
      </c>
    </row>
    <row r="5989" spans="1:4" x14ac:dyDescent="0.5">
      <c r="A5989" t="s">
        <v>1740</v>
      </c>
      <c r="B5989" t="s">
        <v>97</v>
      </c>
      <c r="C5989" t="s">
        <v>1740</v>
      </c>
    </row>
    <row r="5990" spans="1:4" x14ac:dyDescent="0.5">
      <c r="A5990" t="s">
        <v>1596</v>
      </c>
      <c r="B5990" t="s">
        <v>97</v>
      </c>
      <c r="C5990" t="s">
        <v>1596</v>
      </c>
    </row>
    <row r="5991" spans="1:4" x14ac:dyDescent="0.5">
      <c r="A5991" t="s">
        <v>1023</v>
      </c>
      <c r="B5991" t="s">
        <v>97</v>
      </c>
      <c r="C5991" t="s">
        <v>2063</v>
      </c>
      <c r="D5991" t="s">
        <v>98</v>
      </c>
    </row>
    <row r="5992" spans="1:4" x14ac:dyDescent="0.5">
      <c r="A5992" t="s">
        <v>251</v>
      </c>
      <c r="B5992" t="s">
        <v>97</v>
      </c>
      <c r="C5992" t="s">
        <v>251</v>
      </c>
      <c r="D5992" t="s">
        <v>98</v>
      </c>
    </row>
    <row r="5993" spans="1:4" x14ac:dyDescent="0.5">
      <c r="A5993" t="s">
        <v>133</v>
      </c>
      <c r="B5993" t="s">
        <v>96</v>
      </c>
      <c r="C5993" t="s">
        <v>133</v>
      </c>
    </row>
    <row r="5994" spans="1:4" x14ac:dyDescent="0.5">
      <c r="A5994" t="s">
        <v>119</v>
      </c>
      <c r="B5994" t="s">
        <v>97</v>
      </c>
      <c r="C5994" t="s">
        <v>807</v>
      </c>
    </row>
    <row r="5995" spans="1:4" x14ac:dyDescent="0.5">
      <c r="A5995" t="s">
        <v>1107</v>
      </c>
      <c r="B5995" t="s">
        <v>97</v>
      </c>
      <c r="C5995" t="s">
        <v>1107</v>
      </c>
      <c r="D5995" t="s">
        <v>98</v>
      </c>
    </row>
    <row r="5996" spans="1:4" x14ac:dyDescent="0.5">
      <c r="A5996" t="s">
        <v>265</v>
      </c>
      <c r="B5996" t="s">
        <v>96</v>
      </c>
      <c r="C5996" t="s">
        <v>265</v>
      </c>
      <c r="D5996" t="s">
        <v>98</v>
      </c>
    </row>
    <row r="5997" spans="1:4" x14ac:dyDescent="0.5">
      <c r="A5997" t="s">
        <v>549</v>
      </c>
      <c r="B5997" t="s">
        <v>97</v>
      </c>
      <c r="C5997" t="s">
        <v>765</v>
      </c>
      <c r="D5997" t="s">
        <v>98</v>
      </c>
    </row>
    <row r="5998" spans="1:4" x14ac:dyDescent="0.5">
      <c r="A5998" t="s">
        <v>189</v>
      </c>
      <c r="B5998" t="s">
        <v>97</v>
      </c>
      <c r="C5998" t="s">
        <v>189</v>
      </c>
      <c r="D5998" t="s">
        <v>98</v>
      </c>
    </row>
    <row r="5999" spans="1:4" x14ac:dyDescent="0.5">
      <c r="A5999" t="s">
        <v>1098</v>
      </c>
      <c r="B5999" t="s">
        <v>97</v>
      </c>
      <c r="C5999" t="s">
        <v>1098</v>
      </c>
    </row>
    <row r="6000" spans="1:4" x14ac:dyDescent="0.5">
      <c r="A6000" t="s">
        <v>1484</v>
      </c>
      <c r="B6000" t="s">
        <v>97</v>
      </c>
      <c r="C6000" t="s">
        <v>1484</v>
      </c>
    </row>
    <row r="6001" spans="1:4" x14ac:dyDescent="0.5">
      <c r="A6001" t="s">
        <v>1225</v>
      </c>
      <c r="B6001" t="s">
        <v>96</v>
      </c>
      <c r="C6001" t="s">
        <v>1225</v>
      </c>
    </row>
    <row r="6002" spans="1:4" x14ac:dyDescent="0.5">
      <c r="A6002" t="s">
        <v>581</v>
      </c>
      <c r="B6002" t="s">
        <v>97</v>
      </c>
      <c r="C6002" t="s">
        <v>581</v>
      </c>
    </row>
    <row r="6003" spans="1:4" x14ac:dyDescent="0.5">
      <c r="A6003" t="s">
        <v>154</v>
      </c>
      <c r="B6003" t="s">
        <v>97</v>
      </c>
      <c r="C6003" t="s">
        <v>154</v>
      </c>
    </row>
    <row r="6004" spans="1:4" x14ac:dyDescent="0.5">
      <c r="A6004" t="s">
        <v>421</v>
      </c>
      <c r="B6004" t="s">
        <v>97</v>
      </c>
      <c r="C6004" t="s">
        <v>421</v>
      </c>
      <c r="D6004" t="s">
        <v>98</v>
      </c>
    </row>
    <row r="6005" spans="1:4" x14ac:dyDescent="0.5">
      <c r="A6005" t="s">
        <v>1938</v>
      </c>
      <c r="B6005" t="s">
        <v>97</v>
      </c>
      <c r="C6005" t="s">
        <v>1938</v>
      </c>
    </row>
    <row r="6006" spans="1:4" x14ac:dyDescent="0.5">
      <c r="A6006" t="s">
        <v>1624</v>
      </c>
      <c r="B6006" t="s">
        <v>97</v>
      </c>
      <c r="C6006" t="s">
        <v>1625</v>
      </c>
    </row>
    <row r="6007" spans="1:4" x14ac:dyDescent="0.5">
      <c r="A6007" t="s">
        <v>1968</v>
      </c>
      <c r="B6007" t="s">
        <v>97</v>
      </c>
      <c r="C6007" t="s">
        <v>1969</v>
      </c>
      <c r="D6007" t="s">
        <v>755</v>
      </c>
    </row>
    <row r="6008" spans="1:4" x14ac:dyDescent="0.5">
      <c r="A6008" t="s">
        <v>945</v>
      </c>
      <c r="B6008" t="s">
        <v>97</v>
      </c>
      <c r="C6008" t="s">
        <v>1115</v>
      </c>
      <c r="D6008" t="s">
        <v>755</v>
      </c>
    </row>
    <row r="6009" spans="1:4" x14ac:dyDescent="0.5">
      <c r="A6009" t="s">
        <v>923</v>
      </c>
      <c r="B6009" t="s">
        <v>97</v>
      </c>
      <c r="C6009" t="s">
        <v>923</v>
      </c>
      <c r="D6009" t="s">
        <v>763</v>
      </c>
    </row>
    <row r="6010" spans="1:4" x14ac:dyDescent="0.5">
      <c r="A6010" t="s">
        <v>838</v>
      </c>
      <c r="B6010" t="s">
        <v>97</v>
      </c>
      <c r="C6010" t="s">
        <v>838</v>
      </c>
    </row>
    <row r="6011" spans="1:4" x14ac:dyDescent="0.5">
      <c r="A6011" t="s">
        <v>522</v>
      </c>
      <c r="B6011" t="s">
        <v>97</v>
      </c>
      <c r="C6011" t="s">
        <v>522</v>
      </c>
    </row>
    <row r="6012" spans="1:4" x14ac:dyDescent="0.5">
      <c r="A6012" t="s">
        <v>317</v>
      </c>
      <c r="B6012" t="s">
        <v>97</v>
      </c>
      <c r="C6012" t="s">
        <v>317</v>
      </c>
    </row>
    <row r="6013" spans="1:4" x14ac:dyDescent="0.5">
      <c r="A6013" t="s">
        <v>355</v>
      </c>
      <c r="B6013" t="s">
        <v>97</v>
      </c>
      <c r="C6013" t="s">
        <v>246</v>
      </c>
      <c r="D6013" t="s">
        <v>755</v>
      </c>
    </row>
    <row r="6014" spans="1:4" x14ac:dyDescent="0.5">
      <c r="A6014" t="s">
        <v>1740</v>
      </c>
      <c r="B6014" t="s">
        <v>97</v>
      </c>
      <c r="C6014" t="s">
        <v>1740</v>
      </c>
    </row>
    <row r="6015" spans="1:4" x14ac:dyDescent="0.5">
      <c r="A6015" t="s">
        <v>2029</v>
      </c>
      <c r="B6015" t="s">
        <v>96</v>
      </c>
      <c r="C6015" t="s">
        <v>2029</v>
      </c>
      <c r="D6015" t="s">
        <v>98</v>
      </c>
    </row>
    <row r="6016" spans="1:4" x14ac:dyDescent="0.5">
      <c r="A6016" t="s">
        <v>148</v>
      </c>
      <c r="B6016" t="s">
        <v>96</v>
      </c>
      <c r="C6016" t="s">
        <v>148</v>
      </c>
      <c r="D6016" t="s">
        <v>98</v>
      </c>
    </row>
    <row r="6017" spans="1:4" x14ac:dyDescent="0.5">
      <c r="A6017" t="s">
        <v>1937</v>
      </c>
      <c r="B6017" t="s">
        <v>97</v>
      </c>
      <c r="C6017" t="s">
        <v>1937</v>
      </c>
    </row>
    <row r="6018" spans="1:4" x14ac:dyDescent="0.5">
      <c r="A6018" t="s">
        <v>1369</v>
      </c>
      <c r="B6018" t="s">
        <v>97</v>
      </c>
      <c r="C6018" t="s">
        <v>1370</v>
      </c>
    </row>
    <row r="6019" spans="1:4" x14ac:dyDescent="0.5">
      <c r="A6019" t="s">
        <v>1574</v>
      </c>
      <c r="B6019" t="s">
        <v>97</v>
      </c>
      <c r="C6019" t="s">
        <v>1574</v>
      </c>
    </row>
    <row r="6020" spans="1:4" x14ac:dyDescent="0.5">
      <c r="A6020" t="s">
        <v>1866</v>
      </c>
      <c r="B6020" t="s">
        <v>96</v>
      </c>
      <c r="C6020" t="s">
        <v>1866</v>
      </c>
      <c r="D6020" t="s">
        <v>98</v>
      </c>
    </row>
    <row r="6021" spans="1:4" x14ac:dyDescent="0.5">
      <c r="A6021" t="s">
        <v>1042</v>
      </c>
      <c r="B6021" t="s">
        <v>97</v>
      </c>
      <c r="C6021" t="s">
        <v>1042</v>
      </c>
    </row>
    <row r="6022" spans="1:4" x14ac:dyDescent="0.5">
      <c r="A6022" t="s">
        <v>378</v>
      </c>
      <c r="B6022" t="s">
        <v>97</v>
      </c>
      <c r="C6022" t="s">
        <v>378</v>
      </c>
      <c r="D6022" t="s">
        <v>98</v>
      </c>
    </row>
    <row r="6023" spans="1:4" x14ac:dyDescent="0.5">
      <c r="A6023" t="s">
        <v>143</v>
      </c>
      <c r="B6023" t="s">
        <v>97</v>
      </c>
      <c r="C6023" t="s">
        <v>143</v>
      </c>
      <c r="D6023" t="s">
        <v>98</v>
      </c>
    </row>
    <row r="6024" spans="1:4" x14ac:dyDescent="0.5">
      <c r="A6024" t="s">
        <v>113</v>
      </c>
      <c r="B6024" t="s">
        <v>97</v>
      </c>
      <c r="C6024" t="s">
        <v>113</v>
      </c>
    </row>
    <row r="6025" spans="1:4" x14ac:dyDescent="0.5">
      <c r="A6025" t="s">
        <v>236</v>
      </c>
      <c r="B6025" t="s">
        <v>97</v>
      </c>
      <c r="C6025" t="s">
        <v>236</v>
      </c>
    </row>
    <row r="6026" spans="1:4" x14ac:dyDescent="0.5">
      <c r="A6026" t="s">
        <v>1701</v>
      </c>
      <c r="B6026" t="s">
        <v>97</v>
      </c>
      <c r="C6026" t="s">
        <v>1702</v>
      </c>
    </row>
    <row r="6027" spans="1:4" x14ac:dyDescent="0.5">
      <c r="A6027" t="s">
        <v>155</v>
      </c>
      <c r="B6027" t="s">
        <v>97</v>
      </c>
      <c r="C6027" t="s">
        <v>155</v>
      </c>
      <c r="D6027" t="s">
        <v>739</v>
      </c>
    </row>
    <row r="6028" spans="1:4" x14ac:dyDescent="0.5">
      <c r="A6028" t="s">
        <v>1235</v>
      </c>
      <c r="B6028" t="s">
        <v>97</v>
      </c>
      <c r="C6028" t="s">
        <v>1235</v>
      </c>
      <c r="D6028" t="s">
        <v>98</v>
      </c>
    </row>
    <row r="6029" spans="1:4" x14ac:dyDescent="0.5">
      <c r="A6029" t="s">
        <v>1484</v>
      </c>
      <c r="B6029" t="s">
        <v>97</v>
      </c>
      <c r="C6029" t="s">
        <v>1484</v>
      </c>
    </row>
    <row r="6030" spans="1:4" x14ac:dyDescent="0.5">
      <c r="A6030" t="s">
        <v>1998</v>
      </c>
      <c r="B6030" t="s">
        <v>97</v>
      </c>
      <c r="C6030" t="s">
        <v>1998</v>
      </c>
      <c r="D6030" t="s">
        <v>98</v>
      </c>
    </row>
    <row r="6031" spans="1:4" x14ac:dyDescent="0.5">
      <c r="A6031" t="s">
        <v>514</v>
      </c>
      <c r="B6031" t="s">
        <v>97</v>
      </c>
      <c r="C6031" t="s">
        <v>514</v>
      </c>
      <c r="D6031" t="s">
        <v>98</v>
      </c>
    </row>
    <row r="6032" spans="1:4" x14ac:dyDescent="0.5">
      <c r="A6032" t="s">
        <v>326</v>
      </c>
      <c r="B6032" t="s">
        <v>97</v>
      </c>
      <c r="C6032" t="s">
        <v>326</v>
      </c>
    </row>
    <row r="6033" spans="1:4" x14ac:dyDescent="0.5">
      <c r="A6033" t="s">
        <v>1391</v>
      </c>
      <c r="B6033" t="s">
        <v>97</v>
      </c>
      <c r="C6033" t="s">
        <v>1391</v>
      </c>
      <c r="D6033" t="s">
        <v>98</v>
      </c>
    </row>
    <row r="6034" spans="1:4" x14ac:dyDescent="0.5">
      <c r="A6034" t="s">
        <v>267</v>
      </c>
      <c r="B6034" t="s">
        <v>97</v>
      </c>
      <c r="C6034" t="s">
        <v>267</v>
      </c>
    </row>
    <row r="6035" spans="1:4" x14ac:dyDescent="0.5">
      <c r="A6035" t="s">
        <v>1360</v>
      </c>
      <c r="B6035" t="s">
        <v>97</v>
      </c>
      <c r="C6035" t="s">
        <v>1360</v>
      </c>
    </row>
    <row r="6036" spans="1:4" x14ac:dyDescent="0.5">
      <c r="A6036" t="s">
        <v>119</v>
      </c>
      <c r="B6036" t="s">
        <v>97</v>
      </c>
      <c r="C6036" t="s">
        <v>807</v>
      </c>
    </row>
    <row r="6037" spans="1:4" x14ac:dyDescent="0.5">
      <c r="A6037" t="s">
        <v>2064</v>
      </c>
      <c r="B6037" t="s">
        <v>97</v>
      </c>
      <c r="C6037" t="s">
        <v>2064</v>
      </c>
      <c r="D6037" t="s">
        <v>755</v>
      </c>
    </row>
    <row r="6038" spans="1:4" x14ac:dyDescent="0.5">
      <c r="A6038" t="s">
        <v>805</v>
      </c>
      <c r="B6038" t="s">
        <v>97</v>
      </c>
      <c r="C6038" t="s">
        <v>806</v>
      </c>
      <c r="D6038" t="s">
        <v>98</v>
      </c>
    </row>
    <row r="6039" spans="1:4" x14ac:dyDescent="0.5">
      <c r="A6039" t="s">
        <v>263</v>
      </c>
      <c r="B6039" t="s">
        <v>97</v>
      </c>
      <c r="C6039" t="s">
        <v>826</v>
      </c>
    </row>
    <row r="6040" spans="1:4" x14ac:dyDescent="0.5">
      <c r="A6040" t="s">
        <v>951</v>
      </c>
      <c r="B6040" t="s">
        <v>96</v>
      </c>
      <c r="C6040" t="s">
        <v>951</v>
      </c>
      <c r="D6040" t="s">
        <v>755</v>
      </c>
    </row>
    <row r="6041" spans="1:4" x14ac:dyDescent="0.5">
      <c r="A6041" t="s">
        <v>134</v>
      </c>
      <c r="B6041" t="s">
        <v>97</v>
      </c>
      <c r="C6041" t="s">
        <v>134</v>
      </c>
      <c r="D6041" t="s">
        <v>98</v>
      </c>
    </row>
    <row r="6042" spans="1:4" x14ac:dyDescent="0.5">
      <c r="A6042" t="s">
        <v>249</v>
      </c>
      <c r="B6042" t="s">
        <v>97</v>
      </c>
      <c r="C6042" t="s">
        <v>249</v>
      </c>
      <c r="D6042" t="s">
        <v>98</v>
      </c>
    </row>
    <row r="6043" spans="1:4" x14ac:dyDescent="0.5">
      <c r="A6043" t="s">
        <v>408</v>
      </c>
      <c r="B6043" t="s">
        <v>97</v>
      </c>
      <c r="C6043" t="s">
        <v>408</v>
      </c>
      <c r="D6043" t="s">
        <v>739</v>
      </c>
    </row>
    <row r="6044" spans="1:4" x14ac:dyDescent="0.5">
      <c r="A6044" t="s">
        <v>1363</v>
      </c>
      <c r="B6044" t="s">
        <v>97</v>
      </c>
      <c r="C6044" t="s">
        <v>1363</v>
      </c>
      <c r="D6044" t="s">
        <v>98</v>
      </c>
    </row>
    <row r="6045" spans="1:4" x14ac:dyDescent="0.5">
      <c r="A6045" t="s">
        <v>189</v>
      </c>
      <c r="B6045" t="s">
        <v>97</v>
      </c>
      <c r="C6045" t="s">
        <v>189</v>
      </c>
      <c r="D6045" t="s">
        <v>98</v>
      </c>
    </row>
    <row r="6046" spans="1:4" x14ac:dyDescent="0.5">
      <c r="A6046" t="s">
        <v>628</v>
      </c>
      <c r="B6046" t="s">
        <v>97</v>
      </c>
      <c r="C6046" t="s">
        <v>628</v>
      </c>
      <c r="D6046" t="s">
        <v>98</v>
      </c>
    </row>
    <row r="6047" spans="1:4" x14ac:dyDescent="0.5">
      <c r="A6047" t="s">
        <v>219</v>
      </c>
      <c r="B6047" t="s">
        <v>97</v>
      </c>
      <c r="C6047" t="s">
        <v>219</v>
      </c>
      <c r="D6047" t="s">
        <v>98</v>
      </c>
    </row>
    <row r="6048" spans="1:4" x14ac:dyDescent="0.5">
      <c r="A6048" t="s">
        <v>263</v>
      </c>
      <c r="B6048" t="s">
        <v>97</v>
      </c>
      <c r="C6048" t="s">
        <v>764</v>
      </c>
    </row>
    <row r="6049" spans="1:4" x14ac:dyDescent="0.5">
      <c r="A6049" t="s">
        <v>1458</v>
      </c>
      <c r="B6049" t="s">
        <v>97</v>
      </c>
      <c r="C6049" t="s">
        <v>1459</v>
      </c>
    </row>
    <row r="6050" spans="1:4" x14ac:dyDescent="0.5">
      <c r="A6050" t="s">
        <v>1745</v>
      </c>
      <c r="B6050" t="s">
        <v>97</v>
      </c>
      <c r="C6050" t="s">
        <v>1746</v>
      </c>
      <c r="D6050" t="s">
        <v>98</v>
      </c>
    </row>
    <row r="6051" spans="1:4" x14ac:dyDescent="0.5">
      <c r="A6051" t="s">
        <v>155</v>
      </c>
      <c r="B6051" t="s">
        <v>97</v>
      </c>
      <c r="C6051" t="s">
        <v>155</v>
      </c>
      <c r="D6051" t="s">
        <v>739</v>
      </c>
    </row>
    <row r="6052" spans="1:4" x14ac:dyDescent="0.5">
      <c r="A6052" t="s">
        <v>1865</v>
      </c>
      <c r="B6052" t="s">
        <v>96</v>
      </c>
      <c r="C6052" t="s">
        <v>1865</v>
      </c>
    </row>
    <row r="6053" spans="1:4" x14ac:dyDescent="0.5">
      <c r="A6053" t="s">
        <v>799</v>
      </c>
      <c r="B6053" t="s">
        <v>97</v>
      </c>
      <c r="C6053" t="s">
        <v>107</v>
      </c>
    </row>
    <row r="6054" spans="1:4" x14ac:dyDescent="0.5">
      <c r="A6054" t="s">
        <v>2065</v>
      </c>
      <c r="B6054" t="s">
        <v>97</v>
      </c>
      <c r="C6054" t="s">
        <v>2066</v>
      </c>
      <c r="D6054" t="s">
        <v>755</v>
      </c>
    </row>
    <row r="6055" spans="1:4" x14ac:dyDescent="0.5">
      <c r="A6055" t="s">
        <v>1568</v>
      </c>
      <c r="B6055" t="s">
        <v>97</v>
      </c>
      <c r="C6055" t="s">
        <v>1568</v>
      </c>
      <c r="D6055" t="s">
        <v>98</v>
      </c>
    </row>
    <row r="6056" spans="1:4" x14ac:dyDescent="0.5">
      <c r="A6056" t="s">
        <v>809</v>
      </c>
      <c r="B6056" t="s">
        <v>97</v>
      </c>
      <c r="C6056" t="s">
        <v>632</v>
      </c>
      <c r="D6056" t="s">
        <v>98</v>
      </c>
    </row>
    <row r="6057" spans="1:4" x14ac:dyDescent="0.5">
      <c r="A6057" t="s">
        <v>1907</v>
      </c>
      <c r="B6057" t="s">
        <v>97</v>
      </c>
      <c r="C6057" t="s">
        <v>1907</v>
      </c>
      <c r="D6057" t="s">
        <v>98</v>
      </c>
    </row>
    <row r="6058" spans="1:4" x14ac:dyDescent="0.5">
      <c r="A6058" t="s">
        <v>1938</v>
      </c>
      <c r="B6058" t="s">
        <v>97</v>
      </c>
      <c r="C6058" t="s">
        <v>1938</v>
      </c>
    </row>
    <row r="6059" spans="1:4" x14ac:dyDescent="0.5">
      <c r="A6059" t="s">
        <v>718</v>
      </c>
      <c r="B6059" t="s">
        <v>97</v>
      </c>
      <c r="C6059" t="s">
        <v>871</v>
      </c>
      <c r="D6059" t="s">
        <v>98</v>
      </c>
    </row>
    <row r="6060" spans="1:4" x14ac:dyDescent="0.5">
      <c r="A6060" t="s">
        <v>154</v>
      </c>
      <c r="B6060" t="s">
        <v>97</v>
      </c>
      <c r="C6060" t="s">
        <v>154</v>
      </c>
    </row>
    <row r="6061" spans="1:4" x14ac:dyDescent="0.5">
      <c r="A6061" t="s">
        <v>1998</v>
      </c>
      <c r="B6061" t="s">
        <v>97</v>
      </c>
      <c r="C6061" t="s">
        <v>1998</v>
      </c>
      <c r="D6061" t="s">
        <v>98</v>
      </c>
    </row>
    <row r="6062" spans="1:4" x14ac:dyDescent="0.5">
      <c r="A6062" t="s">
        <v>263</v>
      </c>
      <c r="B6062" t="s">
        <v>97</v>
      </c>
      <c r="C6062" t="s">
        <v>826</v>
      </c>
    </row>
    <row r="6063" spans="1:4" x14ac:dyDescent="0.5">
      <c r="A6063" t="s">
        <v>397</v>
      </c>
      <c r="B6063" t="s">
        <v>96</v>
      </c>
      <c r="C6063" t="s">
        <v>397</v>
      </c>
      <c r="D6063" t="s">
        <v>98</v>
      </c>
    </row>
    <row r="6064" spans="1:4" x14ac:dyDescent="0.5">
      <c r="A6064" t="s">
        <v>674</v>
      </c>
      <c r="B6064" t="s">
        <v>97</v>
      </c>
      <c r="C6064" t="s">
        <v>674</v>
      </c>
    </row>
    <row r="6065" spans="1:4" x14ac:dyDescent="0.5">
      <c r="A6065" t="s">
        <v>1740</v>
      </c>
      <c r="B6065" t="s">
        <v>97</v>
      </c>
      <c r="C6065" t="s">
        <v>1740</v>
      </c>
    </row>
    <row r="6066" spans="1:4" x14ac:dyDescent="0.5">
      <c r="A6066" t="s">
        <v>723</v>
      </c>
      <c r="B6066" t="s">
        <v>97</v>
      </c>
      <c r="C6066" t="s">
        <v>723</v>
      </c>
      <c r="D6066" t="s">
        <v>98</v>
      </c>
    </row>
    <row r="6067" spans="1:4" x14ac:dyDescent="0.5">
      <c r="A6067" t="s">
        <v>155</v>
      </c>
      <c r="B6067" t="s">
        <v>97</v>
      </c>
      <c r="C6067" t="s">
        <v>155</v>
      </c>
      <c r="D6067" t="s">
        <v>739</v>
      </c>
    </row>
    <row r="6068" spans="1:4" x14ac:dyDescent="0.5">
      <c r="A6068" t="s">
        <v>140</v>
      </c>
      <c r="B6068" t="s">
        <v>97</v>
      </c>
      <c r="C6068" t="s">
        <v>140</v>
      </c>
      <c r="D6068" t="s">
        <v>763</v>
      </c>
    </row>
    <row r="6069" spans="1:4" x14ac:dyDescent="0.5">
      <c r="A6069" t="s">
        <v>784</v>
      </c>
      <c r="B6069" t="s">
        <v>96</v>
      </c>
      <c r="C6069" t="s">
        <v>784</v>
      </c>
    </row>
    <row r="6070" spans="1:4" x14ac:dyDescent="0.5">
      <c r="A6070" t="s">
        <v>251</v>
      </c>
      <c r="B6070" t="s">
        <v>97</v>
      </c>
      <c r="C6070" t="s">
        <v>251</v>
      </c>
      <c r="D6070" t="s">
        <v>98</v>
      </c>
    </row>
    <row r="6071" spans="1:4" x14ac:dyDescent="0.5">
      <c r="A6071" t="s">
        <v>709</v>
      </c>
      <c r="B6071" t="s">
        <v>97</v>
      </c>
      <c r="C6071" t="s">
        <v>709</v>
      </c>
      <c r="D6071" t="s">
        <v>98</v>
      </c>
    </row>
    <row r="6072" spans="1:4" x14ac:dyDescent="0.5">
      <c r="A6072" t="s">
        <v>1703</v>
      </c>
      <c r="B6072" t="s">
        <v>96</v>
      </c>
      <c r="C6072" t="s">
        <v>1703</v>
      </c>
      <c r="D6072" t="s">
        <v>98</v>
      </c>
    </row>
    <row r="6073" spans="1:4" x14ac:dyDescent="0.5">
      <c r="A6073" t="s">
        <v>1797</v>
      </c>
      <c r="B6073" t="s">
        <v>97</v>
      </c>
      <c r="C6073" t="s">
        <v>1798</v>
      </c>
    </row>
    <row r="6074" spans="1:4" x14ac:dyDescent="0.5">
      <c r="A6074" t="s">
        <v>1013</v>
      </c>
      <c r="B6074" t="s">
        <v>96</v>
      </c>
      <c r="C6074" t="s">
        <v>1013</v>
      </c>
      <c r="D6074" t="s">
        <v>98</v>
      </c>
    </row>
    <row r="6075" spans="1:4" x14ac:dyDescent="0.5">
      <c r="A6075" t="s">
        <v>93</v>
      </c>
      <c r="B6075" t="s">
        <v>97</v>
      </c>
      <c r="C6075" t="s">
        <v>93</v>
      </c>
      <c r="D6075" t="s">
        <v>98</v>
      </c>
    </row>
    <row r="6076" spans="1:4" x14ac:dyDescent="0.5">
      <c r="A6076" t="s">
        <v>1547</v>
      </c>
      <c r="B6076" t="s">
        <v>97</v>
      </c>
      <c r="C6076" t="s">
        <v>1547</v>
      </c>
    </row>
    <row r="6077" spans="1:4" x14ac:dyDescent="0.5">
      <c r="A6077" t="s">
        <v>1618</v>
      </c>
      <c r="B6077" t="s">
        <v>97</v>
      </c>
      <c r="C6077" t="s">
        <v>1619</v>
      </c>
    </row>
    <row r="6078" spans="1:4" x14ac:dyDescent="0.5">
      <c r="A6078" t="s">
        <v>1915</v>
      </c>
      <c r="B6078" t="s">
        <v>97</v>
      </c>
      <c r="C6078" t="s">
        <v>1915</v>
      </c>
    </row>
    <row r="6079" spans="1:4" x14ac:dyDescent="0.5">
      <c r="A6079" t="s">
        <v>2003</v>
      </c>
      <c r="B6079" t="s">
        <v>97</v>
      </c>
      <c r="C6079" t="s">
        <v>2003</v>
      </c>
    </row>
    <row r="6080" spans="1:4" x14ac:dyDescent="0.5">
      <c r="A6080" t="s">
        <v>512</v>
      </c>
      <c r="B6080" t="s">
        <v>96</v>
      </c>
      <c r="C6080" t="s">
        <v>735</v>
      </c>
    </row>
    <row r="6081" spans="1:4" x14ac:dyDescent="0.5">
      <c r="A6081" t="s">
        <v>1747</v>
      </c>
      <c r="B6081" t="s">
        <v>97</v>
      </c>
      <c r="C6081" t="s">
        <v>1748</v>
      </c>
      <c r="D6081" t="s">
        <v>98</v>
      </c>
    </row>
    <row r="6082" spans="1:4" x14ac:dyDescent="0.5">
      <c r="A6082" t="s">
        <v>976</v>
      </c>
      <c r="B6082" t="s">
        <v>97</v>
      </c>
      <c r="C6082" t="s">
        <v>976</v>
      </c>
    </row>
    <row r="6083" spans="1:4" x14ac:dyDescent="0.5">
      <c r="A6083" t="s">
        <v>1239</v>
      </c>
      <c r="B6083" t="s">
        <v>97</v>
      </c>
      <c r="C6083" t="s">
        <v>1599</v>
      </c>
      <c r="D6083" t="s">
        <v>755</v>
      </c>
    </row>
    <row r="6084" spans="1:4" x14ac:dyDescent="0.5">
      <c r="A6084" t="s">
        <v>718</v>
      </c>
      <c r="B6084" t="s">
        <v>97</v>
      </c>
      <c r="C6084" t="s">
        <v>871</v>
      </c>
      <c r="D6084" t="s">
        <v>98</v>
      </c>
    </row>
    <row r="6085" spans="1:4" x14ac:dyDescent="0.5">
      <c r="A6085" t="s">
        <v>306</v>
      </c>
      <c r="B6085" t="s">
        <v>97</v>
      </c>
      <c r="C6085" t="s">
        <v>1201</v>
      </c>
    </row>
    <row r="6086" spans="1:4" x14ac:dyDescent="0.5">
      <c r="A6086" t="s">
        <v>549</v>
      </c>
      <c r="B6086" t="s">
        <v>97</v>
      </c>
      <c r="C6086" t="s">
        <v>765</v>
      </c>
      <c r="D6086" t="s">
        <v>98</v>
      </c>
    </row>
    <row r="6087" spans="1:4" x14ac:dyDescent="0.5">
      <c r="A6087" t="s">
        <v>2000</v>
      </c>
      <c r="B6087" t="s">
        <v>96</v>
      </c>
      <c r="C6087" t="s">
        <v>2000</v>
      </c>
      <c r="D6087" t="s">
        <v>98</v>
      </c>
    </row>
    <row r="6088" spans="1:4" x14ac:dyDescent="0.5">
      <c r="A6088" t="s">
        <v>205</v>
      </c>
      <c r="B6088" t="s">
        <v>97</v>
      </c>
      <c r="C6088" t="s">
        <v>205</v>
      </c>
    </row>
    <row r="6089" spans="1:4" x14ac:dyDescent="0.5">
      <c r="A6089" t="s">
        <v>1550</v>
      </c>
      <c r="B6089" t="s">
        <v>97</v>
      </c>
      <c r="C6089" t="s">
        <v>1550</v>
      </c>
    </row>
    <row r="6090" spans="1:4" x14ac:dyDescent="0.5">
      <c r="A6090" t="s">
        <v>1919</v>
      </c>
      <c r="B6090" t="s">
        <v>96</v>
      </c>
      <c r="C6090" t="s">
        <v>1919</v>
      </c>
    </row>
    <row r="6091" spans="1:4" x14ac:dyDescent="0.5">
      <c r="A6091" t="s">
        <v>263</v>
      </c>
      <c r="B6091" t="s">
        <v>97</v>
      </c>
      <c r="C6091" t="s">
        <v>764</v>
      </c>
    </row>
    <row r="6092" spans="1:4" x14ac:dyDescent="0.5">
      <c r="A6092" t="s">
        <v>1138</v>
      </c>
      <c r="B6092" t="s">
        <v>97</v>
      </c>
      <c r="C6092" t="s">
        <v>1139</v>
      </c>
    </row>
    <row r="6093" spans="1:4" x14ac:dyDescent="0.5">
      <c r="A6093" t="s">
        <v>1013</v>
      </c>
      <c r="B6093" t="s">
        <v>96</v>
      </c>
      <c r="C6093" t="s">
        <v>1013</v>
      </c>
      <c r="D6093" t="s">
        <v>98</v>
      </c>
    </row>
    <row r="6094" spans="1:4" x14ac:dyDescent="0.5">
      <c r="A6094" t="s">
        <v>1568</v>
      </c>
      <c r="B6094" t="s">
        <v>97</v>
      </c>
      <c r="C6094" t="s">
        <v>1568</v>
      </c>
      <c r="D6094" t="s">
        <v>98</v>
      </c>
    </row>
    <row r="6095" spans="1:4" x14ac:dyDescent="0.5">
      <c r="A6095" t="s">
        <v>1265</v>
      </c>
      <c r="B6095" t="s">
        <v>97</v>
      </c>
      <c r="C6095" t="s">
        <v>1266</v>
      </c>
    </row>
    <row r="6096" spans="1:4" x14ac:dyDescent="0.5">
      <c r="A6096" t="s">
        <v>1484</v>
      </c>
      <c r="B6096" t="s">
        <v>97</v>
      </c>
      <c r="C6096" t="s">
        <v>1484</v>
      </c>
    </row>
    <row r="6097" spans="1:4" x14ac:dyDescent="0.5">
      <c r="A6097" t="s">
        <v>805</v>
      </c>
      <c r="B6097" t="s">
        <v>97</v>
      </c>
      <c r="C6097" t="s">
        <v>806</v>
      </c>
      <c r="D6097" t="s">
        <v>98</v>
      </c>
    </row>
    <row r="6098" spans="1:4" x14ac:dyDescent="0.5">
      <c r="A6098" t="s">
        <v>219</v>
      </c>
      <c r="B6098" t="s">
        <v>97</v>
      </c>
      <c r="C6098" t="s">
        <v>219</v>
      </c>
      <c r="D6098" t="s">
        <v>98</v>
      </c>
    </row>
    <row r="6099" spans="1:4" x14ac:dyDescent="0.5">
      <c r="A6099" t="s">
        <v>1998</v>
      </c>
      <c r="B6099" t="s">
        <v>97</v>
      </c>
      <c r="C6099" t="s">
        <v>1998</v>
      </c>
      <c r="D6099" t="s">
        <v>98</v>
      </c>
    </row>
    <row r="6100" spans="1:4" x14ac:dyDescent="0.5">
      <c r="A6100" t="s">
        <v>171</v>
      </c>
      <c r="B6100" t="s">
        <v>96</v>
      </c>
      <c r="C6100" t="s">
        <v>171</v>
      </c>
      <c r="D6100" t="s">
        <v>98</v>
      </c>
    </row>
    <row r="6101" spans="1:4" x14ac:dyDescent="0.5">
      <c r="A6101" t="s">
        <v>1705</v>
      </c>
      <c r="B6101" t="s">
        <v>97</v>
      </c>
      <c r="C6101" t="s">
        <v>1705</v>
      </c>
    </row>
    <row r="6102" spans="1:4" x14ac:dyDescent="0.5">
      <c r="A6102" t="s">
        <v>945</v>
      </c>
      <c r="B6102" t="s">
        <v>97</v>
      </c>
      <c r="C6102" t="s">
        <v>1249</v>
      </c>
      <c r="D6102" t="s">
        <v>755</v>
      </c>
    </row>
    <row r="6103" spans="1:4" x14ac:dyDescent="0.5">
      <c r="A6103" t="s">
        <v>2067</v>
      </c>
      <c r="B6103" t="s">
        <v>97</v>
      </c>
      <c r="C6103" t="s">
        <v>2067</v>
      </c>
    </row>
    <row r="6104" spans="1:4" x14ac:dyDescent="0.5">
      <c r="A6104" t="s">
        <v>1747</v>
      </c>
      <c r="B6104" t="s">
        <v>97</v>
      </c>
      <c r="C6104" t="s">
        <v>1748</v>
      </c>
      <c r="D6104" t="s">
        <v>98</v>
      </c>
    </row>
    <row r="6105" spans="1:4" x14ac:dyDescent="0.5">
      <c r="A6105" t="s">
        <v>379</v>
      </c>
      <c r="B6105" t="s">
        <v>96</v>
      </c>
      <c r="C6105" t="s">
        <v>379</v>
      </c>
      <c r="D6105" t="s">
        <v>98</v>
      </c>
    </row>
    <row r="6106" spans="1:4" x14ac:dyDescent="0.5">
      <c r="A6106" t="s">
        <v>723</v>
      </c>
      <c r="B6106" t="s">
        <v>97</v>
      </c>
      <c r="C6106" t="s">
        <v>723</v>
      </c>
      <c r="D6106" t="s">
        <v>98</v>
      </c>
    </row>
    <row r="6107" spans="1:4" x14ac:dyDescent="0.5">
      <c r="A6107" t="s">
        <v>263</v>
      </c>
      <c r="B6107" t="s">
        <v>97</v>
      </c>
      <c r="C6107" t="s">
        <v>792</v>
      </c>
    </row>
    <row r="6108" spans="1:4" x14ac:dyDescent="0.5">
      <c r="A6108" t="s">
        <v>189</v>
      </c>
      <c r="B6108" t="s">
        <v>97</v>
      </c>
      <c r="C6108" t="s">
        <v>189</v>
      </c>
      <c r="D6108" t="s">
        <v>98</v>
      </c>
    </row>
    <row r="6109" spans="1:4" x14ac:dyDescent="0.5">
      <c r="A6109" t="s">
        <v>951</v>
      </c>
      <c r="B6109" t="s">
        <v>96</v>
      </c>
      <c r="C6109" t="s">
        <v>951</v>
      </c>
      <c r="D6109" t="s">
        <v>755</v>
      </c>
    </row>
    <row r="6110" spans="1:4" x14ac:dyDescent="0.5">
      <c r="A6110" t="s">
        <v>1067</v>
      </c>
      <c r="B6110" t="s">
        <v>97</v>
      </c>
      <c r="C6110" t="s">
        <v>1068</v>
      </c>
      <c r="D6110" t="s">
        <v>98</v>
      </c>
    </row>
    <row r="6111" spans="1:4" x14ac:dyDescent="0.5">
      <c r="A6111" t="s">
        <v>591</v>
      </c>
      <c r="B6111" t="s">
        <v>96</v>
      </c>
      <c r="C6111" t="s">
        <v>591</v>
      </c>
      <c r="D6111" t="s">
        <v>98</v>
      </c>
    </row>
    <row r="6112" spans="1:4" x14ac:dyDescent="0.5">
      <c r="A6112" t="s">
        <v>1758</v>
      </c>
      <c r="B6112" t="s">
        <v>97</v>
      </c>
      <c r="C6112" t="s">
        <v>1759</v>
      </c>
      <c r="D6112" t="s">
        <v>763</v>
      </c>
    </row>
    <row r="6113" spans="1:4" x14ac:dyDescent="0.5">
      <c r="A6113" t="s">
        <v>120</v>
      </c>
      <c r="B6113" t="s">
        <v>97</v>
      </c>
      <c r="C6113" t="s">
        <v>846</v>
      </c>
    </row>
    <row r="6114" spans="1:4" x14ac:dyDescent="0.5">
      <c r="A6114" t="s">
        <v>2053</v>
      </c>
      <c r="B6114" t="s">
        <v>96</v>
      </c>
      <c r="C6114" t="s">
        <v>2053</v>
      </c>
    </row>
    <row r="6115" spans="1:4" x14ac:dyDescent="0.5">
      <c r="A6115" t="s">
        <v>1054</v>
      </c>
      <c r="B6115" t="s">
        <v>97</v>
      </c>
      <c r="C6115" t="s">
        <v>1055</v>
      </c>
    </row>
    <row r="6116" spans="1:4" x14ac:dyDescent="0.5">
      <c r="A6116" t="s">
        <v>1550</v>
      </c>
      <c r="B6116" t="s">
        <v>97</v>
      </c>
      <c r="C6116" t="s">
        <v>1550</v>
      </c>
    </row>
    <row r="6117" spans="1:4" x14ac:dyDescent="0.5">
      <c r="A6117" t="s">
        <v>192</v>
      </c>
      <c r="B6117" t="s">
        <v>97</v>
      </c>
      <c r="C6117" t="s">
        <v>192</v>
      </c>
      <c r="D6117" t="s">
        <v>98</v>
      </c>
    </row>
    <row r="6118" spans="1:4" x14ac:dyDescent="0.5">
      <c r="A6118" t="s">
        <v>263</v>
      </c>
      <c r="B6118" t="s">
        <v>97</v>
      </c>
      <c r="C6118" t="s">
        <v>792</v>
      </c>
    </row>
    <row r="6119" spans="1:4" x14ac:dyDescent="0.5">
      <c r="A6119" t="s">
        <v>1930</v>
      </c>
      <c r="B6119" t="s">
        <v>97</v>
      </c>
      <c r="C6119" t="s">
        <v>1931</v>
      </c>
    </row>
    <row r="6120" spans="1:4" x14ac:dyDescent="0.5">
      <c r="A6120" t="s">
        <v>744</v>
      </c>
      <c r="B6120" t="s">
        <v>97</v>
      </c>
      <c r="C6120" t="s">
        <v>744</v>
      </c>
      <c r="D6120" t="s">
        <v>98</v>
      </c>
    </row>
    <row r="6121" spans="1:4" x14ac:dyDescent="0.5">
      <c r="A6121" t="s">
        <v>706</v>
      </c>
      <c r="B6121" t="s">
        <v>97</v>
      </c>
      <c r="C6121" t="s">
        <v>706</v>
      </c>
      <c r="D6121" t="s">
        <v>755</v>
      </c>
    </row>
    <row r="6122" spans="1:4" x14ac:dyDescent="0.5">
      <c r="A6122" t="s">
        <v>1042</v>
      </c>
      <c r="B6122" t="s">
        <v>97</v>
      </c>
      <c r="C6122" t="s">
        <v>1042</v>
      </c>
    </row>
    <row r="6123" spans="1:4" x14ac:dyDescent="0.5">
      <c r="A6123" t="s">
        <v>976</v>
      </c>
      <c r="B6123" t="s">
        <v>97</v>
      </c>
      <c r="C6123" t="s">
        <v>976</v>
      </c>
    </row>
    <row r="6124" spans="1:4" x14ac:dyDescent="0.5">
      <c r="A6124" t="s">
        <v>273</v>
      </c>
      <c r="B6124" t="s">
        <v>97</v>
      </c>
      <c r="C6124" t="s">
        <v>273</v>
      </c>
    </row>
    <row r="6125" spans="1:4" x14ac:dyDescent="0.5">
      <c r="A6125" t="s">
        <v>1886</v>
      </c>
      <c r="B6125" t="s">
        <v>96</v>
      </c>
      <c r="C6125" t="s">
        <v>1887</v>
      </c>
      <c r="D6125" t="s">
        <v>755</v>
      </c>
    </row>
    <row r="6126" spans="1:4" x14ac:dyDescent="0.5">
      <c r="A6126" t="s">
        <v>1896</v>
      </c>
      <c r="B6126" t="s">
        <v>97</v>
      </c>
      <c r="C6126" t="s">
        <v>1897</v>
      </c>
      <c r="D6126" t="s">
        <v>755</v>
      </c>
    </row>
    <row r="6127" spans="1:4" x14ac:dyDescent="0.5">
      <c r="A6127" t="s">
        <v>328</v>
      </c>
      <c r="B6127" t="s">
        <v>97</v>
      </c>
      <c r="C6127" t="s">
        <v>832</v>
      </c>
    </row>
    <row r="6128" spans="1:4" x14ac:dyDescent="0.5">
      <c r="A6128" t="s">
        <v>372</v>
      </c>
      <c r="B6128" t="s">
        <v>97</v>
      </c>
      <c r="C6128" t="s">
        <v>1203</v>
      </c>
      <c r="D6128" t="s">
        <v>98</v>
      </c>
    </row>
    <row r="6129" spans="1:4" x14ac:dyDescent="0.5">
      <c r="A6129" t="s">
        <v>1574</v>
      </c>
      <c r="B6129" t="s">
        <v>97</v>
      </c>
      <c r="C6129" t="s">
        <v>1574</v>
      </c>
    </row>
    <row r="6130" spans="1:4" x14ac:dyDescent="0.5">
      <c r="A6130" t="s">
        <v>744</v>
      </c>
      <c r="B6130" t="s">
        <v>97</v>
      </c>
      <c r="C6130" t="s">
        <v>94</v>
      </c>
      <c r="D6130" t="s">
        <v>98</v>
      </c>
    </row>
    <row r="6131" spans="1:4" x14ac:dyDescent="0.5">
      <c r="A6131" t="s">
        <v>263</v>
      </c>
      <c r="B6131" t="s">
        <v>97</v>
      </c>
      <c r="C6131" t="s">
        <v>826</v>
      </c>
    </row>
    <row r="6132" spans="1:4" x14ac:dyDescent="0.5">
      <c r="A6132" t="s">
        <v>1160</v>
      </c>
      <c r="B6132" t="s">
        <v>97</v>
      </c>
      <c r="C6132" t="s">
        <v>1160</v>
      </c>
      <c r="D6132" t="s">
        <v>98</v>
      </c>
    </row>
    <row r="6133" spans="1:4" x14ac:dyDescent="0.5">
      <c r="A6133" t="s">
        <v>390</v>
      </c>
      <c r="B6133" t="s">
        <v>97</v>
      </c>
      <c r="C6133" t="s">
        <v>390</v>
      </c>
      <c r="D6133" t="s">
        <v>98</v>
      </c>
    </row>
    <row r="6134" spans="1:4" x14ac:dyDescent="0.5">
      <c r="A6134" t="s">
        <v>1391</v>
      </c>
      <c r="B6134" t="s">
        <v>97</v>
      </c>
      <c r="C6134" t="s">
        <v>1391</v>
      </c>
      <c r="D6134" t="s">
        <v>98</v>
      </c>
    </row>
    <row r="6135" spans="1:4" x14ac:dyDescent="0.5">
      <c r="A6135" t="s">
        <v>124</v>
      </c>
      <c r="B6135" t="s">
        <v>97</v>
      </c>
      <c r="C6135" t="s">
        <v>124</v>
      </c>
      <c r="D6135" t="s">
        <v>98</v>
      </c>
    </row>
    <row r="6136" spans="1:4" x14ac:dyDescent="0.5">
      <c r="A6136" t="s">
        <v>317</v>
      </c>
      <c r="B6136" t="s">
        <v>97</v>
      </c>
      <c r="C6136" t="s">
        <v>317</v>
      </c>
    </row>
    <row r="6137" spans="1:4" x14ac:dyDescent="0.5">
      <c r="A6137" t="s">
        <v>190</v>
      </c>
      <c r="B6137" t="s">
        <v>97</v>
      </c>
      <c r="C6137" t="s">
        <v>190</v>
      </c>
    </row>
    <row r="6138" spans="1:4" x14ac:dyDescent="0.5">
      <c r="A6138" t="s">
        <v>1919</v>
      </c>
      <c r="B6138" t="s">
        <v>96</v>
      </c>
      <c r="C6138" t="s">
        <v>1919</v>
      </c>
    </row>
    <row r="6139" spans="1:4" x14ac:dyDescent="0.5">
      <c r="A6139" t="s">
        <v>1083</v>
      </c>
      <c r="B6139" t="s">
        <v>97</v>
      </c>
      <c r="C6139" t="s">
        <v>1083</v>
      </c>
    </row>
    <row r="6140" spans="1:4" x14ac:dyDescent="0.5">
      <c r="A6140" t="s">
        <v>367</v>
      </c>
      <c r="B6140" t="s">
        <v>97</v>
      </c>
      <c r="C6140" t="s">
        <v>367</v>
      </c>
    </row>
    <row r="6141" spans="1:4" x14ac:dyDescent="0.5">
      <c r="A6141" t="s">
        <v>1527</v>
      </c>
      <c r="B6141" t="s">
        <v>97</v>
      </c>
      <c r="C6141" t="s">
        <v>1527</v>
      </c>
      <c r="D6141" t="s">
        <v>98</v>
      </c>
    </row>
    <row r="6142" spans="1:4" x14ac:dyDescent="0.5">
      <c r="A6142" t="s">
        <v>154</v>
      </c>
      <c r="B6142" t="s">
        <v>97</v>
      </c>
      <c r="C6142" t="s">
        <v>154</v>
      </c>
    </row>
    <row r="6143" spans="1:4" x14ac:dyDescent="0.5">
      <c r="A6143" t="s">
        <v>1559</v>
      </c>
      <c r="B6143" t="s">
        <v>97</v>
      </c>
      <c r="C6143" t="s">
        <v>1560</v>
      </c>
      <c r="D6143" t="s">
        <v>98</v>
      </c>
    </row>
    <row r="6144" spans="1:4" x14ac:dyDescent="0.5">
      <c r="A6144" t="s">
        <v>263</v>
      </c>
      <c r="B6144" t="s">
        <v>97</v>
      </c>
      <c r="C6144" t="s">
        <v>1810</v>
      </c>
    </row>
    <row r="6145" spans="1:4" x14ac:dyDescent="0.5">
      <c r="A6145" t="s">
        <v>263</v>
      </c>
      <c r="B6145" t="s">
        <v>97</v>
      </c>
      <c r="C6145" t="s">
        <v>764</v>
      </c>
    </row>
    <row r="6146" spans="1:4" x14ac:dyDescent="0.5">
      <c r="A6146" t="s">
        <v>514</v>
      </c>
      <c r="B6146" t="s">
        <v>97</v>
      </c>
      <c r="C6146" t="s">
        <v>514</v>
      </c>
      <c r="D6146" t="s">
        <v>98</v>
      </c>
    </row>
    <row r="6147" spans="1:4" x14ac:dyDescent="0.5">
      <c r="A6147" t="s">
        <v>1750</v>
      </c>
      <c r="B6147" t="s">
        <v>97</v>
      </c>
      <c r="C6147" t="s">
        <v>2068</v>
      </c>
    </row>
    <row r="6148" spans="1:4" x14ac:dyDescent="0.5">
      <c r="A6148" t="s">
        <v>792</v>
      </c>
      <c r="B6148" t="s">
        <v>97</v>
      </c>
      <c r="C6148" t="s">
        <v>826</v>
      </c>
      <c r="D6148" t="s">
        <v>98</v>
      </c>
    </row>
    <row r="6149" spans="1:4" x14ac:dyDescent="0.5">
      <c r="A6149" t="s">
        <v>154</v>
      </c>
      <c r="B6149" t="s">
        <v>97</v>
      </c>
      <c r="C6149" t="s">
        <v>154</v>
      </c>
    </row>
    <row r="6150" spans="1:4" x14ac:dyDescent="0.5">
      <c r="A6150" t="s">
        <v>263</v>
      </c>
      <c r="B6150" t="s">
        <v>97</v>
      </c>
      <c r="C6150" t="s">
        <v>792</v>
      </c>
    </row>
    <row r="6151" spans="1:4" x14ac:dyDescent="0.5">
      <c r="A6151" t="s">
        <v>512</v>
      </c>
      <c r="B6151" t="s">
        <v>97</v>
      </c>
      <c r="C6151" t="s">
        <v>512</v>
      </c>
    </row>
    <row r="6152" spans="1:4" x14ac:dyDescent="0.5">
      <c r="A6152" t="s">
        <v>2069</v>
      </c>
      <c r="B6152" t="s">
        <v>97</v>
      </c>
      <c r="C6152" t="s">
        <v>2069</v>
      </c>
    </row>
    <row r="6153" spans="1:4" x14ac:dyDescent="0.5">
      <c r="A6153" t="s">
        <v>1102</v>
      </c>
      <c r="B6153" t="s">
        <v>97</v>
      </c>
      <c r="C6153" t="s">
        <v>1103</v>
      </c>
      <c r="D6153" t="s">
        <v>98</v>
      </c>
    </row>
    <row r="6154" spans="1:4" x14ac:dyDescent="0.5">
      <c r="A6154" t="s">
        <v>992</v>
      </c>
      <c r="B6154" t="s">
        <v>97</v>
      </c>
      <c r="C6154" t="s">
        <v>992</v>
      </c>
      <c r="D6154" t="s">
        <v>98</v>
      </c>
    </row>
    <row r="6155" spans="1:4" x14ac:dyDescent="0.5">
      <c r="A6155" t="s">
        <v>351</v>
      </c>
      <c r="B6155" t="s">
        <v>97</v>
      </c>
      <c r="C6155" t="s">
        <v>880</v>
      </c>
      <c r="D6155" t="s">
        <v>98</v>
      </c>
    </row>
    <row r="6156" spans="1:4" x14ac:dyDescent="0.5">
      <c r="A6156" t="s">
        <v>2054</v>
      </c>
      <c r="B6156" t="s">
        <v>97</v>
      </c>
      <c r="C6156" t="s">
        <v>2055</v>
      </c>
    </row>
    <row r="6157" spans="1:4" x14ac:dyDescent="0.5">
      <c r="A6157" t="s">
        <v>1092</v>
      </c>
      <c r="B6157" t="s">
        <v>97</v>
      </c>
      <c r="C6157" t="s">
        <v>812</v>
      </c>
    </row>
    <row r="6158" spans="1:4" x14ac:dyDescent="0.5">
      <c r="A6158" t="s">
        <v>744</v>
      </c>
      <c r="B6158" t="s">
        <v>97</v>
      </c>
      <c r="C6158" t="s">
        <v>94</v>
      </c>
      <c r="D6158" t="s">
        <v>98</v>
      </c>
    </row>
    <row r="6159" spans="1:4" x14ac:dyDescent="0.5">
      <c r="A6159" t="s">
        <v>263</v>
      </c>
      <c r="B6159" t="s">
        <v>97</v>
      </c>
      <c r="C6159" t="s">
        <v>764</v>
      </c>
    </row>
    <row r="6160" spans="1:4" x14ac:dyDescent="0.5">
      <c r="A6160" t="s">
        <v>319</v>
      </c>
      <c r="B6160" t="s">
        <v>97</v>
      </c>
      <c r="C6160" t="s">
        <v>895</v>
      </c>
    </row>
    <row r="6161" spans="1:4" x14ac:dyDescent="0.5">
      <c r="A6161" t="s">
        <v>220</v>
      </c>
      <c r="B6161" t="s">
        <v>97</v>
      </c>
      <c r="C6161" t="s">
        <v>220</v>
      </c>
      <c r="D6161" t="s">
        <v>98</v>
      </c>
    </row>
    <row r="6162" spans="1:4" x14ac:dyDescent="0.5">
      <c r="A6162" t="s">
        <v>512</v>
      </c>
      <c r="B6162" t="s">
        <v>97</v>
      </c>
      <c r="C6162" t="s">
        <v>512</v>
      </c>
    </row>
    <row r="6163" spans="1:4" x14ac:dyDescent="0.5">
      <c r="A6163" t="s">
        <v>591</v>
      </c>
      <c r="B6163" t="s">
        <v>96</v>
      </c>
      <c r="C6163" t="s">
        <v>591</v>
      </c>
      <c r="D6163" t="s">
        <v>98</v>
      </c>
    </row>
    <row r="6164" spans="1:4" x14ac:dyDescent="0.5">
      <c r="A6164" t="s">
        <v>1042</v>
      </c>
      <c r="B6164" t="s">
        <v>97</v>
      </c>
      <c r="C6164" t="s">
        <v>1042</v>
      </c>
    </row>
    <row r="6165" spans="1:4" x14ac:dyDescent="0.5">
      <c r="A6165" t="s">
        <v>1309</v>
      </c>
      <c r="B6165" t="s">
        <v>97</v>
      </c>
      <c r="C6165" t="s">
        <v>1310</v>
      </c>
      <c r="D6165" t="s">
        <v>98</v>
      </c>
    </row>
    <row r="6166" spans="1:4" x14ac:dyDescent="0.5">
      <c r="A6166" t="s">
        <v>603</v>
      </c>
      <c r="B6166" t="s">
        <v>97</v>
      </c>
      <c r="C6166" t="s">
        <v>1920</v>
      </c>
      <c r="D6166" t="s">
        <v>98</v>
      </c>
    </row>
    <row r="6167" spans="1:4" x14ac:dyDescent="0.5">
      <c r="A6167" t="s">
        <v>263</v>
      </c>
      <c r="B6167" t="s">
        <v>97</v>
      </c>
      <c r="C6167" t="s">
        <v>826</v>
      </c>
    </row>
    <row r="6168" spans="1:4" x14ac:dyDescent="0.5">
      <c r="A6168" t="s">
        <v>792</v>
      </c>
      <c r="B6168" t="s">
        <v>97</v>
      </c>
      <c r="C6168" t="s">
        <v>826</v>
      </c>
      <c r="D6168" t="s">
        <v>98</v>
      </c>
    </row>
    <row r="6169" spans="1:4" x14ac:dyDescent="0.5">
      <c r="A6169" t="s">
        <v>1045</v>
      </c>
      <c r="B6169" t="s">
        <v>97</v>
      </c>
      <c r="C6169" t="s">
        <v>1046</v>
      </c>
      <c r="D6169" t="s">
        <v>98</v>
      </c>
    </row>
    <row r="6170" spans="1:4" x14ac:dyDescent="0.5">
      <c r="A6170" t="s">
        <v>1677</v>
      </c>
      <c r="B6170" t="s">
        <v>97</v>
      </c>
      <c r="C6170" t="s">
        <v>1677</v>
      </c>
    </row>
    <row r="6171" spans="1:4" x14ac:dyDescent="0.5">
      <c r="A6171" t="s">
        <v>1458</v>
      </c>
      <c r="B6171" t="s">
        <v>97</v>
      </c>
      <c r="C6171" t="s">
        <v>1459</v>
      </c>
    </row>
    <row r="6172" spans="1:4" x14ac:dyDescent="0.5">
      <c r="A6172" t="s">
        <v>1550</v>
      </c>
      <c r="B6172" t="s">
        <v>97</v>
      </c>
      <c r="C6172" t="s">
        <v>1550</v>
      </c>
    </row>
    <row r="6173" spans="1:4" x14ac:dyDescent="0.5">
      <c r="A6173" t="s">
        <v>799</v>
      </c>
      <c r="B6173" t="s">
        <v>97</v>
      </c>
      <c r="C6173" t="s">
        <v>107</v>
      </c>
    </row>
    <row r="6174" spans="1:4" x14ac:dyDescent="0.5">
      <c r="A6174" t="s">
        <v>1740</v>
      </c>
      <c r="B6174" t="s">
        <v>97</v>
      </c>
      <c r="C6174" t="s">
        <v>1740</v>
      </c>
    </row>
    <row r="6175" spans="1:4" x14ac:dyDescent="0.5">
      <c r="A6175" t="s">
        <v>1626</v>
      </c>
      <c r="B6175" t="s">
        <v>97</v>
      </c>
      <c r="C6175" t="s">
        <v>1626</v>
      </c>
      <c r="D6175" t="s">
        <v>98</v>
      </c>
    </row>
    <row r="6176" spans="1:4" x14ac:dyDescent="0.5">
      <c r="A6176" t="s">
        <v>828</v>
      </c>
      <c r="B6176" t="s">
        <v>97</v>
      </c>
      <c r="C6176" t="s">
        <v>1130</v>
      </c>
      <c r="D6176" t="s">
        <v>98</v>
      </c>
    </row>
    <row r="6177" spans="1:4" x14ac:dyDescent="0.5">
      <c r="A6177" t="s">
        <v>143</v>
      </c>
      <c r="B6177" t="s">
        <v>97</v>
      </c>
      <c r="C6177" t="s">
        <v>143</v>
      </c>
      <c r="D6177" t="s">
        <v>98</v>
      </c>
    </row>
    <row r="6178" spans="1:4" x14ac:dyDescent="0.5">
      <c r="A6178" t="s">
        <v>334</v>
      </c>
      <c r="B6178" t="s">
        <v>96</v>
      </c>
      <c r="C6178" t="s">
        <v>257</v>
      </c>
    </row>
    <row r="6179" spans="1:4" x14ac:dyDescent="0.5">
      <c r="A6179" t="s">
        <v>319</v>
      </c>
      <c r="B6179" t="s">
        <v>97</v>
      </c>
      <c r="C6179" t="s">
        <v>876</v>
      </c>
    </row>
    <row r="6180" spans="1:4" x14ac:dyDescent="0.5">
      <c r="A6180" t="s">
        <v>1886</v>
      </c>
      <c r="B6180" t="s">
        <v>96</v>
      </c>
      <c r="C6180" t="s">
        <v>1887</v>
      </c>
      <c r="D6180" t="s">
        <v>755</v>
      </c>
    </row>
    <row r="6181" spans="1:4" x14ac:dyDescent="0.5">
      <c r="A6181" t="s">
        <v>378</v>
      </c>
      <c r="B6181" t="s">
        <v>97</v>
      </c>
      <c r="C6181" t="s">
        <v>378</v>
      </c>
      <c r="D6181" t="s">
        <v>98</v>
      </c>
    </row>
    <row r="6182" spans="1:4" x14ac:dyDescent="0.5">
      <c r="A6182" t="s">
        <v>723</v>
      </c>
      <c r="B6182" t="s">
        <v>97</v>
      </c>
      <c r="C6182" t="s">
        <v>723</v>
      </c>
      <c r="D6182" t="s">
        <v>98</v>
      </c>
    </row>
    <row r="6183" spans="1:4" x14ac:dyDescent="0.5">
      <c r="A6183" t="s">
        <v>143</v>
      </c>
      <c r="B6183" t="s">
        <v>97</v>
      </c>
      <c r="C6183" t="s">
        <v>143</v>
      </c>
      <c r="D6183" t="s">
        <v>98</v>
      </c>
    </row>
    <row r="6184" spans="1:4" x14ac:dyDescent="0.5">
      <c r="A6184" t="s">
        <v>109</v>
      </c>
      <c r="B6184" t="s">
        <v>96</v>
      </c>
      <c r="C6184" t="s">
        <v>110</v>
      </c>
      <c r="D6184" t="s">
        <v>98</v>
      </c>
    </row>
    <row r="6185" spans="1:4" x14ac:dyDescent="0.5">
      <c r="A6185" t="s">
        <v>976</v>
      </c>
      <c r="B6185" t="s">
        <v>97</v>
      </c>
      <c r="C6185" t="s">
        <v>976</v>
      </c>
    </row>
    <row r="6186" spans="1:4" x14ac:dyDescent="0.5">
      <c r="A6186" t="s">
        <v>1701</v>
      </c>
      <c r="B6186" t="s">
        <v>97</v>
      </c>
      <c r="C6186" t="s">
        <v>1702</v>
      </c>
    </row>
    <row r="6187" spans="1:4" x14ac:dyDescent="0.5">
      <c r="A6187" t="s">
        <v>1578</v>
      </c>
      <c r="B6187" t="s">
        <v>97</v>
      </c>
      <c r="C6187" t="s">
        <v>1578</v>
      </c>
      <c r="D6187" t="s">
        <v>98</v>
      </c>
    </row>
    <row r="6188" spans="1:4" x14ac:dyDescent="0.5">
      <c r="A6188" t="s">
        <v>794</v>
      </c>
      <c r="B6188" t="s">
        <v>97</v>
      </c>
      <c r="C6188" t="s">
        <v>795</v>
      </c>
      <c r="D6188" t="s">
        <v>98</v>
      </c>
    </row>
    <row r="6189" spans="1:4" x14ac:dyDescent="0.5">
      <c r="A6189" t="s">
        <v>93</v>
      </c>
      <c r="B6189" t="s">
        <v>97</v>
      </c>
      <c r="C6189" t="s">
        <v>93</v>
      </c>
      <c r="D6189" t="s">
        <v>98</v>
      </c>
    </row>
    <row r="6190" spans="1:4" x14ac:dyDescent="0.5">
      <c r="A6190" t="s">
        <v>154</v>
      </c>
      <c r="B6190" t="s">
        <v>97</v>
      </c>
      <c r="C6190" t="s">
        <v>154</v>
      </c>
    </row>
    <row r="6191" spans="1:4" x14ac:dyDescent="0.5">
      <c r="A6191" t="s">
        <v>106</v>
      </c>
      <c r="B6191" t="s">
        <v>97</v>
      </c>
      <c r="C6191" t="s">
        <v>106</v>
      </c>
    </row>
    <row r="6192" spans="1:4" x14ac:dyDescent="0.5">
      <c r="A6192" t="s">
        <v>1071</v>
      </c>
      <c r="B6192" t="s">
        <v>97</v>
      </c>
      <c r="C6192" t="s">
        <v>1072</v>
      </c>
    </row>
    <row r="6193" spans="1:4" x14ac:dyDescent="0.5">
      <c r="A6193" t="s">
        <v>1683</v>
      </c>
      <c r="B6193" t="s">
        <v>97</v>
      </c>
      <c r="C6193" t="s">
        <v>1683</v>
      </c>
      <c r="D6193" t="s">
        <v>98</v>
      </c>
    </row>
    <row r="6194" spans="1:4" x14ac:dyDescent="0.5">
      <c r="A6194" t="s">
        <v>501</v>
      </c>
      <c r="B6194" t="s">
        <v>97</v>
      </c>
      <c r="C6194" t="s">
        <v>501</v>
      </c>
    </row>
    <row r="6195" spans="1:4" x14ac:dyDescent="0.5">
      <c r="A6195" t="s">
        <v>514</v>
      </c>
      <c r="B6195" t="s">
        <v>97</v>
      </c>
      <c r="C6195" t="s">
        <v>514</v>
      </c>
      <c r="D6195" t="s">
        <v>98</v>
      </c>
    </row>
    <row r="6196" spans="1:4" x14ac:dyDescent="0.5">
      <c r="A6196" t="s">
        <v>1324</v>
      </c>
      <c r="B6196" t="s">
        <v>96</v>
      </c>
      <c r="C6196" t="s">
        <v>1324</v>
      </c>
    </row>
    <row r="6197" spans="1:4" x14ac:dyDescent="0.5">
      <c r="A6197" t="s">
        <v>591</v>
      </c>
      <c r="B6197" t="s">
        <v>96</v>
      </c>
      <c r="C6197" t="s">
        <v>591</v>
      </c>
      <c r="D6197" t="s">
        <v>98</v>
      </c>
    </row>
    <row r="6198" spans="1:4" x14ac:dyDescent="0.5">
      <c r="A6198" t="s">
        <v>113</v>
      </c>
      <c r="B6198" t="s">
        <v>97</v>
      </c>
      <c r="C6198" t="s">
        <v>113</v>
      </c>
    </row>
    <row r="6199" spans="1:4" x14ac:dyDescent="0.5">
      <c r="A6199" t="s">
        <v>251</v>
      </c>
      <c r="B6199" t="s">
        <v>97</v>
      </c>
      <c r="C6199" t="s">
        <v>251</v>
      </c>
      <c r="D6199" t="s">
        <v>98</v>
      </c>
    </row>
    <row r="6200" spans="1:4" x14ac:dyDescent="0.5">
      <c r="A6200" t="s">
        <v>1067</v>
      </c>
      <c r="B6200" t="s">
        <v>97</v>
      </c>
      <c r="C6200" t="s">
        <v>1068</v>
      </c>
      <c r="D6200" t="s">
        <v>98</v>
      </c>
    </row>
    <row r="6201" spans="1:4" x14ac:dyDescent="0.5">
      <c r="A6201" t="s">
        <v>219</v>
      </c>
      <c r="B6201" t="s">
        <v>97</v>
      </c>
      <c r="C6201" t="s">
        <v>219</v>
      </c>
      <c r="D6201" t="s">
        <v>98</v>
      </c>
    </row>
    <row r="6202" spans="1:4" x14ac:dyDescent="0.5">
      <c r="A6202" t="s">
        <v>1458</v>
      </c>
      <c r="B6202" t="s">
        <v>97</v>
      </c>
      <c r="C6202" t="s">
        <v>1459</v>
      </c>
    </row>
    <row r="6203" spans="1:4" x14ac:dyDescent="0.5">
      <c r="A6203" t="s">
        <v>1044</v>
      </c>
      <c r="B6203" t="s">
        <v>97</v>
      </c>
      <c r="C6203" t="s">
        <v>1044</v>
      </c>
      <c r="D6203" t="s">
        <v>98</v>
      </c>
    </row>
    <row r="6204" spans="1:4" x14ac:dyDescent="0.5">
      <c r="A6204" t="s">
        <v>1687</v>
      </c>
      <c r="B6204" t="s">
        <v>96</v>
      </c>
      <c r="C6204" t="s">
        <v>1687</v>
      </c>
    </row>
    <row r="6205" spans="1:4" x14ac:dyDescent="0.5">
      <c r="A6205" t="s">
        <v>835</v>
      </c>
      <c r="B6205" t="s">
        <v>97</v>
      </c>
      <c r="C6205" t="s">
        <v>836</v>
      </c>
    </row>
    <row r="6206" spans="1:4" x14ac:dyDescent="0.5">
      <c r="A6206" t="s">
        <v>219</v>
      </c>
      <c r="B6206" t="s">
        <v>97</v>
      </c>
      <c r="C6206" t="s">
        <v>219</v>
      </c>
      <c r="D6206" t="s">
        <v>98</v>
      </c>
    </row>
    <row r="6207" spans="1:4" x14ac:dyDescent="0.5">
      <c r="A6207" t="s">
        <v>1492</v>
      </c>
      <c r="B6207" t="s">
        <v>96</v>
      </c>
      <c r="C6207" t="s">
        <v>1492</v>
      </c>
      <c r="D6207" t="s">
        <v>98</v>
      </c>
    </row>
    <row r="6208" spans="1:4" x14ac:dyDescent="0.5">
      <c r="A6208" t="s">
        <v>637</v>
      </c>
      <c r="B6208" t="s">
        <v>97</v>
      </c>
      <c r="C6208" t="s">
        <v>892</v>
      </c>
      <c r="D6208" t="s">
        <v>98</v>
      </c>
    </row>
    <row r="6209" spans="1:4" x14ac:dyDescent="0.5">
      <c r="A6209" t="s">
        <v>512</v>
      </c>
      <c r="B6209" t="s">
        <v>96</v>
      </c>
      <c r="C6209" t="s">
        <v>735</v>
      </c>
    </row>
    <row r="6210" spans="1:4" x14ac:dyDescent="0.5">
      <c r="A6210" t="s">
        <v>1005</v>
      </c>
      <c r="B6210" t="s">
        <v>97</v>
      </c>
      <c r="C6210" t="s">
        <v>1005</v>
      </c>
      <c r="D6210" t="s">
        <v>98</v>
      </c>
    </row>
    <row r="6211" spans="1:4" x14ac:dyDescent="0.5">
      <c r="A6211" t="s">
        <v>1294</v>
      </c>
      <c r="B6211" t="s">
        <v>97</v>
      </c>
      <c r="C6211" t="s">
        <v>2070</v>
      </c>
    </row>
    <row r="6212" spans="1:4" x14ac:dyDescent="0.5">
      <c r="A6212" t="s">
        <v>357</v>
      </c>
      <c r="B6212" t="s">
        <v>97</v>
      </c>
      <c r="C6212" t="s">
        <v>357</v>
      </c>
    </row>
    <row r="6213" spans="1:4" x14ac:dyDescent="0.5">
      <c r="A6213" t="s">
        <v>945</v>
      </c>
      <c r="B6213" t="s">
        <v>97</v>
      </c>
      <c r="C6213" t="s">
        <v>1115</v>
      </c>
      <c r="D6213" t="s">
        <v>755</v>
      </c>
    </row>
    <row r="6214" spans="1:4" x14ac:dyDescent="0.5">
      <c r="A6214" t="s">
        <v>476</v>
      </c>
      <c r="B6214" t="s">
        <v>96</v>
      </c>
      <c r="C6214" t="s">
        <v>476</v>
      </c>
      <c r="D6214" t="s">
        <v>98</v>
      </c>
    </row>
    <row r="6215" spans="1:4" x14ac:dyDescent="0.5">
      <c r="A6215" t="s">
        <v>263</v>
      </c>
      <c r="B6215" t="s">
        <v>97</v>
      </c>
      <c r="C6215" t="s">
        <v>792</v>
      </c>
    </row>
    <row r="6216" spans="1:4" x14ac:dyDescent="0.5">
      <c r="A6216" t="s">
        <v>218</v>
      </c>
      <c r="B6216" t="s">
        <v>97</v>
      </c>
      <c r="C6216" t="s">
        <v>218</v>
      </c>
    </row>
    <row r="6217" spans="1:4" x14ac:dyDescent="0.5">
      <c r="A6217" t="s">
        <v>294</v>
      </c>
      <c r="B6217" t="s">
        <v>97</v>
      </c>
      <c r="C6217" t="s">
        <v>294</v>
      </c>
      <c r="D6217" t="s">
        <v>98</v>
      </c>
    </row>
    <row r="6218" spans="1:4" x14ac:dyDescent="0.5">
      <c r="A6218" t="s">
        <v>1758</v>
      </c>
      <c r="B6218" t="s">
        <v>97</v>
      </c>
      <c r="C6218" t="s">
        <v>1759</v>
      </c>
      <c r="D6218" t="s">
        <v>763</v>
      </c>
    </row>
    <row r="6219" spans="1:4" x14ac:dyDescent="0.5">
      <c r="A6219" t="s">
        <v>1458</v>
      </c>
      <c r="B6219" t="s">
        <v>97</v>
      </c>
      <c r="C6219" t="s">
        <v>1459</v>
      </c>
    </row>
    <row r="6220" spans="1:4" x14ac:dyDescent="0.5">
      <c r="A6220" t="s">
        <v>501</v>
      </c>
      <c r="B6220" t="s">
        <v>97</v>
      </c>
      <c r="C6220" t="s">
        <v>501</v>
      </c>
    </row>
    <row r="6221" spans="1:4" x14ac:dyDescent="0.5">
      <c r="A6221" t="s">
        <v>591</v>
      </c>
      <c r="B6221" t="s">
        <v>96</v>
      </c>
      <c r="C6221" t="s">
        <v>591</v>
      </c>
      <c r="D6221" t="s">
        <v>98</v>
      </c>
    </row>
    <row r="6222" spans="1:4" x14ac:dyDescent="0.5">
      <c r="A6222" t="s">
        <v>446</v>
      </c>
      <c r="B6222" t="s">
        <v>97</v>
      </c>
      <c r="C6222" t="s">
        <v>446</v>
      </c>
    </row>
    <row r="6223" spans="1:4" x14ac:dyDescent="0.5">
      <c r="A6223" t="s">
        <v>146</v>
      </c>
      <c r="B6223" t="s">
        <v>97</v>
      </c>
      <c r="C6223" t="s">
        <v>146</v>
      </c>
      <c r="D6223" t="s">
        <v>98</v>
      </c>
    </row>
    <row r="6224" spans="1:4" x14ac:dyDescent="0.5">
      <c r="A6224" t="s">
        <v>1740</v>
      </c>
      <c r="B6224" t="s">
        <v>97</v>
      </c>
      <c r="C6224" t="s">
        <v>1740</v>
      </c>
    </row>
    <row r="6225" spans="1:4" x14ac:dyDescent="0.5">
      <c r="A6225" t="s">
        <v>379</v>
      </c>
      <c r="B6225" t="s">
        <v>96</v>
      </c>
      <c r="C6225" t="s">
        <v>379</v>
      </c>
      <c r="D6225" t="s">
        <v>98</v>
      </c>
    </row>
    <row r="6226" spans="1:4" x14ac:dyDescent="0.5">
      <c r="A6226" t="s">
        <v>263</v>
      </c>
      <c r="B6226" t="s">
        <v>97</v>
      </c>
      <c r="C6226" t="s">
        <v>1810</v>
      </c>
    </row>
    <row r="6227" spans="1:4" x14ac:dyDescent="0.5">
      <c r="A6227" t="s">
        <v>1568</v>
      </c>
      <c r="B6227" t="s">
        <v>97</v>
      </c>
      <c r="C6227" t="s">
        <v>1568</v>
      </c>
      <c r="D6227" t="s">
        <v>98</v>
      </c>
    </row>
    <row r="6228" spans="1:4" x14ac:dyDescent="0.5">
      <c r="A6228" t="s">
        <v>351</v>
      </c>
      <c r="B6228" t="s">
        <v>96</v>
      </c>
      <c r="C6228" t="s">
        <v>351</v>
      </c>
      <c r="D6228" t="s">
        <v>98</v>
      </c>
    </row>
    <row r="6229" spans="1:4" x14ac:dyDescent="0.5">
      <c r="A6229" t="s">
        <v>856</v>
      </c>
      <c r="B6229" t="s">
        <v>97</v>
      </c>
      <c r="C6229" t="s">
        <v>856</v>
      </c>
      <c r="D6229" t="s">
        <v>98</v>
      </c>
    </row>
    <row r="6230" spans="1:4" x14ac:dyDescent="0.5">
      <c r="A6230" t="s">
        <v>1896</v>
      </c>
      <c r="B6230" t="s">
        <v>97</v>
      </c>
      <c r="C6230" t="s">
        <v>1897</v>
      </c>
      <c r="D6230" t="s">
        <v>755</v>
      </c>
    </row>
    <row r="6231" spans="1:4" x14ac:dyDescent="0.5">
      <c r="A6231" t="s">
        <v>189</v>
      </c>
      <c r="B6231" t="s">
        <v>97</v>
      </c>
      <c r="C6231" t="s">
        <v>189</v>
      </c>
      <c r="D6231" t="s">
        <v>98</v>
      </c>
    </row>
    <row r="6232" spans="1:4" x14ac:dyDescent="0.5">
      <c r="A6232" t="s">
        <v>723</v>
      </c>
      <c r="B6232" t="s">
        <v>97</v>
      </c>
      <c r="C6232" t="s">
        <v>723</v>
      </c>
      <c r="D6232" t="s">
        <v>98</v>
      </c>
    </row>
    <row r="6233" spans="1:4" x14ac:dyDescent="0.5">
      <c r="A6233" t="s">
        <v>1066</v>
      </c>
      <c r="B6233" t="s">
        <v>97</v>
      </c>
      <c r="C6233" t="s">
        <v>1066</v>
      </c>
    </row>
    <row r="6234" spans="1:4" x14ac:dyDescent="0.5">
      <c r="A6234" t="s">
        <v>134</v>
      </c>
      <c r="B6234" t="s">
        <v>97</v>
      </c>
      <c r="C6234" t="s">
        <v>134</v>
      </c>
      <c r="D6234" t="s">
        <v>98</v>
      </c>
    </row>
    <row r="6235" spans="1:4" x14ac:dyDescent="0.5">
      <c r="A6235" t="s">
        <v>2071</v>
      </c>
      <c r="B6235" t="s">
        <v>96</v>
      </c>
      <c r="C6235" t="s">
        <v>2071</v>
      </c>
    </row>
    <row r="6236" spans="1:4" x14ac:dyDescent="0.5">
      <c r="A6236" t="s">
        <v>1475</v>
      </c>
      <c r="B6236" t="s">
        <v>97</v>
      </c>
      <c r="C6236" t="s">
        <v>1475</v>
      </c>
      <c r="D6236" t="s">
        <v>98</v>
      </c>
    </row>
    <row r="6237" spans="1:4" x14ac:dyDescent="0.5">
      <c r="A6237" t="s">
        <v>1372</v>
      </c>
      <c r="B6237" t="s">
        <v>97</v>
      </c>
      <c r="C6237" t="s">
        <v>1373</v>
      </c>
    </row>
    <row r="6238" spans="1:4" x14ac:dyDescent="0.5">
      <c r="A6238" t="s">
        <v>1391</v>
      </c>
      <c r="B6238" t="s">
        <v>97</v>
      </c>
      <c r="C6238" t="s">
        <v>1391</v>
      </c>
      <c r="D6238" t="s">
        <v>98</v>
      </c>
    </row>
    <row r="6239" spans="1:4" x14ac:dyDescent="0.5">
      <c r="A6239" t="s">
        <v>1904</v>
      </c>
      <c r="B6239" t="s">
        <v>96</v>
      </c>
      <c r="C6239" t="s">
        <v>1904</v>
      </c>
      <c r="D6239" t="s">
        <v>98</v>
      </c>
    </row>
    <row r="6240" spans="1:4" x14ac:dyDescent="0.5">
      <c r="A6240" t="s">
        <v>1757</v>
      </c>
      <c r="B6240" t="s">
        <v>97</v>
      </c>
      <c r="C6240" t="s">
        <v>1757</v>
      </c>
      <c r="D6240" t="s">
        <v>98</v>
      </c>
    </row>
    <row r="6241" spans="1:4" x14ac:dyDescent="0.5">
      <c r="A6241" t="s">
        <v>95</v>
      </c>
      <c r="B6241" t="s">
        <v>97</v>
      </c>
      <c r="C6241" t="s">
        <v>99</v>
      </c>
    </row>
    <row r="6242" spans="1:4" x14ac:dyDescent="0.5">
      <c r="A6242" t="s">
        <v>134</v>
      </c>
      <c r="B6242" t="s">
        <v>97</v>
      </c>
      <c r="C6242" t="s">
        <v>134</v>
      </c>
      <c r="D6242" t="s">
        <v>98</v>
      </c>
    </row>
    <row r="6243" spans="1:4" x14ac:dyDescent="0.5">
      <c r="A6243" t="s">
        <v>543</v>
      </c>
      <c r="B6243" t="s">
        <v>97</v>
      </c>
      <c r="C6243" t="s">
        <v>2031</v>
      </c>
    </row>
    <row r="6244" spans="1:4" x14ac:dyDescent="0.5">
      <c r="A6244" t="s">
        <v>113</v>
      </c>
      <c r="B6244" t="s">
        <v>97</v>
      </c>
      <c r="C6244" t="s">
        <v>113</v>
      </c>
    </row>
    <row r="6245" spans="1:4" x14ac:dyDescent="0.5">
      <c r="A6245" t="s">
        <v>591</v>
      </c>
      <c r="B6245" t="s">
        <v>96</v>
      </c>
      <c r="C6245" t="s">
        <v>591</v>
      </c>
      <c r="D6245" t="s">
        <v>98</v>
      </c>
    </row>
    <row r="6246" spans="1:4" x14ac:dyDescent="0.5">
      <c r="A6246" t="s">
        <v>93</v>
      </c>
      <c r="B6246" t="s">
        <v>97</v>
      </c>
      <c r="C6246" t="s">
        <v>93</v>
      </c>
      <c r="D6246" t="s">
        <v>98</v>
      </c>
    </row>
    <row r="6247" spans="1:4" x14ac:dyDescent="0.5">
      <c r="A6247" t="s">
        <v>1880</v>
      </c>
      <c r="B6247" t="s">
        <v>97</v>
      </c>
      <c r="C6247" t="s">
        <v>1880</v>
      </c>
    </row>
    <row r="6248" spans="1:4" x14ac:dyDescent="0.5">
      <c r="A6248" t="s">
        <v>1363</v>
      </c>
      <c r="B6248" t="s">
        <v>97</v>
      </c>
      <c r="C6248" t="s">
        <v>1363</v>
      </c>
      <c r="D6248" t="s">
        <v>98</v>
      </c>
    </row>
    <row r="6249" spans="1:4" x14ac:dyDescent="0.5">
      <c r="A6249" t="s">
        <v>1758</v>
      </c>
      <c r="B6249" t="s">
        <v>97</v>
      </c>
      <c r="C6249" t="s">
        <v>1759</v>
      </c>
      <c r="D6249" t="s">
        <v>763</v>
      </c>
    </row>
    <row r="6250" spans="1:4" x14ac:dyDescent="0.5">
      <c r="A6250" t="s">
        <v>263</v>
      </c>
      <c r="B6250" t="s">
        <v>97</v>
      </c>
      <c r="C6250" t="s">
        <v>826</v>
      </c>
    </row>
    <row r="6251" spans="1:4" x14ac:dyDescent="0.5">
      <c r="A6251" t="s">
        <v>155</v>
      </c>
      <c r="B6251" t="s">
        <v>97</v>
      </c>
      <c r="C6251" t="s">
        <v>155</v>
      </c>
      <c r="D6251" t="s">
        <v>739</v>
      </c>
    </row>
    <row r="6252" spans="1:4" x14ac:dyDescent="0.5">
      <c r="A6252" t="s">
        <v>1235</v>
      </c>
      <c r="B6252" t="s">
        <v>97</v>
      </c>
      <c r="C6252" t="s">
        <v>1235</v>
      </c>
      <c r="D6252" t="s">
        <v>98</v>
      </c>
    </row>
    <row r="6253" spans="1:4" x14ac:dyDescent="0.5">
      <c r="A6253" t="s">
        <v>1731</v>
      </c>
      <c r="B6253" t="s">
        <v>97</v>
      </c>
      <c r="C6253" t="s">
        <v>1732</v>
      </c>
    </row>
    <row r="6254" spans="1:4" x14ac:dyDescent="0.5">
      <c r="A6254" t="s">
        <v>219</v>
      </c>
      <c r="B6254" t="s">
        <v>97</v>
      </c>
      <c r="C6254" t="s">
        <v>219</v>
      </c>
      <c r="D6254" t="s">
        <v>98</v>
      </c>
    </row>
    <row r="6255" spans="1:4" x14ac:dyDescent="0.5">
      <c r="A6255" t="s">
        <v>2072</v>
      </c>
      <c r="B6255" t="s">
        <v>97</v>
      </c>
      <c r="C6255" t="s">
        <v>2072</v>
      </c>
      <c r="D6255" t="s">
        <v>98</v>
      </c>
    </row>
    <row r="6256" spans="1:4" x14ac:dyDescent="0.5">
      <c r="A6256" t="s">
        <v>263</v>
      </c>
      <c r="B6256" t="s">
        <v>97</v>
      </c>
      <c r="C6256" t="s">
        <v>764</v>
      </c>
    </row>
    <row r="6257" spans="1:4" x14ac:dyDescent="0.5">
      <c r="A6257" t="s">
        <v>155</v>
      </c>
      <c r="B6257" t="s">
        <v>97</v>
      </c>
      <c r="C6257" t="s">
        <v>155</v>
      </c>
      <c r="D6257" t="s">
        <v>739</v>
      </c>
    </row>
    <row r="6258" spans="1:4" x14ac:dyDescent="0.5">
      <c r="A6258" t="s">
        <v>2017</v>
      </c>
      <c r="B6258" t="s">
        <v>97</v>
      </c>
      <c r="C6258" t="s">
        <v>2017</v>
      </c>
      <c r="D6258" t="s">
        <v>98</v>
      </c>
    </row>
    <row r="6259" spans="1:4" x14ac:dyDescent="0.5">
      <c r="A6259" t="s">
        <v>2073</v>
      </c>
      <c r="B6259" t="s">
        <v>96</v>
      </c>
      <c r="C6259" t="s">
        <v>2073</v>
      </c>
    </row>
    <row r="6260" spans="1:4" x14ac:dyDescent="0.5">
      <c r="A6260" t="s">
        <v>1384</v>
      </c>
      <c r="B6260" t="s">
        <v>96</v>
      </c>
      <c r="C6260" t="s">
        <v>1384</v>
      </c>
      <c r="D6260" t="s">
        <v>98</v>
      </c>
    </row>
    <row r="6261" spans="1:4" x14ac:dyDescent="0.5">
      <c r="A6261" t="s">
        <v>397</v>
      </c>
      <c r="B6261" t="s">
        <v>96</v>
      </c>
      <c r="C6261" t="s">
        <v>397</v>
      </c>
      <c r="D6261" t="s">
        <v>98</v>
      </c>
    </row>
    <row r="6262" spans="1:4" x14ac:dyDescent="0.5">
      <c r="A6262" t="s">
        <v>1309</v>
      </c>
      <c r="B6262" t="s">
        <v>97</v>
      </c>
      <c r="C6262" t="s">
        <v>1310</v>
      </c>
      <c r="D6262" t="s">
        <v>98</v>
      </c>
    </row>
    <row r="6263" spans="1:4" x14ac:dyDescent="0.5">
      <c r="A6263" t="s">
        <v>106</v>
      </c>
      <c r="B6263" t="s">
        <v>97</v>
      </c>
      <c r="C6263" t="s">
        <v>106</v>
      </c>
    </row>
    <row r="6264" spans="1:4" x14ac:dyDescent="0.5">
      <c r="A6264" t="s">
        <v>890</v>
      </c>
      <c r="B6264" t="s">
        <v>97</v>
      </c>
      <c r="C6264" t="s">
        <v>890</v>
      </c>
    </row>
    <row r="6265" spans="1:4" x14ac:dyDescent="0.5">
      <c r="A6265" t="s">
        <v>2074</v>
      </c>
      <c r="B6265" t="s">
        <v>97</v>
      </c>
      <c r="C6265" t="s">
        <v>2074</v>
      </c>
      <c r="D6265" t="s">
        <v>98</v>
      </c>
    </row>
    <row r="6266" spans="1:4" x14ac:dyDescent="0.5">
      <c r="A6266" t="s">
        <v>517</v>
      </c>
      <c r="B6266" t="s">
        <v>97</v>
      </c>
      <c r="C6266" t="s">
        <v>517</v>
      </c>
      <c r="D6266" t="s">
        <v>98</v>
      </c>
    </row>
    <row r="6267" spans="1:4" x14ac:dyDescent="0.5">
      <c r="A6267" t="s">
        <v>471</v>
      </c>
      <c r="B6267" t="s">
        <v>97</v>
      </c>
      <c r="C6267" t="s">
        <v>874</v>
      </c>
    </row>
    <row r="6268" spans="1:4" x14ac:dyDescent="0.5">
      <c r="A6268" t="s">
        <v>856</v>
      </c>
      <c r="B6268" t="s">
        <v>97</v>
      </c>
      <c r="C6268" t="s">
        <v>857</v>
      </c>
      <c r="D6268" t="s">
        <v>98</v>
      </c>
    </row>
    <row r="6269" spans="1:4" x14ac:dyDescent="0.5">
      <c r="A6269" t="s">
        <v>1904</v>
      </c>
      <c r="B6269" t="s">
        <v>96</v>
      </c>
      <c r="C6269" t="s">
        <v>1904</v>
      </c>
      <c r="D6269" t="s">
        <v>98</v>
      </c>
    </row>
    <row r="6270" spans="1:4" x14ac:dyDescent="0.5">
      <c r="A6270" t="s">
        <v>1369</v>
      </c>
      <c r="B6270" t="s">
        <v>97</v>
      </c>
      <c r="C6270" t="s">
        <v>1370</v>
      </c>
    </row>
    <row r="6271" spans="1:4" x14ac:dyDescent="0.5">
      <c r="A6271" t="s">
        <v>2075</v>
      </c>
      <c r="B6271" t="s">
        <v>97</v>
      </c>
      <c r="C6271" t="s">
        <v>2075</v>
      </c>
      <c r="D6271" t="s">
        <v>739</v>
      </c>
    </row>
    <row r="6272" spans="1:4" x14ac:dyDescent="0.5">
      <c r="A6272" t="s">
        <v>626</v>
      </c>
      <c r="B6272" t="s">
        <v>96</v>
      </c>
      <c r="C6272" t="s">
        <v>626</v>
      </c>
      <c r="D6272" t="s">
        <v>98</v>
      </c>
    </row>
    <row r="6273" spans="1:4" x14ac:dyDescent="0.5">
      <c r="A6273" t="s">
        <v>605</v>
      </c>
      <c r="B6273" t="s">
        <v>97</v>
      </c>
      <c r="C6273" t="s">
        <v>605</v>
      </c>
      <c r="D6273" t="s">
        <v>98</v>
      </c>
    </row>
    <row r="6274" spans="1:4" x14ac:dyDescent="0.5">
      <c r="A6274" t="s">
        <v>1523</v>
      </c>
      <c r="B6274" t="s">
        <v>96</v>
      </c>
      <c r="C6274" t="s">
        <v>1523</v>
      </c>
    </row>
    <row r="6275" spans="1:4" x14ac:dyDescent="0.5">
      <c r="A6275" t="s">
        <v>119</v>
      </c>
      <c r="B6275" t="s">
        <v>97</v>
      </c>
      <c r="C6275" t="s">
        <v>807</v>
      </c>
    </row>
    <row r="6276" spans="1:4" x14ac:dyDescent="0.5">
      <c r="A6276" t="s">
        <v>1480</v>
      </c>
      <c r="B6276" t="s">
        <v>96</v>
      </c>
      <c r="C6276" t="s">
        <v>1480</v>
      </c>
      <c r="D6276" t="s">
        <v>755</v>
      </c>
    </row>
    <row r="6277" spans="1:4" x14ac:dyDescent="0.5">
      <c r="A6277" t="s">
        <v>1294</v>
      </c>
      <c r="B6277" t="s">
        <v>97</v>
      </c>
      <c r="C6277" t="s">
        <v>1294</v>
      </c>
    </row>
    <row r="6278" spans="1:4" x14ac:dyDescent="0.5">
      <c r="A6278" t="s">
        <v>970</v>
      </c>
      <c r="B6278" t="s">
        <v>97</v>
      </c>
      <c r="C6278" t="s">
        <v>970</v>
      </c>
      <c r="D6278" t="s">
        <v>739</v>
      </c>
    </row>
    <row r="6279" spans="1:4" x14ac:dyDescent="0.5">
      <c r="A6279" t="s">
        <v>805</v>
      </c>
      <c r="B6279" t="s">
        <v>97</v>
      </c>
      <c r="C6279" t="s">
        <v>806</v>
      </c>
      <c r="D6279" t="s">
        <v>98</v>
      </c>
    </row>
    <row r="6280" spans="1:4" x14ac:dyDescent="0.5">
      <c r="A6280" t="s">
        <v>351</v>
      </c>
      <c r="B6280" t="s">
        <v>96</v>
      </c>
      <c r="C6280" t="s">
        <v>351</v>
      </c>
      <c r="D6280" t="s">
        <v>98</v>
      </c>
    </row>
    <row r="6281" spans="1:4" x14ac:dyDescent="0.5">
      <c r="A6281" t="s">
        <v>1488</v>
      </c>
      <c r="B6281" t="s">
        <v>97</v>
      </c>
      <c r="C6281" t="s">
        <v>1488</v>
      </c>
    </row>
    <row r="6282" spans="1:4" x14ac:dyDescent="0.5">
      <c r="A6282" t="s">
        <v>556</v>
      </c>
      <c r="B6282" t="s">
        <v>97</v>
      </c>
      <c r="C6282" t="s">
        <v>556</v>
      </c>
      <c r="D6282" t="s">
        <v>98</v>
      </c>
    </row>
    <row r="6283" spans="1:4" x14ac:dyDescent="0.5">
      <c r="A6283" t="s">
        <v>2076</v>
      </c>
      <c r="B6283" t="s">
        <v>97</v>
      </c>
      <c r="C6283" t="s">
        <v>2077</v>
      </c>
      <c r="D6283" t="s">
        <v>98</v>
      </c>
    </row>
    <row r="6284" spans="1:4" x14ac:dyDescent="0.5">
      <c r="A6284" t="s">
        <v>1778</v>
      </c>
      <c r="B6284" t="s">
        <v>96</v>
      </c>
      <c r="C6284" t="s">
        <v>1778</v>
      </c>
      <c r="D6284" t="s">
        <v>98</v>
      </c>
    </row>
    <row r="6285" spans="1:4" x14ac:dyDescent="0.5">
      <c r="A6285" t="s">
        <v>1740</v>
      </c>
      <c r="B6285" t="s">
        <v>97</v>
      </c>
      <c r="C6285" t="s">
        <v>1740</v>
      </c>
    </row>
    <row r="6286" spans="1:4" x14ac:dyDescent="0.5">
      <c r="A6286" t="s">
        <v>192</v>
      </c>
      <c r="B6286" t="s">
        <v>97</v>
      </c>
      <c r="C6286" t="s">
        <v>192</v>
      </c>
      <c r="D6286" t="s">
        <v>98</v>
      </c>
    </row>
    <row r="6287" spans="1:4" x14ac:dyDescent="0.5">
      <c r="A6287" t="s">
        <v>93</v>
      </c>
      <c r="B6287" t="s">
        <v>97</v>
      </c>
      <c r="C6287" t="s">
        <v>93</v>
      </c>
      <c r="D6287" t="s">
        <v>98</v>
      </c>
    </row>
    <row r="6288" spans="1:4" x14ac:dyDescent="0.5">
      <c r="A6288" t="s">
        <v>799</v>
      </c>
      <c r="B6288" t="s">
        <v>97</v>
      </c>
      <c r="C6288" t="s">
        <v>107</v>
      </c>
    </row>
    <row r="6289" spans="1:4" x14ac:dyDescent="0.5">
      <c r="A6289" t="s">
        <v>155</v>
      </c>
      <c r="B6289" t="s">
        <v>97</v>
      </c>
      <c r="C6289" t="s">
        <v>155</v>
      </c>
      <c r="D6289" t="s">
        <v>739</v>
      </c>
    </row>
    <row r="6290" spans="1:4" x14ac:dyDescent="0.5">
      <c r="A6290" t="s">
        <v>875</v>
      </c>
      <c r="B6290" t="s">
        <v>97</v>
      </c>
      <c r="C6290" t="s">
        <v>875</v>
      </c>
      <c r="D6290" t="s">
        <v>98</v>
      </c>
    </row>
    <row r="6291" spans="1:4" x14ac:dyDescent="0.5">
      <c r="A6291" t="s">
        <v>263</v>
      </c>
      <c r="B6291" t="s">
        <v>97</v>
      </c>
      <c r="C6291" t="s">
        <v>764</v>
      </c>
    </row>
    <row r="6292" spans="1:4" x14ac:dyDescent="0.5">
      <c r="A6292" t="s">
        <v>1484</v>
      </c>
      <c r="B6292" t="s">
        <v>97</v>
      </c>
      <c r="C6292" t="s">
        <v>1484</v>
      </c>
    </row>
    <row r="6293" spans="1:4" x14ac:dyDescent="0.5">
      <c r="A6293" t="s">
        <v>1701</v>
      </c>
      <c r="B6293" t="s">
        <v>97</v>
      </c>
      <c r="C6293" t="s">
        <v>1702</v>
      </c>
    </row>
    <row r="6294" spans="1:4" x14ac:dyDescent="0.5">
      <c r="A6294" t="s">
        <v>718</v>
      </c>
      <c r="B6294" t="s">
        <v>97</v>
      </c>
      <c r="C6294" t="s">
        <v>871</v>
      </c>
      <c r="D6294" t="s">
        <v>98</v>
      </c>
    </row>
    <row r="6295" spans="1:4" x14ac:dyDescent="0.5">
      <c r="A6295" t="s">
        <v>379</v>
      </c>
      <c r="B6295" t="s">
        <v>96</v>
      </c>
      <c r="C6295" t="s">
        <v>379</v>
      </c>
      <c r="D6295" t="s">
        <v>98</v>
      </c>
    </row>
    <row r="6296" spans="1:4" x14ac:dyDescent="0.5">
      <c r="A6296" t="s">
        <v>1705</v>
      </c>
      <c r="B6296" t="s">
        <v>97</v>
      </c>
      <c r="C6296" t="s">
        <v>1705</v>
      </c>
    </row>
    <row r="6297" spans="1:4" x14ac:dyDescent="0.5">
      <c r="A6297" t="s">
        <v>1493</v>
      </c>
      <c r="B6297" t="s">
        <v>97</v>
      </c>
      <c r="C6297" t="s">
        <v>1493</v>
      </c>
      <c r="D6297" t="s">
        <v>98</v>
      </c>
    </row>
    <row r="6298" spans="1:4" x14ac:dyDescent="0.5">
      <c r="A6298" t="s">
        <v>1160</v>
      </c>
      <c r="B6298" t="s">
        <v>97</v>
      </c>
      <c r="C6298" t="s">
        <v>1160</v>
      </c>
      <c r="D6298" t="s">
        <v>98</v>
      </c>
    </row>
    <row r="6299" spans="1:4" x14ac:dyDescent="0.5">
      <c r="A6299" t="s">
        <v>263</v>
      </c>
      <c r="B6299" t="s">
        <v>97</v>
      </c>
      <c r="C6299" t="s">
        <v>792</v>
      </c>
    </row>
    <row r="6300" spans="1:4" x14ac:dyDescent="0.5">
      <c r="A6300" t="s">
        <v>1842</v>
      </c>
      <c r="B6300" t="s">
        <v>97</v>
      </c>
      <c r="C6300" t="s">
        <v>1842</v>
      </c>
    </row>
    <row r="6301" spans="1:4" x14ac:dyDescent="0.5">
      <c r="A6301" t="s">
        <v>993</v>
      </c>
      <c r="B6301" t="s">
        <v>97</v>
      </c>
      <c r="C6301" t="s">
        <v>993</v>
      </c>
      <c r="D6301" t="s">
        <v>98</v>
      </c>
    </row>
    <row r="6302" spans="1:4" x14ac:dyDescent="0.5">
      <c r="A6302" t="s">
        <v>265</v>
      </c>
      <c r="B6302" t="s">
        <v>96</v>
      </c>
      <c r="C6302" t="s">
        <v>265</v>
      </c>
      <c r="D6302" t="s">
        <v>98</v>
      </c>
    </row>
    <row r="6303" spans="1:4" x14ac:dyDescent="0.5">
      <c r="A6303" t="s">
        <v>1578</v>
      </c>
      <c r="B6303" t="s">
        <v>97</v>
      </c>
      <c r="C6303" t="s">
        <v>1578</v>
      </c>
      <c r="D6303" t="s">
        <v>98</v>
      </c>
    </row>
    <row r="6304" spans="1:4" x14ac:dyDescent="0.5">
      <c r="A6304" t="s">
        <v>841</v>
      </c>
      <c r="B6304" t="s">
        <v>97</v>
      </c>
      <c r="C6304" t="s">
        <v>241</v>
      </c>
      <c r="D6304" t="s">
        <v>98</v>
      </c>
    </row>
    <row r="6305" spans="1:4" x14ac:dyDescent="0.5">
      <c r="A6305" t="s">
        <v>93</v>
      </c>
      <c r="B6305" t="s">
        <v>97</v>
      </c>
      <c r="C6305" t="s">
        <v>93</v>
      </c>
      <c r="D6305" t="s">
        <v>98</v>
      </c>
    </row>
    <row r="6306" spans="1:4" x14ac:dyDescent="0.5">
      <c r="A6306" t="s">
        <v>2078</v>
      </c>
      <c r="B6306" t="s">
        <v>96</v>
      </c>
      <c r="C6306" t="s">
        <v>2078</v>
      </c>
      <c r="D6306" t="s">
        <v>98</v>
      </c>
    </row>
    <row r="6307" spans="1:4" x14ac:dyDescent="0.5">
      <c r="A6307" t="s">
        <v>155</v>
      </c>
      <c r="B6307" t="s">
        <v>97</v>
      </c>
      <c r="C6307" t="s">
        <v>155</v>
      </c>
      <c r="D6307" t="s">
        <v>739</v>
      </c>
    </row>
    <row r="6308" spans="1:4" x14ac:dyDescent="0.5">
      <c r="A6308" t="s">
        <v>249</v>
      </c>
      <c r="B6308" t="s">
        <v>97</v>
      </c>
      <c r="C6308" t="s">
        <v>249</v>
      </c>
      <c r="D6308" t="s">
        <v>98</v>
      </c>
    </row>
    <row r="6309" spans="1:4" x14ac:dyDescent="0.5">
      <c r="A6309" t="s">
        <v>2017</v>
      </c>
      <c r="B6309" t="s">
        <v>97</v>
      </c>
      <c r="C6309" t="s">
        <v>2017</v>
      </c>
      <c r="D6309" t="s">
        <v>98</v>
      </c>
    </row>
    <row r="6310" spans="1:4" x14ac:dyDescent="0.5">
      <c r="A6310" t="s">
        <v>1683</v>
      </c>
      <c r="B6310" t="s">
        <v>97</v>
      </c>
      <c r="C6310" t="s">
        <v>1683</v>
      </c>
      <c r="D6310" t="s">
        <v>98</v>
      </c>
    </row>
    <row r="6311" spans="1:4" x14ac:dyDescent="0.5">
      <c r="A6311" t="s">
        <v>1896</v>
      </c>
      <c r="B6311" t="s">
        <v>97</v>
      </c>
      <c r="C6311" t="s">
        <v>1897</v>
      </c>
      <c r="D6311" t="s">
        <v>755</v>
      </c>
    </row>
    <row r="6312" spans="1:4" x14ac:dyDescent="0.5">
      <c r="A6312" t="s">
        <v>1042</v>
      </c>
      <c r="B6312" t="s">
        <v>97</v>
      </c>
      <c r="C6312" t="s">
        <v>1042</v>
      </c>
    </row>
    <row r="6313" spans="1:4" x14ac:dyDescent="0.5">
      <c r="A6313" t="s">
        <v>744</v>
      </c>
      <c r="B6313" t="s">
        <v>97</v>
      </c>
      <c r="C6313" t="s">
        <v>94</v>
      </c>
      <c r="D6313" t="s">
        <v>98</v>
      </c>
    </row>
    <row r="6314" spans="1:4" x14ac:dyDescent="0.5">
      <c r="A6314" t="s">
        <v>1930</v>
      </c>
      <c r="B6314" t="s">
        <v>97</v>
      </c>
      <c r="C6314" t="s">
        <v>2079</v>
      </c>
    </row>
    <row r="6315" spans="1:4" x14ac:dyDescent="0.5">
      <c r="A6315" t="s">
        <v>637</v>
      </c>
      <c r="B6315" t="s">
        <v>97</v>
      </c>
      <c r="C6315" t="s">
        <v>892</v>
      </c>
      <c r="D6315" t="s">
        <v>98</v>
      </c>
    </row>
    <row r="6316" spans="1:4" x14ac:dyDescent="0.5">
      <c r="A6316" t="s">
        <v>1138</v>
      </c>
      <c r="B6316" t="s">
        <v>97</v>
      </c>
      <c r="C6316" t="s">
        <v>1139</v>
      </c>
    </row>
    <row r="6317" spans="1:4" x14ac:dyDescent="0.5">
      <c r="A6317" t="s">
        <v>105</v>
      </c>
      <c r="B6317" t="s">
        <v>96</v>
      </c>
      <c r="C6317" t="s">
        <v>105</v>
      </c>
      <c r="D6317" t="s">
        <v>98</v>
      </c>
    </row>
    <row r="6318" spans="1:4" x14ac:dyDescent="0.5">
      <c r="A6318" t="s">
        <v>319</v>
      </c>
      <c r="B6318" t="s">
        <v>97</v>
      </c>
      <c r="C6318" t="s">
        <v>876</v>
      </c>
    </row>
    <row r="6319" spans="1:4" x14ac:dyDescent="0.5">
      <c r="A6319" t="s">
        <v>1603</v>
      </c>
      <c r="B6319" t="s">
        <v>97</v>
      </c>
      <c r="C6319" t="s">
        <v>1604</v>
      </c>
      <c r="D6319" t="s">
        <v>739</v>
      </c>
    </row>
    <row r="6320" spans="1:4" x14ac:dyDescent="0.5">
      <c r="A6320" t="s">
        <v>407</v>
      </c>
      <c r="B6320" t="s">
        <v>96</v>
      </c>
      <c r="C6320" t="s">
        <v>407</v>
      </c>
    </row>
    <row r="6321" spans="1:4" x14ac:dyDescent="0.5">
      <c r="A6321" t="s">
        <v>580</v>
      </c>
      <c r="B6321" t="s">
        <v>97</v>
      </c>
      <c r="C6321" t="s">
        <v>580</v>
      </c>
    </row>
    <row r="6322" spans="1:4" x14ac:dyDescent="0.5">
      <c r="A6322" t="s">
        <v>146</v>
      </c>
      <c r="B6322" t="s">
        <v>97</v>
      </c>
      <c r="C6322" t="s">
        <v>146</v>
      </c>
      <c r="D6322" t="s">
        <v>98</v>
      </c>
    </row>
    <row r="6323" spans="1:4" x14ac:dyDescent="0.5">
      <c r="A6323" t="s">
        <v>1475</v>
      </c>
      <c r="B6323" t="s">
        <v>97</v>
      </c>
      <c r="C6323" t="s">
        <v>1475</v>
      </c>
      <c r="D6323" t="s">
        <v>98</v>
      </c>
    </row>
    <row r="6324" spans="1:4" x14ac:dyDescent="0.5">
      <c r="A6324" t="s">
        <v>1747</v>
      </c>
      <c r="B6324" t="s">
        <v>97</v>
      </c>
      <c r="C6324" t="s">
        <v>1748</v>
      </c>
      <c r="D6324" t="s">
        <v>98</v>
      </c>
    </row>
    <row r="6325" spans="1:4" x14ac:dyDescent="0.5">
      <c r="A6325" t="s">
        <v>784</v>
      </c>
      <c r="B6325" t="s">
        <v>96</v>
      </c>
      <c r="C6325" t="s">
        <v>784</v>
      </c>
    </row>
    <row r="6326" spans="1:4" x14ac:dyDescent="0.5">
      <c r="A6326" t="s">
        <v>2004</v>
      </c>
      <c r="B6326" t="s">
        <v>97</v>
      </c>
      <c r="C6326" t="s">
        <v>2004</v>
      </c>
      <c r="D6326" t="s">
        <v>98</v>
      </c>
    </row>
    <row r="6327" spans="1:4" x14ac:dyDescent="0.5">
      <c r="A6327" t="s">
        <v>1917</v>
      </c>
      <c r="B6327" t="s">
        <v>96</v>
      </c>
      <c r="C6327" t="s">
        <v>1918</v>
      </c>
      <c r="D6327" t="s">
        <v>98</v>
      </c>
    </row>
    <row r="6328" spans="1:4" x14ac:dyDescent="0.5">
      <c r="A6328" t="s">
        <v>2048</v>
      </c>
      <c r="B6328" t="s">
        <v>97</v>
      </c>
      <c r="C6328" t="s">
        <v>2048</v>
      </c>
      <c r="D6328" t="s">
        <v>98</v>
      </c>
    </row>
    <row r="6329" spans="1:4" x14ac:dyDescent="0.5">
      <c r="A6329" t="s">
        <v>718</v>
      </c>
      <c r="B6329" t="s">
        <v>97</v>
      </c>
      <c r="C6329" t="s">
        <v>871</v>
      </c>
      <c r="D6329" t="s">
        <v>98</v>
      </c>
    </row>
    <row r="6330" spans="1:4" x14ac:dyDescent="0.5">
      <c r="A6330" t="s">
        <v>1396</v>
      </c>
      <c r="B6330" t="s">
        <v>97</v>
      </c>
      <c r="C6330" t="s">
        <v>1396</v>
      </c>
    </row>
    <row r="6331" spans="1:4" x14ac:dyDescent="0.5">
      <c r="A6331" t="s">
        <v>792</v>
      </c>
      <c r="B6331" t="s">
        <v>97</v>
      </c>
      <c r="C6331" t="s">
        <v>826</v>
      </c>
      <c r="D6331" t="s">
        <v>98</v>
      </c>
    </row>
    <row r="6332" spans="1:4" x14ac:dyDescent="0.5">
      <c r="A6332" t="s">
        <v>1265</v>
      </c>
      <c r="B6332" t="s">
        <v>97</v>
      </c>
      <c r="C6332" t="s">
        <v>1266</v>
      </c>
    </row>
    <row r="6333" spans="1:4" x14ac:dyDescent="0.5">
      <c r="A6333" t="s">
        <v>900</v>
      </c>
      <c r="B6333" t="s">
        <v>96</v>
      </c>
      <c r="C6333" t="s">
        <v>900</v>
      </c>
    </row>
    <row r="6334" spans="1:4" x14ac:dyDescent="0.5">
      <c r="A6334" t="s">
        <v>945</v>
      </c>
      <c r="B6334" t="s">
        <v>97</v>
      </c>
      <c r="C6334" t="s">
        <v>2080</v>
      </c>
      <c r="D6334" t="s">
        <v>755</v>
      </c>
    </row>
    <row r="6335" spans="1:4" x14ac:dyDescent="0.5">
      <c r="A6335" t="s">
        <v>372</v>
      </c>
      <c r="B6335" t="s">
        <v>97</v>
      </c>
      <c r="C6335" t="s">
        <v>1203</v>
      </c>
      <c r="D6335" t="s">
        <v>98</v>
      </c>
    </row>
    <row r="6336" spans="1:4" x14ac:dyDescent="0.5">
      <c r="A6336" t="s">
        <v>1045</v>
      </c>
      <c r="B6336" t="s">
        <v>97</v>
      </c>
      <c r="C6336" t="s">
        <v>1046</v>
      </c>
      <c r="D6336" t="s">
        <v>98</v>
      </c>
    </row>
    <row r="6337" spans="1:4" x14ac:dyDescent="0.5">
      <c r="A6337" t="s">
        <v>723</v>
      </c>
      <c r="B6337" t="s">
        <v>97</v>
      </c>
      <c r="C6337" t="s">
        <v>723</v>
      </c>
      <c r="D6337" t="s">
        <v>98</v>
      </c>
    </row>
    <row r="6338" spans="1:4" x14ac:dyDescent="0.5">
      <c r="A6338" t="s">
        <v>1998</v>
      </c>
      <c r="B6338" t="s">
        <v>97</v>
      </c>
      <c r="C6338" t="s">
        <v>1998</v>
      </c>
      <c r="D6338" t="s">
        <v>98</v>
      </c>
    </row>
    <row r="6339" spans="1:4" x14ac:dyDescent="0.5">
      <c r="A6339" t="s">
        <v>926</v>
      </c>
      <c r="B6339" t="s">
        <v>97</v>
      </c>
      <c r="C6339" t="s">
        <v>927</v>
      </c>
    </row>
    <row r="6340" spans="1:4" x14ac:dyDescent="0.5">
      <c r="A6340" t="s">
        <v>376</v>
      </c>
      <c r="B6340" t="s">
        <v>97</v>
      </c>
      <c r="C6340" t="s">
        <v>376</v>
      </c>
      <c r="D6340" t="s">
        <v>98</v>
      </c>
    </row>
    <row r="6341" spans="1:4" x14ac:dyDescent="0.5">
      <c r="A6341" t="s">
        <v>487</v>
      </c>
      <c r="B6341" t="s">
        <v>97</v>
      </c>
      <c r="C6341" t="s">
        <v>1974</v>
      </c>
      <c r="D6341" t="s">
        <v>739</v>
      </c>
    </row>
    <row r="6342" spans="1:4" x14ac:dyDescent="0.5">
      <c r="A6342" t="s">
        <v>93</v>
      </c>
      <c r="B6342" t="s">
        <v>97</v>
      </c>
      <c r="C6342" t="s">
        <v>93</v>
      </c>
      <c r="D6342" t="s">
        <v>98</v>
      </c>
    </row>
    <row r="6343" spans="1:4" x14ac:dyDescent="0.5">
      <c r="A6343" t="s">
        <v>792</v>
      </c>
      <c r="B6343" t="s">
        <v>97</v>
      </c>
      <c r="C6343" t="s">
        <v>792</v>
      </c>
      <c r="D6343" t="s">
        <v>98</v>
      </c>
    </row>
    <row r="6344" spans="1:4" x14ac:dyDescent="0.5">
      <c r="A6344" t="s">
        <v>1013</v>
      </c>
      <c r="B6344" t="s">
        <v>96</v>
      </c>
      <c r="C6344" t="s">
        <v>1013</v>
      </c>
      <c r="D6344" t="s">
        <v>98</v>
      </c>
    </row>
    <row r="6345" spans="1:4" x14ac:dyDescent="0.5">
      <c r="A6345" t="s">
        <v>1396</v>
      </c>
      <c r="B6345" t="s">
        <v>97</v>
      </c>
      <c r="C6345" t="s">
        <v>1396</v>
      </c>
    </row>
    <row r="6346" spans="1:4" x14ac:dyDescent="0.5">
      <c r="A6346" t="s">
        <v>835</v>
      </c>
      <c r="B6346" t="s">
        <v>97</v>
      </c>
      <c r="C6346" t="s">
        <v>836</v>
      </c>
    </row>
    <row r="6347" spans="1:4" x14ac:dyDescent="0.5">
      <c r="A6347" t="s">
        <v>219</v>
      </c>
      <c r="B6347" t="s">
        <v>97</v>
      </c>
      <c r="C6347" t="s">
        <v>219</v>
      </c>
      <c r="D6347" t="s">
        <v>98</v>
      </c>
    </row>
    <row r="6348" spans="1:4" x14ac:dyDescent="0.5">
      <c r="A6348" t="s">
        <v>499</v>
      </c>
      <c r="B6348" t="s">
        <v>97</v>
      </c>
      <c r="C6348" t="s">
        <v>979</v>
      </c>
    </row>
    <row r="6349" spans="1:4" x14ac:dyDescent="0.5">
      <c r="A6349" t="s">
        <v>618</v>
      </c>
      <c r="B6349" t="s">
        <v>97</v>
      </c>
      <c r="C6349" t="s">
        <v>618</v>
      </c>
    </row>
    <row r="6350" spans="1:4" x14ac:dyDescent="0.5">
      <c r="A6350" t="s">
        <v>351</v>
      </c>
      <c r="B6350" t="s">
        <v>97</v>
      </c>
      <c r="C6350" t="s">
        <v>880</v>
      </c>
      <c r="D6350" t="s">
        <v>98</v>
      </c>
    </row>
    <row r="6351" spans="1:4" x14ac:dyDescent="0.5">
      <c r="A6351" t="s">
        <v>828</v>
      </c>
      <c r="B6351" t="s">
        <v>97</v>
      </c>
      <c r="C6351" t="s">
        <v>164</v>
      </c>
      <c r="D6351" t="s">
        <v>98</v>
      </c>
    </row>
    <row r="6352" spans="1:4" x14ac:dyDescent="0.5">
      <c r="A6352" t="s">
        <v>2081</v>
      </c>
      <c r="B6352" t="s">
        <v>97</v>
      </c>
      <c r="C6352" t="s">
        <v>2082</v>
      </c>
    </row>
    <row r="6353" spans="1:4" x14ac:dyDescent="0.5">
      <c r="A6353" t="s">
        <v>106</v>
      </c>
      <c r="B6353" t="s">
        <v>97</v>
      </c>
      <c r="C6353" t="s">
        <v>106</v>
      </c>
    </row>
    <row r="6354" spans="1:4" x14ac:dyDescent="0.5">
      <c r="A6354" t="s">
        <v>1160</v>
      </c>
      <c r="B6354" t="s">
        <v>97</v>
      </c>
      <c r="C6354" t="s">
        <v>1160</v>
      </c>
      <c r="D6354" t="s">
        <v>98</v>
      </c>
    </row>
    <row r="6355" spans="1:4" x14ac:dyDescent="0.5">
      <c r="A6355" t="s">
        <v>792</v>
      </c>
      <c r="B6355" t="s">
        <v>97</v>
      </c>
      <c r="C6355" t="s">
        <v>792</v>
      </c>
      <c r="D6355" t="s">
        <v>98</v>
      </c>
    </row>
    <row r="6356" spans="1:4" x14ac:dyDescent="0.5">
      <c r="A6356" t="s">
        <v>144</v>
      </c>
      <c r="B6356" t="s">
        <v>96</v>
      </c>
      <c r="C6356" t="s">
        <v>144</v>
      </c>
    </row>
    <row r="6357" spans="1:4" x14ac:dyDescent="0.5">
      <c r="A6357" t="s">
        <v>93</v>
      </c>
      <c r="B6357" t="s">
        <v>97</v>
      </c>
      <c r="C6357" t="s">
        <v>93</v>
      </c>
      <c r="D6357" t="s">
        <v>98</v>
      </c>
    </row>
    <row r="6358" spans="1:4" x14ac:dyDescent="0.5">
      <c r="A6358" t="s">
        <v>146</v>
      </c>
      <c r="B6358" t="s">
        <v>97</v>
      </c>
      <c r="C6358" t="s">
        <v>146</v>
      </c>
      <c r="D6358" t="s">
        <v>98</v>
      </c>
    </row>
    <row r="6359" spans="1:4" x14ac:dyDescent="0.5">
      <c r="A6359" t="s">
        <v>154</v>
      </c>
      <c r="B6359" t="s">
        <v>97</v>
      </c>
      <c r="C6359" t="s">
        <v>154</v>
      </c>
    </row>
    <row r="6360" spans="1:4" x14ac:dyDescent="0.5">
      <c r="A6360" t="s">
        <v>1603</v>
      </c>
      <c r="B6360" t="s">
        <v>97</v>
      </c>
      <c r="C6360" t="s">
        <v>1604</v>
      </c>
      <c r="D6360" t="s">
        <v>739</v>
      </c>
    </row>
    <row r="6361" spans="1:4" x14ac:dyDescent="0.5">
      <c r="A6361" t="s">
        <v>1092</v>
      </c>
      <c r="B6361" t="s">
        <v>97</v>
      </c>
      <c r="C6361" t="s">
        <v>812</v>
      </c>
    </row>
    <row r="6362" spans="1:4" x14ac:dyDescent="0.5">
      <c r="A6362" t="s">
        <v>355</v>
      </c>
      <c r="B6362" t="s">
        <v>97</v>
      </c>
      <c r="C6362" t="s">
        <v>246</v>
      </c>
      <c r="D6362" t="s">
        <v>755</v>
      </c>
    </row>
    <row r="6363" spans="1:4" x14ac:dyDescent="0.5">
      <c r="A6363" t="s">
        <v>2083</v>
      </c>
      <c r="B6363" t="s">
        <v>97</v>
      </c>
      <c r="C6363" t="s">
        <v>2084</v>
      </c>
    </row>
    <row r="6364" spans="1:4" x14ac:dyDescent="0.5">
      <c r="A6364" t="s">
        <v>1396</v>
      </c>
      <c r="B6364" t="s">
        <v>97</v>
      </c>
      <c r="C6364" t="s">
        <v>1396</v>
      </c>
    </row>
    <row r="6365" spans="1:4" x14ac:dyDescent="0.5">
      <c r="A6365" t="s">
        <v>1731</v>
      </c>
      <c r="B6365" t="s">
        <v>97</v>
      </c>
      <c r="C6365" t="s">
        <v>1732</v>
      </c>
    </row>
    <row r="6366" spans="1:4" x14ac:dyDescent="0.5">
      <c r="A6366" t="s">
        <v>1896</v>
      </c>
      <c r="B6366" t="s">
        <v>97</v>
      </c>
      <c r="C6366" t="s">
        <v>1897</v>
      </c>
      <c r="D6366" t="s">
        <v>755</v>
      </c>
    </row>
    <row r="6367" spans="1:4" x14ac:dyDescent="0.5">
      <c r="A6367" t="s">
        <v>591</v>
      </c>
      <c r="B6367" t="s">
        <v>96</v>
      </c>
      <c r="C6367" t="s">
        <v>591</v>
      </c>
      <c r="D6367" t="s">
        <v>98</v>
      </c>
    </row>
    <row r="6368" spans="1:4" x14ac:dyDescent="0.5">
      <c r="A6368" t="s">
        <v>154</v>
      </c>
      <c r="B6368" t="s">
        <v>97</v>
      </c>
      <c r="C6368" t="s">
        <v>154</v>
      </c>
    </row>
    <row r="6369" spans="1:4" x14ac:dyDescent="0.5">
      <c r="A6369" t="s">
        <v>306</v>
      </c>
      <c r="B6369" t="s">
        <v>97</v>
      </c>
      <c r="C6369" t="s">
        <v>1201</v>
      </c>
    </row>
    <row r="6370" spans="1:4" x14ac:dyDescent="0.5">
      <c r="A6370" t="s">
        <v>723</v>
      </c>
      <c r="B6370" t="s">
        <v>97</v>
      </c>
      <c r="C6370" t="s">
        <v>723</v>
      </c>
      <c r="D6370" t="s">
        <v>98</v>
      </c>
    </row>
    <row r="6371" spans="1:4" x14ac:dyDescent="0.5">
      <c r="A6371" t="s">
        <v>993</v>
      </c>
      <c r="B6371" t="s">
        <v>97</v>
      </c>
      <c r="C6371" t="s">
        <v>993</v>
      </c>
      <c r="D6371" t="s">
        <v>98</v>
      </c>
    </row>
    <row r="6372" spans="1:4" x14ac:dyDescent="0.5">
      <c r="A6372" t="s">
        <v>487</v>
      </c>
      <c r="B6372" t="s">
        <v>97</v>
      </c>
      <c r="C6372" t="s">
        <v>771</v>
      </c>
      <c r="D6372" t="s">
        <v>739</v>
      </c>
    </row>
    <row r="6373" spans="1:4" x14ac:dyDescent="0.5">
      <c r="A6373" t="s">
        <v>1886</v>
      </c>
      <c r="B6373" t="s">
        <v>96</v>
      </c>
      <c r="C6373" t="s">
        <v>1887</v>
      </c>
      <c r="D6373" t="s">
        <v>755</v>
      </c>
    </row>
    <row r="6374" spans="1:4" x14ac:dyDescent="0.5">
      <c r="A6374" t="s">
        <v>549</v>
      </c>
      <c r="B6374" t="s">
        <v>97</v>
      </c>
      <c r="C6374" t="s">
        <v>765</v>
      </c>
      <c r="D6374" t="s">
        <v>98</v>
      </c>
    </row>
    <row r="6375" spans="1:4" x14ac:dyDescent="0.5">
      <c r="A6375" t="s">
        <v>591</v>
      </c>
      <c r="B6375" t="s">
        <v>96</v>
      </c>
      <c r="C6375" t="s">
        <v>591</v>
      </c>
      <c r="D6375" t="s">
        <v>98</v>
      </c>
    </row>
    <row r="6376" spans="1:4" x14ac:dyDescent="0.5">
      <c r="A6376" t="s">
        <v>1045</v>
      </c>
      <c r="B6376" t="s">
        <v>97</v>
      </c>
      <c r="C6376" t="s">
        <v>1046</v>
      </c>
      <c r="D6376" t="s">
        <v>98</v>
      </c>
    </row>
    <row r="6377" spans="1:4" x14ac:dyDescent="0.5">
      <c r="A6377" t="s">
        <v>326</v>
      </c>
      <c r="B6377" t="s">
        <v>97</v>
      </c>
      <c r="C6377" t="s">
        <v>326</v>
      </c>
    </row>
    <row r="6378" spans="1:4" x14ac:dyDescent="0.5">
      <c r="A6378" t="s">
        <v>1120</v>
      </c>
      <c r="B6378" t="s">
        <v>97</v>
      </c>
      <c r="C6378" t="s">
        <v>1121</v>
      </c>
      <c r="D6378" t="s">
        <v>98</v>
      </c>
    </row>
    <row r="6379" spans="1:4" x14ac:dyDescent="0.5">
      <c r="A6379" t="s">
        <v>217</v>
      </c>
      <c r="B6379" t="s">
        <v>97</v>
      </c>
      <c r="C6379" t="s">
        <v>217</v>
      </c>
    </row>
    <row r="6380" spans="1:4" x14ac:dyDescent="0.5">
      <c r="A6380" t="s">
        <v>294</v>
      </c>
      <c r="B6380" t="s">
        <v>97</v>
      </c>
      <c r="C6380" t="s">
        <v>294</v>
      </c>
      <c r="D6380" t="s">
        <v>98</v>
      </c>
    </row>
    <row r="6381" spans="1:4" x14ac:dyDescent="0.5">
      <c r="A6381" t="s">
        <v>319</v>
      </c>
      <c r="B6381" t="s">
        <v>97</v>
      </c>
      <c r="C6381" t="s">
        <v>876</v>
      </c>
    </row>
    <row r="6382" spans="1:4" x14ac:dyDescent="0.5">
      <c r="A6382" t="s">
        <v>654</v>
      </c>
      <c r="B6382" t="s">
        <v>97</v>
      </c>
      <c r="C6382" t="s">
        <v>654</v>
      </c>
    </row>
    <row r="6383" spans="1:4" x14ac:dyDescent="0.5">
      <c r="A6383" t="s">
        <v>792</v>
      </c>
      <c r="B6383" t="s">
        <v>97</v>
      </c>
      <c r="C6383" t="s">
        <v>826</v>
      </c>
      <c r="D6383" t="s">
        <v>98</v>
      </c>
    </row>
    <row r="6384" spans="1:4" x14ac:dyDescent="0.5">
      <c r="A6384" t="s">
        <v>1595</v>
      </c>
      <c r="B6384" t="s">
        <v>97</v>
      </c>
      <c r="C6384" t="s">
        <v>1595</v>
      </c>
      <c r="D6384" t="s">
        <v>98</v>
      </c>
    </row>
    <row r="6385" spans="1:4" x14ac:dyDescent="0.5">
      <c r="A6385" t="s">
        <v>189</v>
      </c>
      <c r="B6385" t="s">
        <v>97</v>
      </c>
      <c r="C6385" t="s">
        <v>189</v>
      </c>
      <c r="D6385" t="s">
        <v>98</v>
      </c>
    </row>
    <row r="6386" spans="1:4" x14ac:dyDescent="0.5">
      <c r="A6386" t="s">
        <v>1998</v>
      </c>
      <c r="B6386" t="s">
        <v>97</v>
      </c>
      <c r="C6386" t="s">
        <v>1998</v>
      </c>
      <c r="D6386" t="s">
        <v>98</v>
      </c>
    </row>
    <row r="6387" spans="1:4" x14ac:dyDescent="0.5">
      <c r="A6387" t="s">
        <v>1896</v>
      </c>
      <c r="B6387" t="s">
        <v>97</v>
      </c>
      <c r="C6387" t="s">
        <v>1897</v>
      </c>
      <c r="D6387" t="s">
        <v>755</v>
      </c>
    </row>
    <row r="6388" spans="1:4" x14ac:dyDescent="0.5">
      <c r="A6388" t="s">
        <v>154</v>
      </c>
      <c r="B6388" t="s">
        <v>97</v>
      </c>
      <c r="C6388" t="s">
        <v>154</v>
      </c>
    </row>
    <row r="6389" spans="1:4" x14ac:dyDescent="0.5">
      <c r="A6389" t="s">
        <v>1930</v>
      </c>
      <c r="B6389" t="s">
        <v>97</v>
      </c>
      <c r="C6389" t="s">
        <v>2079</v>
      </c>
    </row>
    <row r="6390" spans="1:4" x14ac:dyDescent="0.5">
      <c r="A6390" t="s">
        <v>923</v>
      </c>
      <c r="B6390" t="s">
        <v>97</v>
      </c>
      <c r="C6390" t="s">
        <v>923</v>
      </c>
      <c r="D6390" t="s">
        <v>763</v>
      </c>
    </row>
    <row r="6391" spans="1:4" x14ac:dyDescent="0.5">
      <c r="A6391" t="s">
        <v>1978</v>
      </c>
      <c r="B6391" t="s">
        <v>97</v>
      </c>
      <c r="C6391" t="s">
        <v>1978</v>
      </c>
    </row>
    <row r="6392" spans="1:4" x14ac:dyDescent="0.5">
      <c r="A6392" t="s">
        <v>1992</v>
      </c>
      <c r="B6392" t="s">
        <v>97</v>
      </c>
      <c r="C6392" t="s">
        <v>1993</v>
      </c>
    </row>
    <row r="6393" spans="1:4" x14ac:dyDescent="0.5">
      <c r="A6393" t="s">
        <v>995</v>
      </c>
      <c r="B6393" t="s">
        <v>97</v>
      </c>
      <c r="C6393" t="s">
        <v>995</v>
      </c>
    </row>
    <row r="6394" spans="1:4" x14ac:dyDescent="0.5">
      <c r="A6394" t="s">
        <v>923</v>
      </c>
      <c r="B6394" t="s">
        <v>97</v>
      </c>
      <c r="C6394" t="s">
        <v>923</v>
      </c>
      <c r="D6394" t="s">
        <v>763</v>
      </c>
    </row>
    <row r="6395" spans="1:4" x14ac:dyDescent="0.5">
      <c r="A6395" t="s">
        <v>1793</v>
      </c>
      <c r="B6395" t="s">
        <v>97</v>
      </c>
      <c r="C6395" t="s">
        <v>1830</v>
      </c>
      <c r="D6395" t="s">
        <v>98</v>
      </c>
    </row>
    <row r="6396" spans="1:4" x14ac:dyDescent="0.5">
      <c r="A6396" t="s">
        <v>1486</v>
      </c>
      <c r="B6396" t="s">
        <v>96</v>
      </c>
      <c r="C6396" t="s">
        <v>1486</v>
      </c>
      <c r="D6396" t="s">
        <v>98</v>
      </c>
    </row>
    <row r="6397" spans="1:4" x14ac:dyDescent="0.5">
      <c r="A6397" t="s">
        <v>1043</v>
      </c>
      <c r="B6397" t="s">
        <v>96</v>
      </c>
      <c r="C6397" t="s">
        <v>1043</v>
      </c>
      <c r="D6397" t="s">
        <v>98</v>
      </c>
    </row>
    <row r="6398" spans="1:4" x14ac:dyDescent="0.5">
      <c r="A6398" t="s">
        <v>1869</v>
      </c>
      <c r="B6398" t="s">
        <v>97</v>
      </c>
      <c r="C6398" t="s">
        <v>1869</v>
      </c>
      <c r="D6398" t="s">
        <v>98</v>
      </c>
    </row>
    <row r="6399" spans="1:4" x14ac:dyDescent="0.5">
      <c r="A6399" t="s">
        <v>706</v>
      </c>
      <c r="B6399" t="s">
        <v>97</v>
      </c>
      <c r="C6399" t="s">
        <v>706</v>
      </c>
      <c r="D6399" t="s">
        <v>755</v>
      </c>
    </row>
    <row r="6400" spans="1:4" x14ac:dyDescent="0.5">
      <c r="A6400" t="s">
        <v>1917</v>
      </c>
      <c r="B6400" t="s">
        <v>96</v>
      </c>
      <c r="C6400" t="s">
        <v>1918</v>
      </c>
      <c r="D6400" t="s">
        <v>98</v>
      </c>
    </row>
    <row r="6401" spans="1:4" x14ac:dyDescent="0.5">
      <c r="A6401" t="s">
        <v>1155</v>
      </c>
      <c r="B6401" t="s">
        <v>97</v>
      </c>
      <c r="C6401" t="s">
        <v>1155</v>
      </c>
      <c r="D6401" t="s">
        <v>755</v>
      </c>
    </row>
    <row r="6402" spans="1:4" x14ac:dyDescent="0.5">
      <c r="A6402" t="s">
        <v>512</v>
      </c>
      <c r="B6402" t="s">
        <v>96</v>
      </c>
      <c r="C6402" t="s">
        <v>735</v>
      </c>
    </row>
    <row r="6403" spans="1:4" x14ac:dyDescent="0.5">
      <c r="A6403" t="s">
        <v>1792</v>
      </c>
      <c r="B6403" t="s">
        <v>97</v>
      </c>
      <c r="C6403" t="s">
        <v>1792</v>
      </c>
    </row>
    <row r="6404" spans="1:4" x14ac:dyDescent="0.5">
      <c r="A6404" t="s">
        <v>1745</v>
      </c>
      <c r="B6404" t="s">
        <v>97</v>
      </c>
      <c r="C6404" t="s">
        <v>1746</v>
      </c>
      <c r="D6404" t="s">
        <v>98</v>
      </c>
    </row>
    <row r="6405" spans="1:4" x14ac:dyDescent="0.5">
      <c r="A6405" t="s">
        <v>471</v>
      </c>
      <c r="B6405" t="s">
        <v>97</v>
      </c>
      <c r="C6405" t="s">
        <v>874</v>
      </c>
    </row>
    <row r="6406" spans="1:4" x14ac:dyDescent="0.5">
      <c r="A6406" t="s">
        <v>1487</v>
      </c>
      <c r="B6406" t="s">
        <v>97</v>
      </c>
      <c r="C6406" t="s">
        <v>1487</v>
      </c>
    </row>
    <row r="6407" spans="1:4" x14ac:dyDescent="0.5">
      <c r="A6407" t="s">
        <v>1070</v>
      </c>
      <c r="B6407" t="s">
        <v>96</v>
      </c>
      <c r="C6407" t="s">
        <v>1070</v>
      </c>
    </row>
    <row r="6408" spans="1:4" x14ac:dyDescent="0.5">
      <c r="A6408" t="s">
        <v>1384</v>
      </c>
      <c r="B6408" t="s">
        <v>96</v>
      </c>
      <c r="C6408" t="s">
        <v>1384</v>
      </c>
      <c r="D6408" t="s">
        <v>98</v>
      </c>
    </row>
    <row r="6409" spans="1:4" x14ac:dyDescent="0.5">
      <c r="A6409" t="s">
        <v>603</v>
      </c>
      <c r="B6409" t="s">
        <v>97</v>
      </c>
      <c r="C6409" t="s">
        <v>1920</v>
      </c>
      <c r="D6409" t="s">
        <v>98</v>
      </c>
    </row>
    <row r="6410" spans="1:4" x14ac:dyDescent="0.5">
      <c r="A6410" t="s">
        <v>265</v>
      </c>
      <c r="B6410" t="s">
        <v>96</v>
      </c>
      <c r="C6410" t="s">
        <v>265</v>
      </c>
      <c r="D6410" t="s">
        <v>98</v>
      </c>
    </row>
    <row r="6411" spans="1:4" x14ac:dyDescent="0.5">
      <c r="A6411" t="s">
        <v>1886</v>
      </c>
      <c r="B6411" t="s">
        <v>96</v>
      </c>
      <c r="C6411" t="s">
        <v>1887</v>
      </c>
      <c r="D6411" t="s">
        <v>755</v>
      </c>
    </row>
    <row r="6412" spans="1:4" x14ac:dyDescent="0.5">
      <c r="A6412" t="s">
        <v>890</v>
      </c>
      <c r="B6412" t="s">
        <v>97</v>
      </c>
      <c r="C6412" t="s">
        <v>890</v>
      </c>
    </row>
    <row r="6413" spans="1:4" x14ac:dyDescent="0.5">
      <c r="A6413" t="s">
        <v>744</v>
      </c>
      <c r="B6413" t="s">
        <v>97</v>
      </c>
      <c r="C6413" t="s">
        <v>744</v>
      </c>
      <c r="D6413" t="s">
        <v>98</v>
      </c>
    </row>
    <row r="6414" spans="1:4" x14ac:dyDescent="0.5">
      <c r="A6414" t="s">
        <v>744</v>
      </c>
      <c r="B6414" t="s">
        <v>97</v>
      </c>
      <c r="C6414" t="s">
        <v>94</v>
      </c>
      <c r="D6414" t="s">
        <v>98</v>
      </c>
    </row>
    <row r="6415" spans="1:4" x14ac:dyDescent="0.5">
      <c r="A6415" t="s">
        <v>267</v>
      </c>
      <c r="B6415" t="s">
        <v>97</v>
      </c>
      <c r="C6415" t="s">
        <v>267</v>
      </c>
    </row>
    <row r="6416" spans="1:4" x14ac:dyDescent="0.5">
      <c r="A6416" t="s">
        <v>155</v>
      </c>
      <c r="B6416" t="s">
        <v>97</v>
      </c>
      <c r="C6416" t="s">
        <v>155</v>
      </c>
      <c r="D6416" t="s">
        <v>739</v>
      </c>
    </row>
    <row r="6417" spans="1:4" x14ac:dyDescent="0.5">
      <c r="A6417" t="s">
        <v>1907</v>
      </c>
      <c r="B6417" t="s">
        <v>97</v>
      </c>
      <c r="C6417" t="s">
        <v>1907</v>
      </c>
      <c r="D6417" t="s">
        <v>98</v>
      </c>
    </row>
    <row r="6418" spans="1:4" x14ac:dyDescent="0.5">
      <c r="A6418" t="s">
        <v>93</v>
      </c>
      <c r="B6418" t="s">
        <v>97</v>
      </c>
      <c r="C6418" t="s">
        <v>93</v>
      </c>
      <c r="D6418" t="s">
        <v>98</v>
      </c>
    </row>
    <row r="6419" spans="1:4" x14ac:dyDescent="0.5">
      <c r="A6419" t="s">
        <v>235</v>
      </c>
      <c r="B6419" t="s">
        <v>97</v>
      </c>
      <c r="C6419" t="s">
        <v>235</v>
      </c>
      <c r="D6419" t="s">
        <v>98</v>
      </c>
    </row>
    <row r="6420" spans="1:4" x14ac:dyDescent="0.5">
      <c r="A6420" t="s">
        <v>1711</v>
      </c>
      <c r="B6420" t="s">
        <v>97</v>
      </c>
      <c r="C6420" t="s">
        <v>1711</v>
      </c>
    </row>
    <row r="6421" spans="1:4" x14ac:dyDescent="0.5">
      <c r="A6421" t="s">
        <v>140</v>
      </c>
      <c r="B6421" t="s">
        <v>97</v>
      </c>
      <c r="C6421" t="s">
        <v>140</v>
      </c>
      <c r="D6421" t="s">
        <v>763</v>
      </c>
    </row>
    <row r="6422" spans="1:4" x14ac:dyDescent="0.5">
      <c r="A6422" t="s">
        <v>723</v>
      </c>
      <c r="B6422" t="s">
        <v>97</v>
      </c>
      <c r="C6422" t="s">
        <v>723</v>
      </c>
      <c r="D6422" t="s">
        <v>98</v>
      </c>
    </row>
    <row r="6423" spans="1:4" x14ac:dyDescent="0.5">
      <c r="A6423" t="s">
        <v>154</v>
      </c>
      <c r="B6423" t="s">
        <v>97</v>
      </c>
      <c r="C6423" t="s">
        <v>154</v>
      </c>
    </row>
    <row r="6424" spans="1:4" x14ac:dyDescent="0.5">
      <c r="A6424" t="s">
        <v>273</v>
      </c>
      <c r="B6424" t="s">
        <v>97</v>
      </c>
      <c r="C6424" t="s">
        <v>273</v>
      </c>
    </row>
    <row r="6425" spans="1:4" x14ac:dyDescent="0.5">
      <c r="A6425" t="s">
        <v>1363</v>
      </c>
      <c r="B6425" t="s">
        <v>97</v>
      </c>
      <c r="C6425" t="s">
        <v>1363</v>
      </c>
      <c r="D6425" t="s">
        <v>98</v>
      </c>
    </row>
    <row r="6426" spans="1:4" x14ac:dyDescent="0.5">
      <c r="A6426" t="s">
        <v>501</v>
      </c>
      <c r="B6426" t="s">
        <v>97</v>
      </c>
      <c r="C6426" t="s">
        <v>501</v>
      </c>
    </row>
    <row r="6427" spans="1:4" x14ac:dyDescent="0.5">
      <c r="A6427" t="s">
        <v>1706</v>
      </c>
      <c r="B6427" t="s">
        <v>97</v>
      </c>
      <c r="C6427" t="s">
        <v>1706</v>
      </c>
      <c r="D6427" t="s">
        <v>98</v>
      </c>
    </row>
    <row r="6428" spans="1:4" x14ac:dyDescent="0.5">
      <c r="A6428" t="s">
        <v>1930</v>
      </c>
      <c r="B6428" t="s">
        <v>97</v>
      </c>
      <c r="C6428" t="s">
        <v>2079</v>
      </c>
    </row>
    <row r="6429" spans="1:4" x14ac:dyDescent="0.5">
      <c r="A6429" t="s">
        <v>1886</v>
      </c>
      <c r="B6429" t="s">
        <v>96</v>
      </c>
      <c r="C6429" t="s">
        <v>1887</v>
      </c>
      <c r="D6429" t="s">
        <v>755</v>
      </c>
    </row>
    <row r="6430" spans="1:4" x14ac:dyDescent="0.5">
      <c r="A6430" t="s">
        <v>744</v>
      </c>
      <c r="B6430" t="s">
        <v>97</v>
      </c>
      <c r="C6430" t="s">
        <v>94</v>
      </c>
      <c r="D6430" t="s">
        <v>98</v>
      </c>
    </row>
    <row r="6431" spans="1:4" x14ac:dyDescent="0.5">
      <c r="A6431" t="s">
        <v>1630</v>
      </c>
      <c r="B6431" t="s">
        <v>96</v>
      </c>
      <c r="C6431" t="s">
        <v>1630</v>
      </c>
    </row>
    <row r="6432" spans="1:4" x14ac:dyDescent="0.5">
      <c r="A6432" t="s">
        <v>1493</v>
      </c>
      <c r="B6432" t="s">
        <v>97</v>
      </c>
      <c r="C6432" t="s">
        <v>1493</v>
      </c>
      <c r="D6432" t="s">
        <v>98</v>
      </c>
    </row>
    <row r="6433" spans="1:4" x14ac:dyDescent="0.5">
      <c r="A6433" t="s">
        <v>105</v>
      </c>
      <c r="B6433" t="s">
        <v>96</v>
      </c>
      <c r="C6433" t="s">
        <v>105</v>
      </c>
      <c r="D6433" t="s">
        <v>98</v>
      </c>
    </row>
    <row r="6434" spans="1:4" x14ac:dyDescent="0.5">
      <c r="A6434" t="s">
        <v>2085</v>
      </c>
      <c r="B6434" t="s">
        <v>97</v>
      </c>
      <c r="C6434" t="s">
        <v>2085</v>
      </c>
      <c r="D6434" t="s">
        <v>98</v>
      </c>
    </row>
    <row r="6435" spans="1:4" x14ac:dyDescent="0.5">
      <c r="A6435" t="s">
        <v>236</v>
      </c>
      <c r="B6435" t="s">
        <v>97</v>
      </c>
      <c r="C6435" t="s">
        <v>236</v>
      </c>
    </row>
    <row r="6436" spans="1:4" x14ac:dyDescent="0.5">
      <c r="A6436" t="s">
        <v>2086</v>
      </c>
      <c r="B6436" t="s">
        <v>97</v>
      </c>
      <c r="C6436" t="s">
        <v>2087</v>
      </c>
    </row>
    <row r="6437" spans="1:4" x14ac:dyDescent="0.5">
      <c r="A6437" t="s">
        <v>1369</v>
      </c>
      <c r="B6437" t="s">
        <v>97</v>
      </c>
      <c r="C6437" t="s">
        <v>1370</v>
      </c>
    </row>
    <row r="6438" spans="1:4" x14ac:dyDescent="0.5">
      <c r="A6438" t="s">
        <v>1607</v>
      </c>
      <c r="B6438" t="s">
        <v>97</v>
      </c>
      <c r="C6438" t="s">
        <v>1607</v>
      </c>
      <c r="D6438" t="s">
        <v>98</v>
      </c>
    </row>
    <row r="6439" spans="1:4" x14ac:dyDescent="0.5">
      <c r="A6439" t="s">
        <v>319</v>
      </c>
      <c r="B6439" t="s">
        <v>97</v>
      </c>
      <c r="C6439" t="s">
        <v>895</v>
      </c>
    </row>
    <row r="6440" spans="1:4" x14ac:dyDescent="0.5">
      <c r="A6440" t="s">
        <v>591</v>
      </c>
      <c r="B6440" t="s">
        <v>96</v>
      </c>
      <c r="C6440" t="s">
        <v>591</v>
      </c>
      <c r="D6440" t="s">
        <v>98</v>
      </c>
    </row>
    <row r="6441" spans="1:4" x14ac:dyDescent="0.5">
      <c r="A6441" t="s">
        <v>723</v>
      </c>
      <c r="B6441" t="s">
        <v>97</v>
      </c>
      <c r="C6441" t="s">
        <v>723</v>
      </c>
      <c r="D6441" t="s">
        <v>98</v>
      </c>
    </row>
    <row r="6442" spans="1:4" x14ac:dyDescent="0.5">
      <c r="A6442" t="s">
        <v>1936</v>
      </c>
      <c r="B6442" t="s">
        <v>97</v>
      </c>
      <c r="C6442" t="s">
        <v>1936</v>
      </c>
      <c r="D6442" t="s">
        <v>98</v>
      </c>
    </row>
    <row r="6443" spans="1:4" x14ac:dyDescent="0.5">
      <c r="A6443" t="s">
        <v>1484</v>
      </c>
      <c r="B6443" t="s">
        <v>97</v>
      </c>
      <c r="C6443" t="s">
        <v>1484</v>
      </c>
    </row>
    <row r="6444" spans="1:4" x14ac:dyDescent="0.5">
      <c r="A6444" t="s">
        <v>1668</v>
      </c>
      <c r="B6444" t="s">
        <v>97</v>
      </c>
      <c r="C6444" t="s">
        <v>1673</v>
      </c>
    </row>
    <row r="6445" spans="1:4" x14ac:dyDescent="0.5">
      <c r="A6445" t="s">
        <v>1102</v>
      </c>
      <c r="B6445" t="s">
        <v>97</v>
      </c>
      <c r="C6445" t="s">
        <v>1103</v>
      </c>
      <c r="D6445" t="s">
        <v>98</v>
      </c>
    </row>
    <row r="6446" spans="1:4" x14ac:dyDescent="0.5">
      <c r="A6446" t="s">
        <v>1833</v>
      </c>
      <c r="B6446" t="s">
        <v>96</v>
      </c>
      <c r="C6446" t="s">
        <v>1833</v>
      </c>
    </row>
    <row r="6447" spans="1:4" x14ac:dyDescent="0.5">
      <c r="A6447" t="s">
        <v>1930</v>
      </c>
      <c r="B6447" t="s">
        <v>97</v>
      </c>
      <c r="C6447" t="s">
        <v>2079</v>
      </c>
    </row>
    <row r="6448" spans="1:4" x14ac:dyDescent="0.5">
      <c r="A6448" t="s">
        <v>1678</v>
      </c>
      <c r="B6448" t="s">
        <v>97</v>
      </c>
      <c r="C6448" t="s">
        <v>1678</v>
      </c>
      <c r="D6448" t="s">
        <v>98</v>
      </c>
    </row>
    <row r="6449" spans="1:4" x14ac:dyDescent="0.5">
      <c r="A6449" t="s">
        <v>1603</v>
      </c>
      <c r="B6449" t="s">
        <v>97</v>
      </c>
      <c r="C6449" t="s">
        <v>1604</v>
      </c>
      <c r="D6449" t="s">
        <v>739</v>
      </c>
    </row>
    <row r="6450" spans="1:4" x14ac:dyDescent="0.5">
      <c r="A6450" t="s">
        <v>119</v>
      </c>
      <c r="B6450" t="s">
        <v>97</v>
      </c>
      <c r="C6450" t="s">
        <v>1483</v>
      </c>
    </row>
    <row r="6451" spans="1:4" x14ac:dyDescent="0.5">
      <c r="A6451" t="s">
        <v>1930</v>
      </c>
      <c r="B6451" t="s">
        <v>97</v>
      </c>
      <c r="C6451" t="s">
        <v>1930</v>
      </c>
    </row>
    <row r="6452" spans="1:4" x14ac:dyDescent="0.5">
      <c r="A6452" t="s">
        <v>1896</v>
      </c>
      <c r="B6452" t="s">
        <v>97</v>
      </c>
      <c r="C6452" t="s">
        <v>1897</v>
      </c>
      <c r="D6452" t="s">
        <v>755</v>
      </c>
    </row>
    <row r="6453" spans="1:4" x14ac:dyDescent="0.5">
      <c r="A6453" t="s">
        <v>122</v>
      </c>
      <c r="B6453" t="s">
        <v>97</v>
      </c>
      <c r="C6453" t="s">
        <v>122</v>
      </c>
      <c r="D6453" t="s">
        <v>98</v>
      </c>
    </row>
    <row r="6454" spans="1:4" x14ac:dyDescent="0.5">
      <c r="A6454" t="s">
        <v>1528</v>
      </c>
      <c r="B6454" t="s">
        <v>97</v>
      </c>
      <c r="C6454" t="s">
        <v>1529</v>
      </c>
    </row>
    <row r="6455" spans="1:4" x14ac:dyDescent="0.5">
      <c r="A6455" t="s">
        <v>265</v>
      </c>
      <c r="B6455" t="s">
        <v>96</v>
      </c>
      <c r="C6455" t="s">
        <v>265</v>
      </c>
      <c r="D6455" t="s">
        <v>98</v>
      </c>
    </row>
    <row r="6456" spans="1:4" x14ac:dyDescent="0.5">
      <c r="A6456" t="s">
        <v>1492</v>
      </c>
      <c r="B6456" t="s">
        <v>96</v>
      </c>
      <c r="C6456" t="s">
        <v>1492</v>
      </c>
      <c r="D6456" t="s">
        <v>98</v>
      </c>
    </row>
    <row r="6457" spans="1:4" x14ac:dyDescent="0.5">
      <c r="A6457" t="s">
        <v>372</v>
      </c>
      <c r="B6457" t="s">
        <v>97</v>
      </c>
      <c r="C6457" t="s">
        <v>2088</v>
      </c>
      <c r="D6457" t="s">
        <v>98</v>
      </c>
    </row>
    <row r="6458" spans="1:4" x14ac:dyDescent="0.5">
      <c r="A6458" t="s">
        <v>372</v>
      </c>
      <c r="B6458" t="s">
        <v>97</v>
      </c>
      <c r="C6458" t="s">
        <v>1203</v>
      </c>
      <c r="D6458" t="s">
        <v>98</v>
      </c>
    </row>
    <row r="6459" spans="1:4" x14ac:dyDescent="0.5">
      <c r="A6459" t="s">
        <v>319</v>
      </c>
      <c r="B6459" t="s">
        <v>97</v>
      </c>
      <c r="C6459" t="s">
        <v>876</v>
      </c>
    </row>
    <row r="6460" spans="1:4" x14ac:dyDescent="0.5">
      <c r="A6460" t="s">
        <v>1264</v>
      </c>
      <c r="B6460" t="s">
        <v>96</v>
      </c>
      <c r="C6460" t="s">
        <v>1264</v>
      </c>
      <c r="D6460" t="s">
        <v>98</v>
      </c>
    </row>
    <row r="6461" spans="1:4" x14ac:dyDescent="0.5">
      <c r="A6461" t="s">
        <v>609</v>
      </c>
      <c r="B6461" t="s">
        <v>97</v>
      </c>
      <c r="C6461" t="s">
        <v>609</v>
      </c>
      <c r="D6461" t="s">
        <v>98</v>
      </c>
    </row>
    <row r="6462" spans="1:4" x14ac:dyDescent="0.5">
      <c r="A6462" t="s">
        <v>1447</v>
      </c>
      <c r="B6462" t="s">
        <v>96</v>
      </c>
      <c r="C6462" t="s">
        <v>1447</v>
      </c>
      <c r="D6462" t="s">
        <v>98</v>
      </c>
    </row>
    <row r="6463" spans="1:4" x14ac:dyDescent="0.5">
      <c r="A6463" t="s">
        <v>2089</v>
      </c>
      <c r="B6463" t="s">
        <v>97</v>
      </c>
      <c r="C6463" t="s">
        <v>2089</v>
      </c>
      <c r="D6463" t="s">
        <v>98</v>
      </c>
    </row>
    <row r="6464" spans="1:4" x14ac:dyDescent="0.5">
      <c r="A6464" t="s">
        <v>155</v>
      </c>
      <c r="B6464" t="s">
        <v>97</v>
      </c>
      <c r="C6464" t="s">
        <v>155</v>
      </c>
      <c r="D6464" t="s">
        <v>739</v>
      </c>
    </row>
    <row r="6465" spans="1:4" x14ac:dyDescent="0.5">
      <c r="A6465" t="s">
        <v>1559</v>
      </c>
      <c r="B6465" t="s">
        <v>97</v>
      </c>
      <c r="C6465" t="s">
        <v>1560</v>
      </c>
      <c r="D6465" t="s">
        <v>98</v>
      </c>
    </row>
    <row r="6466" spans="1:4" x14ac:dyDescent="0.5">
      <c r="A6466" t="s">
        <v>2090</v>
      </c>
      <c r="B6466" t="s">
        <v>97</v>
      </c>
      <c r="C6466" t="s">
        <v>2091</v>
      </c>
    </row>
    <row r="6467" spans="1:4" x14ac:dyDescent="0.5">
      <c r="A6467" t="s">
        <v>1405</v>
      </c>
      <c r="B6467" t="s">
        <v>97</v>
      </c>
      <c r="C6467" t="s">
        <v>1406</v>
      </c>
      <c r="D6467" t="s">
        <v>98</v>
      </c>
    </row>
    <row r="6468" spans="1:4" x14ac:dyDescent="0.5">
      <c r="A6468" t="s">
        <v>364</v>
      </c>
      <c r="B6468" t="s">
        <v>97</v>
      </c>
      <c r="C6468" t="s">
        <v>364</v>
      </c>
      <c r="D6468" t="s">
        <v>98</v>
      </c>
    </row>
    <row r="6469" spans="1:4" x14ac:dyDescent="0.5">
      <c r="A6469" t="s">
        <v>828</v>
      </c>
      <c r="B6469" t="s">
        <v>97</v>
      </c>
      <c r="C6469" t="s">
        <v>2092</v>
      </c>
      <c r="D6469" t="s">
        <v>98</v>
      </c>
    </row>
    <row r="6470" spans="1:4" x14ac:dyDescent="0.5">
      <c r="A6470" t="s">
        <v>1568</v>
      </c>
      <c r="B6470" t="s">
        <v>97</v>
      </c>
      <c r="C6470" t="s">
        <v>1568</v>
      </c>
      <c r="D6470" t="s">
        <v>98</v>
      </c>
    </row>
    <row r="6471" spans="1:4" x14ac:dyDescent="0.5">
      <c r="A6471" t="s">
        <v>723</v>
      </c>
      <c r="B6471" t="s">
        <v>97</v>
      </c>
      <c r="C6471" t="s">
        <v>723</v>
      </c>
      <c r="D6471" t="s">
        <v>98</v>
      </c>
    </row>
    <row r="6472" spans="1:4" x14ac:dyDescent="0.5">
      <c r="A6472" t="s">
        <v>828</v>
      </c>
      <c r="B6472" t="s">
        <v>97</v>
      </c>
      <c r="C6472" t="s">
        <v>135</v>
      </c>
      <c r="D6472" t="s">
        <v>98</v>
      </c>
    </row>
    <row r="6473" spans="1:4" x14ac:dyDescent="0.5">
      <c r="A6473" t="s">
        <v>1909</v>
      </c>
      <c r="B6473" t="s">
        <v>96</v>
      </c>
      <c r="C6473" t="s">
        <v>1909</v>
      </c>
    </row>
    <row r="6474" spans="1:4" x14ac:dyDescent="0.5">
      <c r="A6474" t="s">
        <v>319</v>
      </c>
      <c r="B6474" t="s">
        <v>97</v>
      </c>
      <c r="C6474" t="s">
        <v>876</v>
      </c>
    </row>
    <row r="6475" spans="1:4" x14ac:dyDescent="0.5">
      <c r="A6475" t="s">
        <v>155</v>
      </c>
      <c r="B6475" t="s">
        <v>97</v>
      </c>
      <c r="C6475" t="s">
        <v>155</v>
      </c>
      <c r="D6475" t="s">
        <v>739</v>
      </c>
    </row>
    <row r="6476" spans="1:4" x14ac:dyDescent="0.5">
      <c r="A6476" t="s">
        <v>654</v>
      </c>
      <c r="B6476" t="s">
        <v>97</v>
      </c>
      <c r="C6476" t="s">
        <v>654</v>
      </c>
    </row>
    <row r="6477" spans="1:4" x14ac:dyDescent="0.5">
      <c r="A6477" t="s">
        <v>140</v>
      </c>
      <c r="B6477" t="s">
        <v>97</v>
      </c>
      <c r="C6477" t="s">
        <v>140</v>
      </c>
      <c r="D6477" t="s">
        <v>763</v>
      </c>
    </row>
    <row r="6478" spans="1:4" x14ac:dyDescent="0.5">
      <c r="A6478" t="s">
        <v>146</v>
      </c>
      <c r="B6478" t="s">
        <v>97</v>
      </c>
      <c r="C6478" t="s">
        <v>146</v>
      </c>
      <c r="D6478" t="s">
        <v>98</v>
      </c>
    </row>
    <row r="6479" spans="1:4" x14ac:dyDescent="0.5">
      <c r="A6479" t="s">
        <v>263</v>
      </c>
      <c r="B6479" t="s">
        <v>97</v>
      </c>
      <c r="C6479" t="s">
        <v>1810</v>
      </c>
    </row>
    <row r="6480" spans="1:4" x14ac:dyDescent="0.5">
      <c r="A6480" t="s">
        <v>1363</v>
      </c>
      <c r="B6480" t="s">
        <v>97</v>
      </c>
      <c r="C6480" t="s">
        <v>1363</v>
      </c>
      <c r="D6480" t="s">
        <v>98</v>
      </c>
    </row>
    <row r="6481" spans="1:4" x14ac:dyDescent="0.5">
      <c r="A6481" t="s">
        <v>792</v>
      </c>
      <c r="B6481" t="s">
        <v>97</v>
      </c>
      <c r="C6481" t="s">
        <v>826</v>
      </c>
      <c r="D6481" t="s">
        <v>98</v>
      </c>
    </row>
    <row r="6482" spans="1:4" x14ac:dyDescent="0.5">
      <c r="A6482" t="s">
        <v>386</v>
      </c>
      <c r="B6482" t="s">
        <v>97</v>
      </c>
      <c r="C6482" t="s">
        <v>1074</v>
      </c>
    </row>
    <row r="6483" spans="1:4" x14ac:dyDescent="0.5">
      <c r="A6483" t="s">
        <v>219</v>
      </c>
      <c r="B6483" t="s">
        <v>97</v>
      </c>
      <c r="C6483" t="s">
        <v>219</v>
      </c>
      <c r="D6483" t="s">
        <v>98</v>
      </c>
    </row>
    <row r="6484" spans="1:4" x14ac:dyDescent="0.5">
      <c r="A6484" t="s">
        <v>744</v>
      </c>
      <c r="B6484" t="s">
        <v>97</v>
      </c>
      <c r="C6484" t="s">
        <v>744</v>
      </c>
      <c r="D6484" t="s">
        <v>98</v>
      </c>
    </row>
    <row r="6485" spans="1:4" x14ac:dyDescent="0.5">
      <c r="A6485" t="s">
        <v>1917</v>
      </c>
      <c r="B6485" t="s">
        <v>96</v>
      </c>
      <c r="C6485" t="s">
        <v>1918</v>
      </c>
      <c r="D6485" t="s">
        <v>98</v>
      </c>
    </row>
    <row r="6486" spans="1:4" x14ac:dyDescent="0.5">
      <c r="A6486" t="s">
        <v>591</v>
      </c>
      <c r="B6486" t="s">
        <v>96</v>
      </c>
      <c r="C6486" t="s">
        <v>591</v>
      </c>
      <c r="D6486" t="s">
        <v>98</v>
      </c>
    </row>
    <row r="6487" spans="1:4" x14ac:dyDescent="0.5">
      <c r="A6487" t="s">
        <v>1578</v>
      </c>
      <c r="B6487" t="s">
        <v>97</v>
      </c>
      <c r="C6487" t="s">
        <v>1578</v>
      </c>
      <c r="D6487" t="s">
        <v>98</v>
      </c>
    </row>
    <row r="6488" spans="1:4" x14ac:dyDescent="0.5">
      <c r="A6488" t="s">
        <v>2093</v>
      </c>
      <c r="B6488" t="s">
        <v>97</v>
      </c>
      <c r="C6488" t="s">
        <v>2094</v>
      </c>
    </row>
    <row r="6489" spans="1:4" x14ac:dyDescent="0.5">
      <c r="A6489" t="s">
        <v>2095</v>
      </c>
      <c r="B6489" t="s">
        <v>97</v>
      </c>
      <c r="C6489" t="s">
        <v>2095</v>
      </c>
    </row>
    <row r="6490" spans="1:4" x14ac:dyDescent="0.5">
      <c r="A6490" t="s">
        <v>236</v>
      </c>
      <c r="B6490" t="s">
        <v>97</v>
      </c>
      <c r="C6490" t="s">
        <v>236</v>
      </c>
    </row>
    <row r="6491" spans="1:4" x14ac:dyDescent="0.5">
      <c r="A6491" t="s">
        <v>106</v>
      </c>
      <c r="B6491" t="s">
        <v>97</v>
      </c>
      <c r="C6491" t="s">
        <v>106</v>
      </c>
    </row>
    <row r="6492" spans="1:4" x14ac:dyDescent="0.5">
      <c r="A6492" t="s">
        <v>792</v>
      </c>
      <c r="B6492" t="s">
        <v>97</v>
      </c>
      <c r="C6492" t="s">
        <v>764</v>
      </c>
      <c r="D6492" t="s">
        <v>98</v>
      </c>
    </row>
    <row r="6493" spans="1:4" x14ac:dyDescent="0.5">
      <c r="A6493" t="s">
        <v>1391</v>
      </c>
      <c r="B6493" t="s">
        <v>97</v>
      </c>
      <c r="C6493" t="s">
        <v>1391</v>
      </c>
      <c r="D6493" t="s">
        <v>98</v>
      </c>
    </row>
    <row r="6494" spans="1:4" x14ac:dyDescent="0.5">
      <c r="A6494" t="s">
        <v>1866</v>
      </c>
      <c r="B6494" t="s">
        <v>96</v>
      </c>
      <c r="C6494" t="s">
        <v>1866</v>
      </c>
      <c r="D6494" t="s">
        <v>98</v>
      </c>
    </row>
    <row r="6495" spans="1:4" x14ac:dyDescent="0.5">
      <c r="A6495" t="s">
        <v>1568</v>
      </c>
      <c r="B6495" t="s">
        <v>97</v>
      </c>
      <c r="C6495" t="s">
        <v>1568</v>
      </c>
      <c r="D6495" t="s">
        <v>98</v>
      </c>
    </row>
    <row r="6496" spans="1:4" x14ac:dyDescent="0.5">
      <c r="A6496" t="s">
        <v>267</v>
      </c>
      <c r="B6496" t="s">
        <v>97</v>
      </c>
      <c r="C6496" t="s">
        <v>267</v>
      </c>
    </row>
    <row r="6497" spans="1:4" x14ac:dyDescent="0.5">
      <c r="A6497" t="s">
        <v>1708</v>
      </c>
      <c r="B6497" t="s">
        <v>96</v>
      </c>
      <c r="C6497" t="s">
        <v>1708</v>
      </c>
    </row>
    <row r="6498" spans="1:4" x14ac:dyDescent="0.5">
      <c r="A6498" t="s">
        <v>1603</v>
      </c>
      <c r="B6498" t="s">
        <v>97</v>
      </c>
      <c r="C6498" t="s">
        <v>1604</v>
      </c>
      <c r="D6498" t="s">
        <v>739</v>
      </c>
    </row>
    <row r="6499" spans="1:4" x14ac:dyDescent="0.5">
      <c r="A6499" t="s">
        <v>2096</v>
      </c>
      <c r="B6499" t="s">
        <v>97</v>
      </c>
      <c r="C6499" t="s">
        <v>2097</v>
      </c>
    </row>
    <row r="6500" spans="1:4" x14ac:dyDescent="0.5">
      <c r="A6500" t="s">
        <v>1061</v>
      </c>
      <c r="B6500" t="s">
        <v>97</v>
      </c>
      <c r="C6500" t="s">
        <v>2098</v>
      </c>
      <c r="D6500" t="s">
        <v>755</v>
      </c>
    </row>
    <row r="6501" spans="1:4" x14ac:dyDescent="0.5">
      <c r="A6501" t="s">
        <v>1763</v>
      </c>
      <c r="B6501" t="s">
        <v>97</v>
      </c>
      <c r="C6501" t="s">
        <v>1763</v>
      </c>
      <c r="D6501" t="s">
        <v>98</v>
      </c>
    </row>
    <row r="6502" spans="1:4" x14ac:dyDescent="0.5">
      <c r="A6502" t="s">
        <v>154</v>
      </c>
      <c r="B6502" t="s">
        <v>97</v>
      </c>
      <c r="C6502" t="s">
        <v>154</v>
      </c>
    </row>
    <row r="6503" spans="1:4" x14ac:dyDescent="0.5">
      <c r="A6503" t="s">
        <v>1678</v>
      </c>
      <c r="B6503" t="s">
        <v>97</v>
      </c>
      <c r="C6503" t="s">
        <v>1678</v>
      </c>
      <c r="D6503" t="s">
        <v>98</v>
      </c>
    </row>
    <row r="6504" spans="1:4" x14ac:dyDescent="0.5">
      <c r="A6504" t="s">
        <v>93</v>
      </c>
      <c r="B6504" t="s">
        <v>97</v>
      </c>
      <c r="C6504" t="s">
        <v>93</v>
      </c>
      <c r="D6504" t="s">
        <v>98</v>
      </c>
    </row>
    <row r="6505" spans="1:4" x14ac:dyDescent="0.5">
      <c r="A6505" t="s">
        <v>792</v>
      </c>
      <c r="B6505" t="s">
        <v>97</v>
      </c>
      <c r="C6505" t="s">
        <v>792</v>
      </c>
      <c r="D6505" t="s">
        <v>98</v>
      </c>
    </row>
    <row r="6506" spans="1:4" x14ac:dyDescent="0.5">
      <c r="A6506" t="s">
        <v>263</v>
      </c>
      <c r="B6506" t="s">
        <v>97</v>
      </c>
      <c r="C6506" t="s">
        <v>826</v>
      </c>
    </row>
    <row r="6507" spans="1:4" x14ac:dyDescent="0.5">
      <c r="A6507" t="s">
        <v>792</v>
      </c>
      <c r="B6507" t="s">
        <v>97</v>
      </c>
      <c r="C6507" t="s">
        <v>826</v>
      </c>
      <c r="D6507" t="s">
        <v>98</v>
      </c>
    </row>
    <row r="6508" spans="1:4" x14ac:dyDescent="0.5">
      <c r="A6508" t="s">
        <v>2099</v>
      </c>
      <c r="B6508" t="s">
        <v>97</v>
      </c>
      <c r="C6508" t="s">
        <v>2087</v>
      </c>
    </row>
    <row r="6509" spans="1:4" x14ac:dyDescent="0.5">
      <c r="A6509" t="s">
        <v>154</v>
      </c>
      <c r="B6509" t="s">
        <v>97</v>
      </c>
      <c r="C6509" t="s">
        <v>154</v>
      </c>
    </row>
    <row r="6510" spans="1:4" x14ac:dyDescent="0.5">
      <c r="A6510" t="s">
        <v>189</v>
      </c>
      <c r="B6510" t="s">
        <v>97</v>
      </c>
      <c r="C6510" t="s">
        <v>189</v>
      </c>
      <c r="D6510" t="s">
        <v>98</v>
      </c>
    </row>
    <row r="6511" spans="1:4" x14ac:dyDescent="0.5">
      <c r="A6511" t="s">
        <v>2086</v>
      </c>
      <c r="B6511" t="s">
        <v>97</v>
      </c>
      <c r="C6511" t="s">
        <v>2087</v>
      </c>
    </row>
    <row r="6512" spans="1:4" x14ac:dyDescent="0.5">
      <c r="A6512" t="s">
        <v>2100</v>
      </c>
      <c r="B6512" t="s">
        <v>97</v>
      </c>
      <c r="C6512" t="s">
        <v>2100</v>
      </c>
      <c r="D6512" t="s">
        <v>763</v>
      </c>
    </row>
    <row r="6513" spans="1:4" x14ac:dyDescent="0.5">
      <c r="A6513" t="s">
        <v>1684</v>
      </c>
      <c r="B6513" t="s">
        <v>97</v>
      </c>
      <c r="C6513" t="s">
        <v>1685</v>
      </c>
    </row>
    <row r="6514" spans="1:4" x14ac:dyDescent="0.5">
      <c r="A6514" t="s">
        <v>319</v>
      </c>
      <c r="B6514" t="s">
        <v>97</v>
      </c>
      <c r="C6514" t="s">
        <v>876</v>
      </c>
    </row>
    <row r="6515" spans="1:4" x14ac:dyDescent="0.5">
      <c r="A6515" t="s">
        <v>591</v>
      </c>
      <c r="B6515" t="s">
        <v>96</v>
      </c>
      <c r="C6515" t="s">
        <v>591</v>
      </c>
      <c r="D6515" t="s">
        <v>98</v>
      </c>
    </row>
    <row r="6516" spans="1:4" x14ac:dyDescent="0.5">
      <c r="A6516" t="s">
        <v>1458</v>
      </c>
      <c r="B6516" t="s">
        <v>97</v>
      </c>
      <c r="C6516" t="s">
        <v>1459</v>
      </c>
    </row>
    <row r="6517" spans="1:4" x14ac:dyDescent="0.5">
      <c r="A6517" t="s">
        <v>2054</v>
      </c>
      <c r="B6517" t="s">
        <v>97</v>
      </c>
      <c r="C6517" t="s">
        <v>2055</v>
      </c>
    </row>
    <row r="6518" spans="1:4" x14ac:dyDescent="0.5">
      <c r="A6518" t="s">
        <v>2101</v>
      </c>
      <c r="B6518" t="s">
        <v>97</v>
      </c>
      <c r="C6518" t="s">
        <v>2102</v>
      </c>
      <c r="D6518" t="s">
        <v>739</v>
      </c>
    </row>
    <row r="6519" spans="1:4" x14ac:dyDescent="0.5">
      <c r="A6519" t="s">
        <v>1886</v>
      </c>
      <c r="B6519" t="s">
        <v>96</v>
      </c>
      <c r="C6519" t="s">
        <v>1887</v>
      </c>
      <c r="D6519" t="s">
        <v>755</v>
      </c>
    </row>
    <row r="6520" spans="1:4" x14ac:dyDescent="0.5">
      <c r="A6520" t="s">
        <v>2101</v>
      </c>
      <c r="B6520" t="s">
        <v>97</v>
      </c>
      <c r="C6520" t="s">
        <v>2103</v>
      </c>
      <c r="D6520" t="s">
        <v>739</v>
      </c>
    </row>
    <row r="6521" spans="1:4" x14ac:dyDescent="0.5">
      <c r="A6521" t="s">
        <v>263</v>
      </c>
      <c r="B6521" t="s">
        <v>97</v>
      </c>
      <c r="C6521" t="s">
        <v>764</v>
      </c>
    </row>
    <row r="6522" spans="1:4" x14ac:dyDescent="0.5">
      <c r="A6522" t="s">
        <v>1309</v>
      </c>
      <c r="B6522" t="s">
        <v>97</v>
      </c>
      <c r="C6522" t="s">
        <v>1310</v>
      </c>
      <c r="D6522" t="s">
        <v>98</v>
      </c>
    </row>
    <row r="6523" spans="1:4" x14ac:dyDescent="0.5">
      <c r="A6523" t="s">
        <v>171</v>
      </c>
      <c r="B6523" t="s">
        <v>96</v>
      </c>
      <c r="C6523" t="s">
        <v>171</v>
      </c>
      <c r="D6523" t="s">
        <v>98</v>
      </c>
    </row>
    <row r="6524" spans="1:4" x14ac:dyDescent="0.5">
      <c r="A6524" t="s">
        <v>723</v>
      </c>
      <c r="B6524" t="s">
        <v>97</v>
      </c>
      <c r="C6524" t="s">
        <v>723</v>
      </c>
      <c r="D6524" t="s">
        <v>98</v>
      </c>
    </row>
    <row r="6525" spans="1:4" x14ac:dyDescent="0.5">
      <c r="A6525" t="s">
        <v>155</v>
      </c>
      <c r="B6525" t="s">
        <v>97</v>
      </c>
      <c r="C6525" t="s">
        <v>155</v>
      </c>
      <c r="D6525" t="s">
        <v>739</v>
      </c>
    </row>
    <row r="6526" spans="1:4" x14ac:dyDescent="0.5">
      <c r="A6526" t="s">
        <v>1045</v>
      </c>
      <c r="B6526" t="s">
        <v>97</v>
      </c>
      <c r="C6526" t="s">
        <v>1046</v>
      </c>
      <c r="D6526" t="s">
        <v>98</v>
      </c>
    </row>
    <row r="6527" spans="1:4" x14ac:dyDescent="0.5">
      <c r="A6527" t="s">
        <v>1454</v>
      </c>
      <c r="B6527" t="s">
        <v>97</v>
      </c>
      <c r="C6527" t="s">
        <v>1454</v>
      </c>
      <c r="D6527" t="s">
        <v>98</v>
      </c>
    </row>
    <row r="6528" spans="1:4" x14ac:dyDescent="0.5">
      <c r="A6528" t="s">
        <v>106</v>
      </c>
      <c r="B6528" t="s">
        <v>97</v>
      </c>
      <c r="C6528" t="s">
        <v>106</v>
      </c>
    </row>
    <row r="6529" spans="1:4" x14ac:dyDescent="0.5">
      <c r="A6529" t="s">
        <v>744</v>
      </c>
      <c r="B6529" t="s">
        <v>97</v>
      </c>
      <c r="C6529" t="s">
        <v>94</v>
      </c>
      <c r="D6529" t="s">
        <v>98</v>
      </c>
    </row>
    <row r="6530" spans="1:4" x14ac:dyDescent="0.5">
      <c r="A6530" t="s">
        <v>1280</v>
      </c>
      <c r="B6530" t="s">
        <v>97</v>
      </c>
      <c r="C6530" t="s">
        <v>1280</v>
      </c>
    </row>
    <row r="6531" spans="1:4" x14ac:dyDescent="0.5">
      <c r="A6531" t="s">
        <v>155</v>
      </c>
      <c r="B6531" t="s">
        <v>97</v>
      </c>
      <c r="C6531" t="s">
        <v>155</v>
      </c>
      <c r="D6531" t="s">
        <v>739</v>
      </c>
    </row>
    <row r="6532" spans="1:4" x14ac:dyDescent="0.5">
      <c r="A6532" t="s">
        <v>235</v>
      </c>
      <c r="B6532" t="s">
        <v>97</v>
      </c>
      <c r="C6532" t="s">
        <v>235</v>
      </c>
      <c r="D6532" t="s">
        <v>98</v>
      </c>
    </row>
    <row r="6533" spans="1:4" x14ac:dyDescent="0.5">
      <c r="A6533" t="s">
        <v>143</v>
      </c>
      <c r="B6533" t="s">
        <v>97</v>
      </c>
      <c r="C6533" t="s">
        <v>143</v>
      </c>
      <c r="D6533" t="s">
        <v>98</v>
      </c>
    </row>
    <row r="6534" spans="1:4" x14ac:dyDescent="0.5">
      <c r="A6534" t="s">
        <v>856</v>
      </c>
      <c r="B6534" t="s">
        <v>97</v>
      </c>
      <c r="C6534" t="s">
        <v>2104</v>
      </c>
      <c r="D6534" t="s">
        <v>98</v>
      </c>
    </row>
    <row r="6535" spans="1:4" x14ac:dyDescent="0.5">
      <c r="A6535" t="s">
        <v>790</v>
      </c>
      <c r="B6535" t="s">
        <v>97</v>
      </c>
      <c r="C6535" t="s">
        <v>791</v>
      </c>
      <c r="D6535" t="s">
        <v>763</v>
      </c>
    </row>
    <row r="6536" spans="1:4" x14ac:dyDescent="0.5">
      <c r="A6536" t="s">
        <v>603</v>
      </c>
      <c r="B6536" t="s">
        <v>97</v>
      </c>
      <c r="C6536" t="s">
        <v>2105</v>
      </c>
      <c r="D6536" t="s">
        <v>98</v>
      </c>
    </row>
    <row r="6537" spans="1:4" x14ac:dyDescent="0.5">
      <c r="A6537" t="s">
        <v>1953</v>
      </c>
      <c r="B6537" t="s">
        <v>97</v>
      </c>
      <c r="C6537" t="s">
        <v>1953</v>
      </c>
      <c r="D6537" t="s">
        <v>739</v>
      </c>
    </row>
    <row r="6538" spans="1:4" x14ac:dyDescent="0.5">
      <c r="A6538" t="s">
        <v>137</v>
      </c>
      <c r="B6538" t="s">
        <v>97</v>
      </c>
      <c r="C6538" t="s">
        <v>137</v>
      </c>
    </row>
    <row r="6539" spans="1:4" x14ac:dyDescent="0.5">
      <c r="A6539" t="s">
        <v>792</v>
      </c>
      <c r="B6539" t="s">
        <v>97</v>
      </c>
      <c r="C6539" t="s">
        <v>792</v>
      </c>
      <c r="D6539" t="s">
        <v>98</v>
      </c>
    </row>
    <row r="6540" spans="1:4" x14ac:dyDescent="0.5">
      <c r="A6540" t="s">
        <v>1896</v>
      </c>
      <c r="B6540" t="s">
        <v>97</v>
      </c>
      <c r="C6540" t="s">
        <v>1897</v>
      </c>
      <c r="D6540" t="s">
        <v>755</v>
      </c>
    </row>
    <row r="6541" spans="1:4" x14ac:dyDescent="0.5">
      <c r="A6541" t="s">
        <v>155</v>
      </c>
      <c r="B6541" t="s">
        <v>97</v>
      </c>
      <c r="C6541" t="s">
        <v>155</v>
      </c>
      <c r="D6541" t="s">
        <v>739</v>
      </c>
    </row>
    <row r="6542" spans="1:4" x14ac:dyDescent="0.5">
      <c r="A6542" t="s">
        <v>154</v>
      </c>
      <c r="B6542" t="s">
        <v>97</v>
      </c>
      <c r="C6542" t="s">
        <v>154</v>
      </c>
    </row>
    <row r="6543" spans="1:4" x14ac:dyDescent="0.5">
      <c r="A6543" t="s">
        <v>2010</v>
      </c>
      <c r="B6543" t="s">
        <v>97</v>
      </c>
      <c r="C6543" t="s">
        <v>2010</v>
      </c>
    </row>
    <row r="6544" spans="1:4" x14ac:dyDescent="0.5">
      <c r="A6544" t="s">
        <v>2106</v>
      </c>
      <c r="B6544" t="s">
        <v>97</v>
      </c>
      <c r="C6544" t="s">
        <v>2107</v>
      </c>
    </row>
    <row r="6545" spans="1:4" x14ac:dyDescent="0.5">
      <c r="A6545" t="s">
        <v>134</v>
      </c>
      <c r="B6545" t="s">
        <v>97</v>
      </c>
      <c r="C6545" t="s">
        <v>134</v>
      </c>
      <c r="D6545" t="s">
        <v>98</v>
      </c>
    </row>
    <row r="6546" spans="1:4" x14ac:dyDescent="0.5">
      <c r="A6546" t="s">
        <v>591</v>
      </c>
      <c r="B6546" t="s">
        <v>96</v>
      </c>
      <c r="C6546" t="s">
        <v>591</v>
      </c>
      <c r="D6546" t="s">
        <v>98</v>
      </c>
    </row>
    <row r="6547" spans="1:4" x14ac:dyDescent="0.5">
      <c r="A6547" t="s">
        <v>319</v>
      </c>
      <c r="B6547" t="s">
        <v>97</v>
      </c>
      <c r="C6547" t="s">
        <v>876</v>
      </c>
    </row>
    <row r="6548" spans="1:4" x14ac:dyDescent="0.5">
      <c r="A6548" t="s">
        <v>1309</v>
      </c>
      <c r="B6548" t="s">
        <v>97</v>
      </c>
      <c r="C6548" t="s">
        <v>1310</v>
      </c>
      <c r="D6548" t="s">
        <v>98</v>
      </c>
    </row>
    <row r="6549" spans="1:4" x14ac:dyDescent="0.5">
      <c r="A6549" t="s">
        <v>1045</v>
      </c>
      <c r="B6549" t="s">
        <v>97</v>
      </c>
      <c r="C6549" t="s">
        <v>1046</v>
      </c>
      <c r="D6549" t="s">
        <v>98</v>
      </c>
    </row>
    <row r="6550" spans="1:4" x14ac:dyDescent="0.5">
      <c r="A6550" t="s">
        <v>1896</v>
      </c>
      <c r="B6550" t="s">
        <v>97</v>
      </c>
      <c r="C6550" t="s">
        <v>1897</v>
      </c>
      <c r="D6550" t="s">
        <v>755</v>
      </c>
    </row>
    <row r="6551" spans="1:4" x14ac:dyDescent="0.5">
      <c r="A6551" t="s">
        <v>2054</v>
      </c>
      <c r="B6551" t="s">
        <v>97</v>
      </c>
      <c r="C6551" t="s">
        <v>2054</v>
      </c>
    </row>
    <row r="6552" spans="1:4" x14ac:dyDescent="0.5">
      <c r="A6552" t="s">
        <v>376</v>
      </c>
      <c r="B6552" t="s">
        <v>97</v>
      </c>
      <c r="C6552" t="s">
        <v>376</v>
      </c>
      <c r="D6552" t="s">
        <v>98</v>
      </c>
    </row>
    <row r="6553" spans="1:4" x14ac:dyDescent="0.5">
      <c r="A6553" t="s">
        <v>1578</v>
      </c>
      <c r="B6553" t="s">
        <v>97</v>
      </c>
      <c r="C6553" t="s">
        <v>1578</v>
      </c>
      <c r="D6553" t="s">
        <v>98</v>
      </c>
    </row>
    <row r="6554" spans="1:4" x14ac:dyDescent="0.5">
      <c r="A6554" t="s">
        <v>1239</v>
      </c>
      <c r="B6554" t="s">
        <v>97</v>
      </c>
      <c r="C6554" t="s">
        <v>2108</v>
      </c>
      <c r="D6554" t="s">
        <v>755</v>
      </c>
    </row>
    <row r="6555" spans="1:4" x14ac:dyDescent="0.5">
      <c r="A6555" t="s">
        <v>856</v>
      </c>
      <c r="B6555" t="s">
        <v>97</v>
      </c>
      <c r="C6555" t="s">
        <v>856</v>
      </c>
      <c r="D6555" t="s">
        <v>98</v>
      </c>
    </row>
    <row r="6556" spans="1:4" x14ac:dyDescent="0.5">
      <c r="A6556" t="s">
        <v>1066</v>
      </c>
      <c r="B6556" t="s">
        <v>97</v>
      </c>
      <c r="C6556" t="s">
        <v>1066</v>
      </c>
    </row>
    <row r="6557" spans="1:4" x14ac:dyDescent="0.5">
      <c r="A6557" t="s">
        <v>2109</v>
      </c>
      <c r="B6557" t="s">
        <v>97</v>
      </c>
      <c r="C6557" t="s">
        <v>2109</v>
      </c>
      <c r="D6557" t="s">
        <v>98</v>
      </c>
    </row>
    <row r="6558" spans="1:4" x14ac:dyDescent="0.5">
      <c r="A6558" t="s">
        <v>1092</v>
      </c>
      <c r="B6558" t="s">
        <v>97</v>
      </c>
      <c r="C6558" t="s">
        <v>812</v>
      </c>
    </row>
    <row r="6559" spans="1:4" x14ac:dyDescent="0.5">
      <c r="A6559" t="s">
        <v>724</v>
      </c>
      <c r="B6559" t="s">
        <v>97</v>
      </c>
      <c r="C6559" t="s">
        <v>724</v>
      </c>
      <c r="D6559" t="s">
        <v>98</v>
      </c>
    </row>
    <row r="6560" spans="1:4" x14ac:dyDescent="0.5">
      <c r="A6560" t="s">
        <v>171</v>
      </c>
      <c r="B6560" t="s">
        <v>96</v>
      </c>
      <c r="C6560" t="s">
        <v>171</v>
      </c>
      <c r="D6560" t="s">
        <v>98</v>
      </c>
    </row>
    <row r="6561" spans="1:4" x14ac:dyDescent="0.5">
      <c r="A6561" t="s">
        <v>189</v>
      </c>
      <c r="B6561" t="s">
        <v>97</v>
      </c>
      <c r="C6561" t="s">
        <v>189</v>
      </c>
      <c r="D6561" t="s">
        <v>98</v>
      </c>
    </row>
    <row r="6562" spans="1:4" x14ac:dyDescent="0.5">
      <c r="A6562" t="s">
        <v>1871</v>
      </c>
      <c r="B6562" t="s">
        <v>97</v>
      </c>
      <c r="C6562" t="s">
        <v>1872</v>
      </c>
      <c r="D6562" t="s">
        <v>739</v>
      </c>
    </row>
    <row r="6563" spans="1:4" x14ac:dyDescent="0.5">
      <c r="A6563" t="s">
        <v>319</v>
      </c>
      <c r="B6563" t="s">
        <v>97</v>
      </c>
      <c r="C6563" t="s">
        <v>895</v>
      </c>
    </row>
    <row r="6564" spans="1:4" x14ac:dyDescent="0.5">
      <c r="A6564" t="s">
        <v>263</v>
      </c>
      <c r="B6564" t="s">
        <v>97</v>
      </c>
      <c r="C6564" t="s">
        <v>826</v>
      </c>
    </row>
    <row r="6565" spans="1:4" x14ac:dyDescent="0.5">
      <c r="A6565" t="s">
        <v>723</v>
      </c>
      <c r="B6565" t="s">
        <v>97</v>
      </c>
      <c r="C6565" t="s">
        <v>723</v>
      </c>
      <c r="D6565" t="s">
        <v>98</v>
      </c>
    </row>
    <row r="6566" spans="1:4" x14ac:dyDescent="0.5">
      <c r="A6566" t="s">
        <v>487</v>
      </c>
      <c r="B6566" t="s">
        <v>97</v>
      </c>
      <c r="C6566" t="s">
        <v>771</v>
      </c>
      <c r="D6566" t="s">
        <v>739</v>
      </c>
    </row>
    <row r="6567" spans="1:4" x14ac:dyDescent="0.5">
      <c r="A6567" t="s">
        <v>1978</v>
      </c>
      <c r="B6567" t="s">
        <v>97</v>
      </c>
      <c r="C6567" t="s">
        <v>1978</v>
      </c>
    </row>
    <row r="6568" spans="1:4" x14ac:dyDescent="0.5">
      <c r="A6568" t="s">
        <v>154</v>
      </c>
      <c r="B6568" t="s">
        <v>97</v>
      </c>
      <c r="C6568" t="s">
        <v>154</v>
      </c>
    </row>
    <row r="6569" spans="1:4" x14ac:dyDescent="0.5">
      <c r="A6569" t="s">
        <v>379</v>
      </c>
      <c r="B6569" t="s">
        <v>96</v>
      </c>
      <c r="C6569" t="s">
        <v>379</v>
      </c>
      <c r="D6569" t="s">
        <v>98</v>
      </c>
    </row>
    <row r="6570" spans="1:4" x14ac:dyDescent="0.5">
      <c r="A6570" t="s">
        <v>1954</v>
      </c>
      <c r="B6570" t="s">
        <v>97</v>
      </c>
      <c r="C6570" t="s">
        <v>1954</v>
      </c>
      <c r="D6570" t="s">
        <v>98</v>
      </c>
    </row>
    <row r="6571" spans="1:4" x14ac:dyDescent="0.5">
      <c r="A6571" t="s">
        <v>122</v>
      </c>
      <c r="B6571" t="s">
        <v>97</v>
      </c>
      <c r="C6571" t="s">
        <v>122</v>
      </c>
      <c r="D6571" t="s">
        <v>98</v>
      </c>
    </row>
    <row r="6572" spans="1:4" x14ac:dyDescent="0.5">
      <c r="A6572" t="s">
        <v>294</v>
      </c>
      <c r="B6572" t="s">
        <v>97</v>
      </c>
      <c r="C6572" t="s">
        <v>294</v>
      </c>
      <c r="D6572" t="s">
        <v>98</v>
      </c>
    </row>
    <row r="6573" spans="1:4" x14ac:dyDescent="0.5">
      <c r="A6573" t="s">
        <v>1138</v>
      </c>
      <c r="B6573" t="s">
        <v>97</v>
      </c>
      <c r="C6573" t="s">
        <v>1139</v>
      </c>
    </row>
    <row r="6574" spans="1:4" x14ac:dyDescent="0.5">
      <c r="A6574" t="s">
        <v>146</v>
      </c>
      <c r="B6574" t="s">
        <v>97</v>
      </c>
      <c r="C6574" t="s">
        <v>146</v>
      </c>
      <c r="D6574" t="s">
        <v>98</v>
      </c>
    </row>
    <row r="6575" spans="1:4" x14ac:dyDescent="0.5">
      <c r="A6575" t="s">
        <v>1120</v>
      </c>
      <c r="B6575" t="s">
        <v>97</v>
      </c>
      <c r="C6575" t="s">
        <v>1121</v>
      </c>
      <c r="D6575" t="s">
        <v>98</v>
      </c>
    </row>
    <row r="6576" spans="1:4" x14ac:dyDescent="0.5">
      <c r="A6576" t="s">
        <v>723</v>
      </c>
      <c r="B6576" t="s">
        <v>97</v>
      </c>
      <c r="C6576" t="s">
        <v>723</v>
      </c>
      <c r="D6576" t="s">
        <v>98</v>
      </c>
    </row>
    <row r="6577" spans="1:4" x14ac:dyDescent="0.5">
      <c r="A6577" t="s">
        <v>544</v>
      </c>
      <c r="B6577" t="s">
        <v>96</v>
      </c>
      <c r="C6577" t="s">
        <v>479</v>
      </c>
      <c r="D6577" t="s">
        <v>98</v>
      </c>
    </row>
    <row r="6578" spans="1:4" x14ac:dyDescent="0.5">
      <c r="A6578" t="s">
        <v>471</v>
      </c>
      <c r="B6578" t="s">
        <v>97</v>
      </c>
      <c r="C6578" t="s">
        <v>874</v>
      </c>
    </row>
    <row r="6579" spans="1:4" x14ac:dyDescent="0.5">
      <c r="A6579" t="s">
        <v>792</v>
      </c>
      <c r="B6579" t="s">
        <v>97</v>
      </c>
      <c r="C6579" t="s">
        <v>792</v>
      </c>
      <c r="D6579" t="s">
        <v>98</v>
      </c>
    </row>
    <row r="6580" spans="1:4" x14ac:dyDescent="0.5">
      <c r="A6580" t="s">
        <v>627</v>
      </c>
      <c r="B6580" t="s">
        <v>97</v>
      </c>
      <c r="C6580" t="s">
        <v>627</v>
      </c>
      <c r="D6580" t="s">
        <v>98</v>
      </c>
    </row>
    <row r="6581" spans="1:4" x14ac:dyDescent="0.5">
      <c r="A6581" t="s">
        <v>1686</v>
      </c>
      <c r="B6581" t="s">
        <v>97</v>
      </c>
      <c r="C6581" t="s">
        <v>1686</v>
      </c>
      <c r="D6581" t="s">
        <v>98</v>
      </c>
    </row>
    <row r="6582" spans="1:4" x14ac:dyDescent="0.5">
      <c r="A6582" t="s">
        <v>1133</v>
      </c>
      <c r="B6582" t="s">
        <v>97</v>
      </c>
      <c r="C6582" t="s">
        <v>1133</v>
      </c>
    </row>
    <row r="6583" spans="1:4" x14ac:dyDescent="0.5">
      <c r="A6583" t="s">
        <v>1595</v>
      </c>
      <c r="B6583" t="s">
        <v>97</v>
      </c>
      <c r="C6583" t="s">
        <v>1595</v>
      </c>
      <c r="D6583" t="s">
        <v>98</v>
      </c>
    </row>
    <row r="6584" spans="1:4" x14ac:dyDescent="0.5">
      <c r="A6584" t="s">
        <v>189</v>
      </c>
      <c r="B6584" t="s">
        <v>97</v>
      </c>
      <c r="C6584" t="s">
        <v>189</v>
      </c>
      <c r="D6584" t="s">
        <v>98</v>
      </c>
    </row>
    <row r="6585" spans="1:4" x14ac:dyDescent="0.5">
      <c r="A6585" t="s">
        <v>1005</v>
      </c>
      <c r="B6585" t="s">
        <v>97</v>
      </c>
      <c r="C6585" t="s">
        <v>1005</v>
      </c>
      <c r="D6585" t="s">
        <v>98</v>
      </c>
    </row>
    <row r="6586" spans="1:4" x14ac:dyDescent="0.5">
      <c r="A6586" t="s">
        <v>1486</v>
      </c>
      <c r="B6586" t="s">
        <v>96</v>
      </c>
      <c r="C6586" t="s">
        <v>1486</v>
      </c>
      <c r="D6586" t="s">
        <v>98</v>
      </c>
    </row>
    <row r="6587" spans="1:4" x14ac:dyDescent="0.5">
      <c r="A6587" t="s">
        <v>1793</v>
      </c>
      <c r="B6587" t="s">
        <v>96</v>
      </c>
      <c r="C6587" t="s">
        <v>2110</v>
      </c>
      <c r="D6587" t="s">
        <v>98</v>
      </c>
    </row>
    <row r="6588" spans="1:4" x14ac:dyDescent="0.5">
      <c r="A6588" t="s">
        <v>1976</v>
      </c>
      <c r="B6588" t="s">
        <v>97</v>
      </c>
      <c r="C6588" t="s">
        <v>1976</v>
      </c>
    </row>
    <row r="6589" spans="1:4" x14ac:dyDescent="0.5">
      <c r="A6589" t="s">
        <v>1578</v>
      </c>
      <c r="B6589" t="s">
        <v>97</v>
      </c>
      <c r="C6589" t="s">
        <v>1578</v>
      </c>
      <c r="D6589" t="s">
        <v>98</v>
      </c>
    </row>
    <row r="6590" spans="1:4" x14ac:dyDescent="0.5">
      <c r="A6590" t="s">
        <v>792</v>
      </c>
      <c r="B6590" t="s">
        <v>97</v>
      </c>
      <c r="C6590" t="s">
        <v>826</v>
      </c>
      <c r="D6590" t="s">
        <v>98</v>
      </c>
    </row>
    <row r="6591" spans="1:4" x14ac:dyDescent="0.5">
      <c r="A6591" t="s">
        <v>517</v>
      </c>
      <c r="B6591" t="s">
        <v>97</v>
      </c>
      <c r="C6591" t="s">
        <v>517</v>
      </c>
      <c r="D6591" t="s">
        <v>98</v>
      </c>
    </row>
    <row r="6592" spans="1:4" x14ac:dyDescent="0.5">
      <c r="A6592" t="s">
        <v>2074</v>
      </c>
      <c r="B6592" t="s">
        <v>97</v>
      </c>
      <c r="C6592" t="s">
        <v>2074</v>
      </c>
      <c r="D6592" t="s">
        <v>98</v>
      </c>
    </row>
    <row r="6593" spans="1:4" x14ac:dyDescent="0.5">
      <c r="A6593" t="s">
        <v>155</v>
      </c>
      <c r="B6593" t="s">
        <v>97</v>
      </c>
      <c r="C6593" t="s">
        <v>155</v>
      </c>
      <c r="D6593" t="s">
        <v>739</v>
      </c>
    </row>
    <row r="6594" spans="1:4" x14ac:dyDescent="0.5">
      <c r="A6594" t="s">
        <v>134</v>
      </c>
      <c r="B6594" t="s">
        <v>97</v>
      </c>
      <c r="C6594" t="s">
        <v>134</v>
      </c>
      <c r="D6594" t="s">
        <v>98</v>
      </c>
    </row>
    <row r="6595" spans="1:4" x14ac:dyDescent="0.5">
      <c r="A6595" t="s">
        <v>351</v>
      </c>
      <c r="B6595" t="s">
        <v>96</v>
      </c>
      <c r="C6595" t="s">
        <v>351</v>
      </c>
      <c r="D6595" t="s">
        <v>98</v>
      </c>
    </row>
    <row r="6596" spans="1:4" x14ac:dyDescent="0.5">
      <c r="A6596" t="s">
        <v>1896</v>
      </c>
      <c r="B6596" t="s">
        <v>97</v>
      </c>
      <c r="C6596" t="s">
        <v>1897</v>
      </c>
      <c r="D6596" t="s">
        <v>755</v>
      </c>
    </row>
    <row r="6597" spans="1:4" x14ac:dyDescent="0.5">
      <c r="A6597" t="s">
        <v>591</v>
      </c>
      <c r="B6597" t="s">
        <v>96</v>
      </c>
      <c r="C6597" t="s">
        <v>591</v>
      </c>
      <c r="D6597" t="s">
        <v>98</v>
      </c>
    </row>
    <row r="6598" spans="1:4" x14ac:dyDescent="0.5">
      <c r="A6598" t="s">
        <v>144</v>
      </c>
      <c r="B6598" t="s">
        <v>96</v>
      </c>
      <c r="C6598" t="s">
        <v>144</v>
      </c>
    </row>
    <row r="6599" spans="1:4" x14ac:dyDescent="0.5">
      <c r="A6599" t="s">
        <v>106</v>
      </c>
      <c r="B6599" t="s">
        <v>97</v>
      </c>
      <c r="C6599" t="s">
        <v>106</v>
      </c>
    </row>
    <row r="6600" spans="1:4" x14ac:dyDescent="0.5">
      <c r="A6600" t="s">
        <v>143</v>
      </c>
      <c r="B6600" t="s">
        <v>97</v>
      </c>
      <c r="C6600" t="s">
        <v>143</v>
      </c>
      <c r="D6600" t="s">
        <v>98</v>
      </c>
    </row>
    <row r="6601" spans="1:4" x14ac:dyDescent="0.5">
      <c r="A6601" t="s">
        <v>719</v>
      </c>
      <c r="B6601" t="s">
        <v>97</v>
      </c>
      <c r="C6601" t="s">
        <v>719</v>
      </c>
    </row>
    <row r="6602" spans="1:4" x14ac:dyDescent="0.5">
      <c r="A6602" t="s">
        <v>122</v>
      </c>
      <c r="B6602" t="s">
        <v>97</v>
      </c>
      <c r="C6602" t="s">
        <v>122</v>
      </c>
      <c r="D6602" t="s">
        <v>98</v>
      </c>
    </row>
    <row r="6603" spans="1:4" x14ac:dyDescent="0.5">
      <c r="A6603" t="s">
        <v>2111</v>
      </c>
      <c r="B6603" t="s">
        <v>97</v>
      </c>
      <c r="C6603" t="s">
        <v>2111</v>
      </c>
      <c r="D6603" t="s">
        <v>98</v>
      </c>
    </row>
    <row r="6604" spans="1:4" x14ac:dyDescent="0.5">
      <c r="A6604" t="s">
        <v>1038</v>
      </c>
      <c r="B6604" t="s">
        <v>96</v>
      </c>
      <c r="C6604" t="s">
        <v>1039</v>
      </c>
      <c r="D6604" t="s">
        <v>98</v>
      </c>
    </row>
    <row r="6605" spans="1:4" x14ac:dyDescent="0.5">
      <c r="A6605" t="s">
        <v>263</v>
      </c>
      <c r="B6605" t="s">
        <v>97</v>
      </c>
      <c r="C6605" t="s">
        <v>826</v>
      </c>
    </row>
    <row r="6606" spans="1:4" x14ac:dyDescent="0.5">
      <c r="A6606" t="s">
        <v>1578</v>
      </c>
      <c r="B6606" t="s">
        <v>97</v>
      </c>
      <c r="C6606" t="s">
        <v>1578</v>
      </c>
      <c r="D6606" t="s">
        <v>98</v>
      </c>
    </row>
    <row r="6607" spans="1:4" x14ac:dyDescent="0.5">
      <c r="A6607" t="s">
        <v>2112</v>
      </c>
      <c r="B6607" t="s">
        <v>97</v>
      </c>
      <c r="C6607" t="s">
        <v>2112</v>
      </c>
      <c r="D6607" t="s">
        <v>98</v>
      </c>
    </row>
    <row r="6608" spans="1:4" x14ac:dyDescent="0.5">
      <c r="A6608" t="s">
        <v>608</v>
      </c>
      <c r="B6608" t="s">
        <v>97</v>
      </c>
      <c r="C6608" t="s">
        <v>1512</v>
      </c>
    </row>
    <row r="6609" spans="1:4" x14ac:dyDescent="0.5">
      <c r="A6609" t="s">
        <v>549</v>
      </c>
      <c r="B6609" t="s">
        <v>97</v>
      </c>
      <c r="C6609" t="s">
        <v>765</v>
      </c>
      <c r="D6609" t="s">
        <v>98</v>
      </c>
    </row>
    <row r="6610" spans="1:4" x14ac:dyDescent="0.5">
      <c r="A6610" t="s">
        <v>319</v>
      </c>
      <c r="B6610" t="s">
        <v>97</v>
      </c>
      <c r="C6610" t="s">
        <v>876</v>
      </c>
    </row>
    <row r="6611" spans="1:4" x14ac:dyDescent="0.5">
      <c r="A6611" t="s">
        <v>792</v>
      </c>
      <c r="B6611" t="s">
        <v>97</v>
      </c>
      <c r="C6611" t="s">
        <v>826</v>
      </c>
      <c r="D6611" t="s">
        <v>98</v>
      </c>
    </row>
    <row r="6612" spans="1:4" x14ac:dyDescent="0.5">
      <c r="A6612" t="s">
        <v>1396</v>
      </c>
      <c r="B6612" t="s">
        <v>97</v>
      </c>
      <c r="C6612" t="s">
        <v>1396</v>
      </c>
    </row>
    <row r="6613" spans="1:4" x14ac:dyDescent="0.5">
      <c r="A6613" t="s">
        <v>219</v>
      </c>
      <c r="B6613" t="s">
        <v>97</v>
      </c>
      <c r="C6613" t="s">
        <v>219</v>
      </c>
      <c r="D6613" t="s">
        <v>98</v>
      </c>
    </row>
    <row r="6614" spans="1:4" x14ac:dyDescent="0.5">
      <c r="A6614" t="s">
        <v>263</v>
      </c>
      <c r="B6614" t="s">
        <v>97</v>
      </c>
      <c r="C6614" t="s">
        <v>1810</v>
      </c>
    </row>
    <row r="6615" spans="1:4" x14ac:dyDescent="0.5">
      <c r="A6615" t="s">
        <v>433</v>
      </c>
      <c r="B6615" t="s">
        <v>97</v>
      </c>
      <c r="C6615" t="s">
        <v>433</v>
      </c>
      <c r="D6615" t="s">
        <v>98</v>
      </c>
    </row>
    <row r="6616" spans="1:4" x14ac:dyDescent="0.5">
      <c r="A6616" t="s">
        <v>1138</v>
      </c>
      <c r="B6616" t="s">
        <v>97</v>
      </c>
      <c r="C6616" t="s">
        <v>1139</v>
      </c>
    </row>
    <row r="6617" spans="1:4" x14ac:dyDescent="0.5">
      <c r="A6617" t="s">
        <v>723</v>
      </c>
      <c r="B6617" t="s">
        <v>97</v>
      </c>
      <c r="C6617" t="s">
        <v>723</v>
      </c>
      <c r="D6617" t="s">
        <v>98</v>
      </c>
    </row>
    <row r="6618" spans="1:4" x14ac:dyDescent="0.5">
      <c r="A6618" t="s">
        <v>106</v>
      </c>
      <c r="B6618" t="s">
        <v>97</v>
      </c>
      <c r="C6618" t="s">
        <v>106</v>
      </c>
    </row>
    <row r="6619" spans="1:4" x14ac:dyDescent="0.5">
      <c r="A6619" t="s">
        <v>922</v>
      </c>
      <c r="B6619" t="s">
        <v>97</v>
      </c>
      <c r="C6619" t="s">
        <v>567</v>
      </c>
      <c r="D6619" t="s">
        <v>98</v>
      </c>
    </row>
    <row r="6620" spans="1:4" x14ac:dyDescent="0.5">
      <c r="A6620" t="s">
        <v>1154</v>
      </c>
      <c r="B6620" t="s">
        <v>97</v>
      </c>
      <c r="C6620" t="s">
        <v>1154</v>
      </c>
      <c r="D6620" t="s">
        <v>739</v>
      </c>
    </row>
    <row r="6621" spans="1:4" x14ac:dyDescent="0.5">
      <c r="A6621" t="s">
        <v>1524</v>
      </c>
      <c r="B6621" t="s">
        <v>97</v>
      </c>
      <c r="C6621" t="s">
        <v>2113</v>
      </c>
    </row>
    <row r="6622" spans="1:4" x14ac:dyDescent="0.5">
      <c r="A6622" t="s">
        <v>591</v>
      </c>
      <c r="B6622" t="s">
        <v>96</v>
      </c>
      <c r="C6622" t="s">
        <v>591</v>
      </c>
      <c r="D6622" t="s">
        <v>98</v>
      </c>
    </row>
    <row r="6623" spans="1:4" x14ac:dyDescent="0.5">
      <c r="A6623" t="s">
        <v>2114</v>
      </c>
      <c r="B6623" t="s">
        <v>96</v>
      </c>
      <c r="C6623" t="s">
        <v>2114</v>
      </c>
    </row>
    <row r="6624" spans="1:4" x14ac:dyDescent="0.5">
      <c r="A6624" t="s">
        <v>1447</v>
      </c>
      <c r="B6624" t="s">
        <v>96</v>
      </c>
      <c r="C6624" t="s">
        <v>1447</v>
      </c>
      <c r="D6624" t="s">
        <v>98</v>
      </c>
    </row>
    <row r="6625" spans="1:4" x14ac:dyDescent="0.5">
      <c r="A6625" t="s">
        <v>1763</v>
      </c>
      <c r="B6625" t="s">
        <v>97</v>
      </c>
      <c r="C6625" t="s">
        <v>1763</v>
      </c>
      <c r="D6625" t="s">
        <v>98</v>
      </c>
    </row>
    <row r="6626" spans="1:4" x14ac:dyDescent="0.5">
      <c r="A6626" t="s">
        <v>1578</v>
      </c>
      <c r="B6626" t="s">
        <v>97</v>
      </c>
      <c r="C6626" t="s">
        <v>1578</v>
      </c>
      <c r="D6626" t="s">
        <v>98</v>
      </c>
    </row>
    <row r="6627" spans="1:4" x14ac:dyDescent="0.5">
      <c r="A6627" t="s">
        <v>1484</v>
      </c>
      <c r="B6627" t="s">
        <v>97</v>
      </c>
      <c r="C6627" t="s">
        <v>1484</v>
      </c>
    </row>
    <row r="6628" spans="1:4" x14ac:dyDescent="0.5">
      <c r="A6628" t="s">
        <v>2106</v>
      </c>
      <c r="B6628" t="s">
        <v>97</v>
      </c>
      <c r="C6628" t="s">
        <v>2107</v>
      </c>
    </row>
    <row r="6629" spans="1:4" x14ac:dyDescent="0.5">
      <c r="A6629" t="s">
        <v>265</v>
      </c>
      <c r="B6629" t="s">
        <v>96</v>
      </c>
      <c r="C6629" t="s">
        <v>265</v>
      </c>
      <c r="D6629" t="s">
        <v>98</v>
      </c>
    </row>
    <row r="6630" spans="1:4" x14ac:dyDescent="0.5">
      <c r="A6630" t="s">
        <v>792</v>
      </c>
      <c r="B6630" t="s">
        <v>97</v>
      </c>
      <c r="C6630" t="s">
        <v>826</v>
      </c>
      <c r="D6630" t="s">
        <v>98</v>
      </c>
    </row>
    <row r="6631" spans="1:4" x14ac:dyDescent="0.5">
      <c r="A6631" t="s">
        <v>378</v>
      </c>
      <c r="B6631" t="s">
        <v>97</v>
      </c>
      <c r="C6631" t="s">
        <v>378</v>
      </c>
      <c r="D6631" t="s">
        <v>98</v>
      </c>
    </row>
    <row r="6632" spans="1:4" x14ac:dyDescent="0.5">
      <c r="A6632" t="s">
        <v>2006</v>
      </c>
      <c r="B6632" t="s">
        <v>97</v>
      </c>
      <c r="C6632" t="s">
        <v>2006</v>
      </c>
      <c r="D6632" t="s">
        <v>98</v>
      </c>
    </row>
    <row r="6633" spans="1:4" x14ac:dyDescent="0.5">
      <c r="A6633" t="s">
        <v>1005</v>
      </c>
      <c r="B6633" t="s">
        <v>97</v>
      </c>
      <c r="C6633" t="s">
        <v>1005</v>
      </c>
      <c r="D6633" t="s">
        <v>98</v>
      </c>
    </row>
    <row r="6634" spans="1:4" x14ac:dyDescent="0.5">
      <c r="A6634" t="s">
        <v>379</v>
      </c>
      <c r="B6634" t="s">
        <v>96</v>
      </c>
      <c r="C6634" t="s">
        <v>379</v>
      </c>
      <c r="D6634" t="s">
        <v>98</v>
      </c>
    </row>
    <row r="6635" spans="1:4" x14ac:dyDescent="0.5">
      <c r="A6635" t="s">
        <v>1066</v>
      </c>
      <c r="B6635" t="s">
        <v>97</v>
      </c>
      <c r="C6635" t="s">
        <v>1066</v>
      </c>
    </row>
    <row r="6636" spans="1:4" x14ac:dyDescent="0.5">
      <c r="A6636" t="s">
        <v>2111</v>
      </c>
      <c r="B6636" t="s">
        <v>97</v>
      </c>
      <c r="C6636" t="s">
        <v>2111</v>
      </c>
      <c r="D6636" t="s">
        <v>98</v>
      </c>
    </row>
    <row r="6637" spans="1:4" x14ac:dyDescent="0.5">
      <c r="A6637" t="s">
        <v>1578</v>
      </c>
      <c r="B6637" t="s">
        <v>97</v>
      </c>
      <c r="C6637" t="s">
        <v>1578</v>
      </c>
      <c r="D6637" t="s">
        <v>98</v>
      </c>
    </row>
    <row r="6638" spans="1:4" x14ac:dyDescent="0.5">
      <c r="A6638" t="s">
        <v>155</v>
      </c>
      <c r="B6638" t="s">
        <v>97</v>
      </c>
      <c r="C6638" t="s">
        <v>155</v>
      </c>
      <c r="D6638" t="s">
        <v>739</v>
      </c>
    </row>
    <row r="6639" spans="1:4" x14ac:dyDescent="0.5">
      <c r="A6639" t="s">
        <v>2017</v>
      </c>
      <c r="B6639" t="s">
        <v>97</v>
      </c>
      <c r="C6639" t="s">
        <v>2017</v>
      </c>
      <c r="D6639" t="s">
        <v>98</v>
      </c>
    </row>
    <row r="6640" spans="1:4" x14ac:dyDescent="0.5">
      <c r="A6640" t="s">
        <v>792</v>
      </c>
      <c r="B6640" t="s">
        <v>97</v>
      </c>
      <c r="C6640" t="s">
        <v>792</v>
      </c>
      <c r="D6640" t="s">
        <v>98</v>
      </c>
    </row>
    <row r="6641" spans="1:4" x14ac:dyDescent="0.5">
      <c r="A6641" t="s">
        <v>267</v>
      </c>
      <c r="B6641" t="s">
        <v>97</v>
      </c>
      <c r="C6641" t="s">
        <v>267</v>
      </c>
    </row>
    <row r="6642" spans="1:4" x14ac:dyDescent="0.5">
      <c r="A6642" t="s">
        <v>319</v>
      </c>
      <c r="B6642" t="s">
        <v>97</v>
      </c>
      <c r="C6642" t="s">
        <v>876</v>
      </c>
    </row>
    <row r="6643" spans="1:4" x14ac:dyDescent="0.5">
      <c r="A6643" t="s">
        <v>549</v>
      </c>
      <c r="B6643" t="s">
        <v>97</v>
      </c>
      <c r="C6643" t="s">
        <v>765</v>
      </c>
      <c r="D6643" t="s">
        <v>98</v>
      </c>
    </row>
    <row r="6644" spans="1:4" x14ac:dyDescent="0.5">
      <c r="A6644" t="s">
        <v>263</v>
      </c>
      <c r="B6644" t="s">
        <v>97</v>
      </c>
      <c r="C6644" t="s">
        <v>1810</v>
      </c>
    </row>
    <row r="6645" spans="1:4" x14ac:dyDescent="0.5">
      <c r="A6645" t="s">
        <v>2115</v>
      </c>
      <c r="B6645" t="s">
        <v>97</v>
      </c>
      <c r="C6645" t="s">
        <v>2116</v>
      </c>
    </row>
    <row r="6646" spans="1:4" x14ac:dyDescent="0.5">
      <c r="A6646" t="s">
        <v>2117</v>
      </c>
      <c r="B6646" t="s">
        <v>96</v>
      </c>
      <c r="C6646" t="s">
        <v>2117</v>
      </c>
    </row>
    <row r="6647" spans="1:4" x14ac:dyDescent="0.5">
      <c r="A6647" t="s">
        <v>2118</v>
      </c>
      <c r="B6647" t="s">
        <v>97</v>
      </c>
      <c r="C6647" t="s">
        <v>2119</v>
      </c>
    </row>
    <row r="6648" spans="1:4" x14ac:dyDescent="0.5">
      <c r="A6648" t="s">
        <v>609</v>
      </c>
      <c r="B6648" t="s">
        <v>97</v>
      </c>
      <c r="C6648" t="s">
        <v>609</v>
      </c>
      <c r="D6648" t="s">
        <v>98</v>
      </c>
    </row>
    <row r="6649" spans="1:4" x14ac:dyDescent="0.5">
      <c r="A6649" t="s">
        <v>2106</v>
      </c>
      <c r="B6649" t="s">
        <v>97</v>
      </c>
      <c r="C6649" t="s">
        <v>2107</v>
      </c>
    </row>
    <row r="6650" spans="1:4" x14ac:dyDescent="0.5">
      <c r="A6650" t="s">
        <v>2120</v>
      </c>
      <c r="B6650" t="s">
        <v>96</v>
      </c>
      <c r="C6650" t="s">
        <v>2121</v>
      </c>
    </row>
    <row r="6651" spans="1:4" x14ac:dyDescent="0.5">
      <c r="A6651" t="s">
        <v>328</v>
      </c>
      <c r="B6651" t="s">
        <v>97</v>
      </c>
      <c r="C6651" t="s">
        <v>832</v>
      </c>
    </row>
    <row r="6652" spans="1:4" x14ac:dyDescent="0.5">
      <c r="A6652" t="s">
        <v>1896</v>
      </c>
      <c r="B6652" t="s">
        <v>97</v>
      </c>
      <c r="C6652" t="s">
        <v>1897</v>
      </c>
      <c r="D6652" t="s">
        <v>755</v>
      </c>
    </row>
    <row r="6653" spans="1:4" x14ac:dyDescent="0.5">
      <c r="A6653" t="s">
        <v>1061</v>
      </c>
      <c r="B6653" t="s">
        <v>97</v>
      </c>
      <c r="C6653" t="s">
        <v>2098</v>
      </c>
      <c r="D6653" t="s">
        <v>755</v>
      </c>
    </row>
    <row r="6654" spans="1:4" x14ac:dyDescent="0.5">
      <c r="A6654" t="s">
        <v>799</v>
      </c>
      <c r="B6654" t="s">
        <v>97</v>
      </c>
      <c r="C6654" t="s">
        <v>107</v>
      </c>
    </row>
    <row r="6655" spans="1:4" x14ac:dyDescent="0.5">
      <c r="A6655" t="s">
        <v>2106</v>
      </c>
      <c r="B6655" t="s">
        <v>97</v>
      </c>
      <c r="C6655" t="s">
        <v>2107</v>
      </c>
    </row>
    <row r="6656" spans="1:4" x14ac:dyDescent="0.5">
      <c r="A6656" t="s">
        <v>792</v>
      </c>
      <c r="B6656" t="s">
        <v>97</v>
      </c>
      <c r="C6656" t="s">
        <v>792</v>
      </c>
      <c r="D6656" t="s">
        <v>98</v>
      </c>
    </row>
    <row r="6657" spans="1:4" x14ac:dyDescent="0.5">
      <c r="A6657" t="s">
        <v>1578</v>
      </c>
      <c r="B6657" t="s">
        <v>97</v>
      </c>
      <c r="C6657" t="s">
        <v>1578</v>
      </c>
      <c r="D6657" t="s">
        <v>98</v>
      </c>
    </row>
    <row r="6658" spans="1:4" x14ac:dyDescent="0.5">
      <c r="A6658" t="s">
        <v>2122</v>
      </c>
      <c r="B6658" t="s">
        <v>97</v>
      </c>
      <c r="C6658" t="s">
        <v>2122</v>
      </c>
      <c r="D6658" t="s">
        <v>98</v>
      </c>
    </row>
    <row r="6659" spans="1:4" x14ac:dyDescent="0.5">
      <c r="A6659" t="s">
        <v>171</v>
      </c>
      <c r="B6659" t="s">
        <v>96</v>
      </c>
      <c r="C6659" t="s">
        <v>171</v>
      </c>
      <c r="D6659" t="s">
        <v>98</v>
      </c>
    </row>
    <row r="6660" spans="1:4" x14ac:dyDescent="0.5">
      <c r="A6660" t="s">
        <v>319</v>
      </c>
      <c r="B6660" t="s">
        <v>97</v>
      </c>
      <c r="C6660" t="s">
        <v>876</v>
      </c>
    </row>
    <row r="6661" spans="1:4" x14ac:dyDescent="0.5">
      <c r="A6661" t="s">
        <v>263</v>
      </c>
      <c r="B6661" t="s">
        <v>97</v>
      </c>
      <c r="C6661" t="s">
        <v>764</v>
      </c>
    </row>
    <row r="6662" spans="1:4" x14ac:dyDescent="0.5">
      <c r="A6662" t="s">
        <v>945</v>
      </c>
      <c r="B6662" t="s">
        <v>97</v>
      </c>
      <c r="C6662" t="s">
        <v>2123</v>
      </c>
      <c r="D6662" t="s">
        <v>755</v>
      </c>
    </row>
    <row r="6663" spans="1:4" x14ac:dyDescent="0.5">
      <c r="A6663" t="s">
        <v>841</v>
      </c>
      <c r="B6663" t="s">
        <v>97</v>
      </c>
      <c r="C6663" t="s">
        <v>241</v>
      </c>
      <c r="D6663" t="s">
        <v>98</v>
      </c>
    </row>
    <row r="6664" spans="1:4" x14ac:dyDescent="0.5">
      <c r="A6664" t="s">
        <v>146</v>
      </c>
      <c r="B6664" t="s">
        <v>97</v>
      </c>
      <c r="C6664" t="s">
        <v>146</v>
      </c>
      <c r="D6664" t="s">
        <v>98</v>
      </c>
    </row>
    <row r="6665" spans="1:4" x14ac:dyDescent="0.5">
      <c r="A6665" t="s">
        <v>945</v>
      </c>
      <c r="B6665" t="s">
        <v>97</v>
      </c>
      <c r="C6665" t="s">
        <v>1115</v>
      </c>
      <c r="D6665" t="s">
        <v>755</v>
      </c>
    </row>
    <row r="6666" spans="1:4" x14ac:dyDescent="0.5">
      <c r="A6666" t="s">
        <v>523</v>
      </c>
      <c r="B6666" t="s">
        <v>97</v>
      </c>
      <c r="C6666" t="s">
        <v>523</v>
      </c>
      <c r="D6666" t="s">
        <v>98</v>
      </c>
    </row>
    <row r="6667" spans="1:4" x14ac:dyDescent="0.5">
      <c r="A6667" t="s">
        <v>147</v>
      </c>
      <c r="B6667" t="s">
        <v>97</v>
      </c>
      <c r="C6667" t="s">
        <v>147</v>
      </c>
      <c r="D6667" t="s">
        <v>755</v>
      </c>
    </row>
    <row r="6668" spans="1:4" x14ac:dyDescent="0.5">
      <c r="A6668" t="s">
        <v>992</v>
      </c>
      <c r="B6668" t="s">
        <v>97</v>
      </c>
      <c r="C6668" t="s">
        <v>992</v>
      </c>
      <c r="D6668" t="s">
        <v>98</v>
      </c>
    </row>
    <row r="6669" spans="1:4" x14ac:dyDescent="0.5">
      <c r="A6669" t="s">
        <v>945</v>
      </c>
      <c r="B6669" t="s">
        <v>97</v>
      </c>
      <c r="C6669" t="s">
        <v>946</v>
      </c>
      <c r="D6669" t="s">
        <v>755</v>
      </c>
    </row>
    <row r="6670" spans="1:4" x14ac:dyDescent="0.5">
      <c r="A6670" t="s">
        <v>189</v>
      </c>
      <c r="B6670" t="s">
        <v>97</v>
      </c>
      <c r="C6670" t="s">
        <v>189</v>
      </c>
      <c r="D6670" t="s">
        <v>98</v>
      </c>
    </row>
    <row r="6671" spans="1:4" x14ac:dyDescent="0.5">
      <c r="A6671" t="s">
        <v>265</v>
      </c>
      <c r="B6671" t="s">
        <v>96</v>
      </c>
      <c r="C6671" t="s">
        <v>265</v>
      </c>
      <c r="D6671" t="s">
        <v>98</v>
      </c>
    </row>
    <row r="6672" spans="1:4" x14ac:dyDescent="0.5">
      <c r="A6672" t="s">
        <v>345</v>
      </c>
      <c r="B6672" t="s">
        <v>97</v>
      </c>
      <c r="C6672" t="s">
        <v>853</v>
      </c>
      <c r="D6672" t="s">
        <v>98</v>
      </c>
    </row>
    <row r="6673" spans="1:4" x14ac:dyDescent="0.5">
      <c r="A6673" t="s">
        <v>2052</v>
      </c>
      <c r="B6673" t="s">
        <v>97</v>
      </c>
      <c r="C6673" t="s">
        <v>2052</v>
      </c>
    </row>
    <row r="6674" spans="1:4" x14ac:dyDescent="0.5">
      <c r="A6674" t="s">
        <v>144</v>
      </c>
      <c r="B6674" t="s">
        <v>96</v>
      </c>
      <c r="C6674" t="s">
        <v>144</v>
      </c>
    </row>
    <row r="6675" spans="1:4" x14ac:dyDescent="0.5">
      <c r="A6675" t="s">
        <v>723</v>
      </c>
      <c r="B6675" t="s">
        <v>97</v>
      </c>
      <c r="C6675" t="s">
        <v>723</v>
      </c>
      <c r="D6675" t="s">
        <v>98</v>
      </c>
    </row>
    <row r="6676" spans="1:4" x14ac:dyDescent="0.5">
      <c r="A6676" t="s">
        <v>2124</v>
      </c>
      <c r="B6676" t="s">
        <v>97</v>
      </c>
      <c r="C6676" t="s">
        <v>2124</v>
      </c>
      <c r="D6676" t="s">
        <v>98</v>
      </c>
    </row>
    <row r="6677" spans="1:4" x14ac:dyDescent="0.5">
      <c r="A6677" t="s">
        <v>2125</v>
      </c>
      <c r="B6677" t="s">
        <v>97</v>
      </c>
      <c r="C6677" t="s">
        <v>2125</v>
      </c>
    </row>
    <row r="6678" spans="1:4" x14ac:dyDescent="0.5">
      <c r="A6678" t="s">
        <v>2081</v>
      </c>
      <c r="B6678" t="s">
        <v>97</v>
      </c>
      <c r="C6678" t="s">
        <v>2082</v>
      </c>
    </row>
    <row r="6679" spans="1:4" x14ac:dyDescent="0.5">
      <c r="A6679" t="s">
        <v>155</v>
      </c>
      <c r="B6679" t="s">
        <v>97</v>
      </c>
      <c r="C6679" t="s">
        <v>155</v>
      </c>
      <c r="D6679" t="s">
        <v>739</v>
      </c>
    </row>
    <row r="6680" spans="1:4" x14ac:dyDescent="0.5">
      <c r="A6680" t="s">
        <v>1042</v>
      </c>
      <c r="B6680" t="s">
        <v>97</v>
      </c>
      <c r="C6680" t="s">
        <v>1042</v>
      </c>
    </row>
    <row r="6681" spans="1:4" x14ac:dyDescent="0.5">
      <c r="A6681" t="s">
        <v>744</v>
      </c>
      <c r="B6681" t="s">
        <v>97</v>
      </c>
      <c r="C6681" t="s">
        <v>744</v>
      </c>
      <c r="D6681" t="s">
        <v>98</v>
      </c>
    </row>
    <row r="6682" spans="1:4" x14ac:dyDescent="0.5">
      <c r="A6682" t="s">
        <v>549</v>
      </c>
      <c r="B6682" t="s">
        <v>97</v>
      </c>
      <c r="C6682" t="s">
        <v>765</v>
      </c>
      <c r="D6682" t="s">
        <v>98</v>
      </c>
    </row>
    <row r="6683" spans="1:4" x14ac:dyDescent="0.5">
      <c r="A6683" t="s">
        <v>218</v>
      </c>
      <c r="B6683" t="s">
        <v>97</v>
      </c>
      <c r="C6683" t="s">
        <v>218</v>
      </c>
    </row>
    <row r="6684" spans="1:4" x14ac:dyDescent="0.5">
      <c r="A6684" t="s">
        <v>1640</v>
      </c>
      <c r="B6684" t="s">
        <v>97</v>
      </c>
      <c r="C6684" t="s">
        <v>1641</v>
      </c>
      <c r="D6684" t="s">
        <v>739</v>
      </c>
    </row>
    <row r="6685" spans="1:4" x14ac:dyDescent="0.5">
      <c r="A6685" t="s">
        <v>308</v>
      </c>
      <c r="B6685" t="s">
        <v>97</v>
      </c>
      <c r="C6685" t="s">
        <v>308</v>
      </c>
      <c r="D6685" t="s">
        <v>98</v>
      </c>
    </row>
    <row r="6686" spans="1:4" x14ac:dyDescent="0.5">
      <c r="A6686" t="s">
        <v>2106</v>
      </c>
      <c r="B6686" t="s">
        <v>97</v>
      </c>
      <c r="C6686" t="s">
        <v>2107</v>
      </c>
    </row>
    <row r="6687" spans="1:4" x14ac:dyDescent="0.5">
      <c r="A6687" t="s">
        <v>171</v>
      </c>
      <c r="B6687" t="s">
        <v>96</v>
      </c>
      <c r="C6687" t="s">
        <v>171</v>
      </c>
      <c r="D6687" t="s">
        <v>98</v>
      </c>
    </row>
    <row r="6688" spans="1:4" x14ac:dyDescent="0.5">
      <c r="A6688" t="s">
        <v>1239</v>
      </c>
      <c r="B6688" t="s">
        <v>97</v>
      </c>
      <c r="C6688" t="s">
        <v>1599</v>
      </c>
      <c r="D6688" t="s">
        <v>755</v>
      </c>
    </row>
    <row r="6689" spans="1:4" x14ac:dyDescent="0.5">
      <c r="A6689" t="s">
        <v>106</v>
      </c>
      <c r="B6689" t="s">
        <v>97</v>
      </c>
      <c r="C6689" t="s">
        <v>106</v>
      </c>
    </row>
    <row r="6690" spans="1:4" x14ac:dyDescent="0.5">
      <c r="A6690" t="s">
        <v>478</v>
      </c>
      <c r="B6690" t="s">
        <v>97</v>
      </c>
      <c r="C6690" t="s">
        <v>478</v>
      </c>
    </row>
    <row r="6691" spans="1:4" x14ac:dyDescent="0.5">
      <c r="A6691" t="s">
        <v>2101</v>
      </c>
      <c r="B6691" t="s">
        <v>97</v>
      </c>
      <c r="C6691" t="s">
        <v>2103</v>
      </c>
      <c r="D6691" t="s">
        <v>739</v>
      </c>
    </row>
    <row r="6692" spans="1:4" x14ac:dyDescent="0.5">
      <c r="A6692" t="s">
        <v>668</v>
      </c>
      <c r="B6692" t="s">
        <v>97</v>
      </c>
      <c r="C6692" t="s">
        <v>668</v>
      </c>
      <c r="D6692" t="s">
        <v>98</v>
      </c>
    </row>
    <row r="6693" spans="1:4" x14ac:dyDescent="0.5">
      <c r="A6693" t="s">
        <v>319</v>
      </c>
      <c r="B6693" t="s">
        <v>97</v>
      </c>
      <c r="C6693" t="s">
        <v>895</v>
      </c>
    </row>
    <row r="6694" spans="1:4" x14ac:dyDescent="0.5">
      <c r="A6694" t="s">
        <v>154</v>
      </c>
      <c r="B6694" t="s">
        <v>97</v>
      </c>
      <c r="C6694" t="s">
        <v>154</v>
      </c>
    </row>
    <row r="6695" spans="1:4" x14ac:dyDescent="0.5">
      <c r="A6695" t="s">
        <v>390</v>
      </c>
      <c r="B6695" t="s">
        <v>97</v>
      </c>
      <c r="C6695" t="s">
        <v>390</v>
      </c>
      <c r="D6695" t="s">
        <v>98</v>
      </c>
    </row>
    <row r="6696" spans="1:4" x14ac:dyDescent="0.5">
      <c r="A6696" t="s">
        <v>792</v>
      </c>
      <c r="B6696" t="s">
        <v>97</v>
      </c>
      <c r="C6696" t="s">
        <v>792</v>
      </c>
      <c r="D6696" t="s">
        <v>98</v>
      </c>
    </row>
    <row r="6697" spans="1:4" x14ac:dyDescent="0.5">
      <c r="A6697" t="s">
        <v>792</v>
      </c>
      <c r="B6697" t="s">
        <v>97</v>
      </c>
      <c r="C6697" t="s">
        <v>826</v>
      </c>
      <c r="D6697" t="s">
        <v>98</v>
      </c>
    </row>
    <row r="6698" spans="1:4" x14ac:dyDescent="0.5">
      <c r="A6698" t="s">
        <v>2101</v>
      </c>
      <c r="B6698" t="s">
        <v>97</v>
      </c>
      <c r="C6698" t="s">
        <v>2102</v>
      </c>
      <c r="D6698" t="s">
        <v>739</v>
      </c>
    </row>
    <row r="6699" spans="1:4" x14ac:dyDescent="0.5">
      <c r="A6699" t="s">
        <v>828</v>
      </c>
      <c r="B6699" t="s">
        <v>97</v>
      </c>
      <c r="C6699" t="s">
        <v>2126</v>
      </c>
      <c r="D6699" t="s">
        <v>98</v>
      </c>
    </row>
    <row r="6700" spans="1:4" x14ac:dyDescent="0.5">
      <c r="A6700" t="s">
        <v>2127</v>
      </c>
      <c r="B6700" t="s">
        <v>97</v>
      </c>
      <c r="C6700" t="s">
        <v>2127</v>
      </c>
      <c r="D6700" t="s">
        <v>98</v>
      </c>
    </row>
    <row r="6701" spans="1:4" x14ac:dyDescent="0.5">
      <c r="A6701" t="s">
        <v>1603</v>
      </c>
      <c r="B6701" t="s">
        <v>97</v>
      </c>
      <c r="C6701" t="s">
        <v>1604</v>
      </c>
      <c r="D6701" t="s">
        <v>739</v>
      </c>
    </row>
    <row r="6702" spans="1:4" x14ac:dyDescent="0.5">
      <c r="A6702" t="s">
        <v>143</v>
      </c>
      <c r="B6702" t="s">
        <v>97</v>
      </c>
      <c r="C6702" t="s">
        <v>143</v>
      </c>
      <c r="D6702" t="s">
        <v>98</v>
      </c>
    </row>
    <row r="6703" spans="1:4" x14ac:dyDescent="0.5">
      <c r="A6703" t="s">
        <v>828</v>
      </c>
      <c r="B6703" t="s">
        <v>97</v>
      </c>
      <c r="C6703" t="s">
        <v>2092</v>
      </c>
      <c r="D6703" t="s">
        <v>98</v>
      </c>
    </row>
    <row r="6704" spans="1:4" x14ac:dyDescent="0.5">
      <c r="A6704" t="s">
        <v>140</v>
      </c>
      <c r="B6704" t="s">
        <v>97</v>
      </c>
      <c r="C6704" t="s">
        <v>140</v>
      </c>
      <c r="D6704" t="s">
        <v>763</v>
      </c>
    </row>
    <row r="6705" spans="1:4" x14ac:dyDescent="0.5">
      <c r="A6705" t="s">
        <v>251</v>
      </c>
      <c r="B6705" t="s">
        <v>97</v>
      </c>
      <c r="C6705" t="s">
        <v>251</v>
      </c>
      <c r="D6705" t="s">
        <v>98</v>
      </c>
    </row>
    <row r="6706" spans="1:4" x14ac:dyDescent="0.5">
      <c r="A6706" t="s">
        <v>723</v>
      </c>
      <c r="B6706" t="s">
        <v>97</v>
      </c>
      <c r="C6706" t="s">
        <v>723</v>
      </c>
      <c r="D6706" t="s">
        <v>98</v>
      </c>
    </row>
    <row r="6707" spans="1:4" x14ac:dyDescent="0.5">
      <c r="A6707" t="s">
        <v>1954</v>
      </c>
      <c r="B6707" t="s">
        <v>97</v>
      </c>
      <c r="C6707" t="s">
        <v>1954</v>
      </c>
      <c r="D6707" t="s">
        <v>98</v>
      </c>
    </row>
    <row r="6708" spans="1:4" x14ac:dyDescent="0.5">
      <c r="A6708" t="s">
        <v>359</v>
      </c>
      <c r="B6708" t="s">
        <v>97</v>
      </c>
      <c r="C6708" t="s">
        <v>359</v>
      </c>
    </row>
    <row r="6709" spans="1:4" x14ac:dyDescent="0.5">
      <c r="A6709" t="s">
        <v>598</v>
      </c>
      <c r="B6709" t="s">
        <v>97</v>
      </c>
      <c r="C6709" t="s">
        <v>598</v>
      </c>
    </row>
    <row r="6710" spans="1:4" x14ac:dyDescent="0.5">
      <c r="A6710" t="s">
        <v>319</v>
      </c>
      <c r="B6710" t="s">
        <v>97</v>
      </c>
      <c r="C6710" t="s">
        <v>876</v>
      </c>
    </row>
    <row r="6711" spans="1:4" x14ac:dyDescent="0.5">
      <c r="A6711" t="s">
        <v>1192</v>
      </c>
      <c r="B6711" t="s">
        <v>97</v>
      </c>
      <c r="C6711" t="s">
        <v>1192</v>
      </c>
    </row>
    <row r="6712" spans="1:4" x14ac:dyDescent="0.5">
      <c r="A6712" t="s">
        <v>792</v>
      </c>
      <c r="B6712" t="s">
        <v>97</v>
      </c>
      <c r="C6712" t="s">
        <v>826</v>
      </c>
      <c r="D6712" t="s">
        <v>98</v>
      </c>
    </row>
    <row r="6713" spans="1:4" x14ac:dyDescent="0.5">
      <c r="A6713" t="s">
        <v>154</v>
      </c>
      <c r="B6713" t="s">
        <v>97</v>
      </c>
      <c r="C6713" t="s">
        <v>154</v>
      </c>
    </row>
    <row r="6714" spans="1:4" x14ac:dyDescent="0.5">
      <c r="A6714" t="s">
        <v>1447</v>
      </c>
      <c r="B6714" t="s">
        <v>96</v>
      </c>
      <c r="C6714" t="s">
        <v>1447</v>
      </c>
      <c r="D6714" t="s">
        <v>98</v>
      </c>
    </row>
    <row r="6715" spans="1:4" x14ac:dyDescent="0.5">
      <c r="A6715" t="s">
        <v>744</v>
      </c>
      <c r="B6715" t="s">
        <v>97</v>
      </c>
      <c r="C6715" t="s">
        <v>94</v>
      </c>
      <c r="D6715" t="s">
        <v>98</v>
      </c>
    </row>
    <row r="6716" spans="1:4" x14ac:dyDescent="0.5">
      <c r="A6716" t="s">
        <v>2019</v>
      </c>
      <c r="B6716" t="s">
        <v>97</v>
      </c>
      <c r="C6716" t="s">
        <v>2019</v>
      </c>
    </row>
    <row r="6717" spans="1:4" x14ac:dyDescent="0.5">
      <c r="A6717" t="s">
        <v>409</v>
      </c>
      <c r="B6717" t="s">
        <v>97</v>
      </c>
      <c r="C6717" t="s">
        <v>409</v>
      </c>
    </row>
    <row r="6718" spans="1:4" x14ac:dyDescent="0.5">
      <c r="A6718" t="s">
        <v>263</v>
      </c>
      <c r="B6718" t="s">
        <v>97</v>
      </c>
      <c r="C6718" t="s">
        <v>826</v>
      </c>
    </row>
    <row r="6719" spans="1:4" x14ac:dyDescent="0.5">
      <c r="A6719" t="s">
        <v>1329</v>
      </c>
      <c r="B6719" t="s">
        <v>97</v>
      </c>
      <c r="C6719" t="s">
        <v>1329</v>
      </c>
      <c r="D6719" t="s">
        <v>98</v>
      </c>
    </row>
    <row r="6720" spans="1:4" x14ac:dyDescent="0.5">
      <c r="A6720" t="s">
        <v>189</v>
      </c>
      <c r="B6720" t="s">
        <v>97</v>
      </c>
      <c r="C6720" t="s">
        <v>189</v>
      </c>
      <c r="D6720" t="s">
        <v>98</v>
      </c>
    </row>
    <row r="6721" spans="1:4" x14ac:dyDescent="0.5">
      <c r="A6721" t="s">
        <v>155</v>
      </c>
      <c r="B6721" t="s">
        <v>97</v>
      </c>
      <c r="C6721" t="s">
        <v>155</v>
      </c>
      <c r="D6721" t="s">
        <v>739</v>
      </c>
    </row>
    <row r="6722" spans="1:4" x14ac:dyDescent="0.5">
      <c r="A6722" t="s">
        <v>155</v>
      </c>
      <c r="B6722" t="s">
        <v>97</v>
      </c>
      <c r="C6722" t="s">
        <v>155</v>
      </c>
      <c r="D6722" t="s">
        <v>739</v>
      </c>
    </row>
    <row r="6723" spans="1:4" x14ac:dyDescent="0.5">
      <c r="A6723" t="s">
        <v>598</v>
      </c>
      <c r="B6723" t="s">
        <v>97</v>
      </c>
      <c r="C6723" t="s">
        <v>598</v>
      </c>
    </row>
    <row r="6724" spans="1:4" x14ac:dyDescent="0.5">
      <c r="A6724" t="s">
        <v>1005</v>
      </c>
      <c r="B6724" t="s">
        <v>97</v>
      </c>
      <c r="C6724" t="s">
        <v>1005</v>
      </c>
      <c r="D6724" t="s">
        <v>98</v>
      </c>
    </row>
    <row r="6725" spans="1:4" x14ac:dyDescent="0.5">
      <c r="A6725" t="s">
        <v>2128</v>
      </c>
      <c r="B6725" t="s">
        <v>97</v>
      </c>
      <c r="C6725" t="s">
        <v>2129</v>
      </c>
    </row>
    <row r="6726" spans="1:4" x14ac:dyDescent="0.5">
      <c r="A6726" t="s">
        <v>792</v>
      </c>
      <c r="B6726" t="s">
        <v>97</v>
      </c>
      <c r="C6726" t="s">
        <v>826</v>
      </c>
      <c r="D6726" t="s">
        <v>98</v>
      </c>
    </row>
    <row r="6727" spans="1:4" x14ac:dyDescent="0.5">
      <c r="A6727" t="s">
        <v>792</v>
      </c>
      <c r="B6727" t="s">
        <v>97</v>
      </c>
      <c r="C6727" t="s">
        <v>792</v>
      </c>
      <c r="D6727" t="s">
        <v>98</v>
      </c>
    </row>
    <row r="6728" spans="1:4" x14ac:dyDescent="0.5">
      <c r="A6728" t="s">
        <v>154</v>
      </c>
      <c r="B6728" t="s">
        <v>97</v>
      </c>
      <c r="C6728" t="s">
        <v>154</v>
      </c>
    </row>
    <row r="6729" spans="1:4" x14ac:dyDescent="0.5">
      <c r="A6729" t="s">
        <v>744</v>
      </c>
      <c r="B6729" t="s">
        <v>97</v>
      </c>
      <c r="C6729" t="s">
        <v>94</v>
      </c>
      <c r="D6729" t="s">
        <v>98</v>
      </c>
    </row>
    <row r="6730" spans="1:4" x14ac:dyDescent="0.5">
      <c r="A6730" t="s">
        <v>1958</v>
      </c>
      <c r="B6730" t="s">
        <v>97</v>
      </c>
      <c r="C6730" t="s">
        <v>1958</v>
      </c>
      <c r="D6730" t="s">
        <v>98</v>
      </c>
    </row>
    <row r="6731" spans="1:4" x14ac:dyDescent="0.5">
      <c r="A6731" t="s">
        <v>319</v>
      </c>
      <c r="B6731" t="s">
        <v>97</v>
      </c>
      <c r="C6731" t="s">
        <v>876</v>
      </c>
    </row>
    <row r="6732" spans="1:4" x14ac:dyDescent="0.5">
      <c r="A6732" t="s">
        <v>189</v>
      </c>
      <c r="B6732" t="s">
        <v>97</v>
      </c>
      <c r="C6732" t="s">
        <v>189</v>
      </c>
      <c r="D6732" t="s">
        <v>98</v>
      </c>
    </row>
    <row r="6733" spans="1:4" x14ac:dyDescent="0.5">
      <c r="A6733" t="s">
        <v>305</v>
      </c>
      <c r="B6733" t="s">
        <v>97</v>
      </c>
      <c r="C6733" t="s">
        <v>1229</v>
      </c>
      <c r="D6733" t="s">
        <v>98</v>
      </c>
    </row>
    <row r="6734" spans="1:4" x14ac:dyDescent="0.5">
      <c r="A6734" t="s">
        <v>408</v>
      </c>
      <c r="B6734" t="s">
        <v>97</v>
      </c>
      <c r="C6734" t="s">
        <v>408</v>
      </c>
      <c r="D6734" t="s">
        <v>739</v>
      </c>
    </row>
    <row r="6735" spans="1:4" x14ac:dyDescent="0.5">
      <c r="A6735" t="s">
        <v>1329</v>
      </c>
      <c r="B6735" t="s">
        <v>97</v>
      </c>
      <c r="C6735" t="s">
        <v>1329</v>
      </c>
      <c r="D6735" t="s">
        <v>98</v>
      </c>
    </row>
    <row r="6736" spans="1:4" x14ac:dyDescent="0.5">
      <c r="A6736" t="s">
        <v>2130</v>
      </c>
      <c r="B6736" t="s">
        <v>96</v>
      </c>
      <c r="C6736" t="s">
        <v>2130</v>
      </c>
    </row>
    <row r="6737" spans="1:4" x14ac:dyDescent="0.5">
      <c r="A6737" t="s">
        <v>453</v>
      </c>
      <c r="B6737" t="s">
        <v>97</v>
      </c>
      <c r="C6737" t="s">
        <v>453</v>
      </c>
    </row>
    <row r="6738" spans="1:4" x14ac:dyDescent="0.5">
      <c r="A6738" t="s">
        <v>637</v>
      </c>
      <c r="B6738" t="s">
        <v>97</v>
      </c>
      <c r="C6738" t="s">
        <v>892</v>
      </c>
      <c r="D6738" t="s">
        <v>98</v>
      </c>
    </row>
    <row r="6739" spans="1:4" x14ac:dyDescent="0.5">
      <c r="A6739" t="s">
        <v>2014</v>
      </c>
      <c r="B6739" t="s">
        <v>97</v>
      </c>
      <c r="C6739" t="s">
        <v>2014</v>
      </c>
      <c r="D6739" t="s">
        <v>98</v>
      </c>
    </row>
    <row r="6740" spans="1:4" x14ac:dyDescent="0.5">
      <c r="A6740" t="s">
        <v>1138</v>
      </c>
      <c r="B6740" t="s">
        <v>97</v>
      </c>
      <c r="C6740" t="s">
        <v>1139</v>
      </c>
    </row>
    <row r="6741" spans="1:4" x14ac:dyDescent="0.5">
      <c r="A6741" t="s">
        <v>723</v>
      </c>
      <c r="B6741" t="s">
        <v>97</v>
      </c>
      <c r="C6741" t="s">
        <v>723</v>
      </c>
      <c r="D6741" t="s">
        <v>98</v>
      </c>
    </row>
    <row r="6742" spans="1:4" x14ac:dyDescent="0.5">
      <c r="A6742" t="s">
        <v>2106</v>
      </c>
      <c r="B6742" t="s">
        <v>97</v>
      </c>
      <c r="C6742" t="s">
        <v>2107</v>
      </c>
    </row>
    <row r="6743" spans="1:4" x14ac:dyDescent="0.5">
      <c r="A6743" t="s">
        <v>379</v>
      </c>
      <c r="B6743" t="s">
        <v>96</v>
      </c>
      <c r="C6743" t="s">
        <v>379</v>
      </c>
      <c r="D6743" t="s">
        <v>98</v>
      </c>
    </row>
    <row r="6744" spans="1:4" x14ac:dyDescent="0.5">
      <c r="A6744" t="s">
        <v>841</v>
      </c>
      <c r="B6744" t="s">
        <v>97</v>
      </c>
      <c r="C6744" t="s">
        <v>241</v>
      </c>
      <c r="D6744" t="s">
        <v>98</v>
      </c>
    </row>
    <row r="6745" spans="1:4" x14ac:dyDescent="0.5">
      <c r="A6745" t="s">
        <v>1603</v>
      </c>
      <c r="B6745" t="s">
        <v>97</v>
      </c>
      <c r="C6745" t="s">
        <v>1604</v>
      </c>
      <c r="D6745" t="s">
        <v>739</v>
      </c>
    </row>
    <row r="6746" spans="1:4" x14ac:dyDescent="0.5">
      <c r="A6746" t="s">
        <v>1632</v>
      </c>
      <c r="B6746" t="s">
        <v>96</v>
      </c>
      <c r="C6746" t="s">
        <v>1632</v>
      </c>
    </row>
    <row r="6747" spans="1:4" x14ac:dyDescent="0.5">
      <c r="A6747" t="s">
        <v>189</v>
      </c>
      <c r="B6747" t="s">
        <v>97</v>
      </c>
      <c r="C6747" t="s">
        <v>189</v>
      </c>
      <c r="D6747" t="s">
        <v>98</v>
      </c>
    </row>
    <row r="6748" spans="1:4" x14ac:dyDescent="0.5">
      <c r="A6748" t="s">
        <v>2106</v>
      </c>
      <c r="B6748" t="s">
        <v>97</v>
      </c>
      <c r="C6748" t="s">
        <v>2107</v>
      </c>
    </row>
    <row r="6749" spans="1:4" x14ac:dyDescent="0.5">
      <c r="A6749" t="s">
        <v>2115</v>
      </c>
      <c r="B6749" t="s">
        <v>97</v>
      </c>
      <c r="C6749" t="s">
        <v>2116</v>
      </c>
    </row>
    <row r="6750" spans="1:4" x14ac:dyDescent="0.5">
      <c r="A6750" t="s">
        <v>792</v>
      </c>
      <c r="B6750" t="s">
        <v>97</v>
      </c>
      <c r="C6750" t="s">
        <v>826</v>
      </c>
      <c r="D6750" t="s">
        <v>98</v>
      </c>
    </row>
    <row r="6751" spans="1:4" x14ac:dyDescent="0.5">
      <c r="A6751" t="s">
        <v>792</v>
      </c>
      <c r="B6751" t="s">
        <v>97</v>
      </c>
      <c r="C6751" t="s">
        <v>792</v>
      </c>
      <c r="D6751" t="s">
        <v>98</v>
      </c>
    </row>
    <row r="6752" spans="1:4" x14ac:dyDescent="0.5">
      <c r="A6752" t="s">
        <v>523</v>
      </c>
      <c r="B6752" t="s">
        <v>97</v>
      </c>
      <c r="C6752" t="s">
        <v>523</v>
      </c>
      <c r="D6752" t="s">
        <v>98</v>
      </c>
    </row>
    <row r="6753" spans="1:4" x14ac:dyDescent="0.5">
      <c r="A6753" t="s">
        <v>1080</v>
      </c>
      <c r="B6753" t="s">
        <v>97</v>
      </c>
      <c r="C6753" t="s">
        <v>1080</v>
      </c>
    </row>
    <row r="6754" spans="1:4" x14ac:dyDescent="0.5">
      <c r="A6754" t="s">
        <v>1092</v>
      </c>
      <c r="B6754" t="s">
        <v>97</v>
      </c>
      <c r="C6754" t="s">
        <v>812</v>
      </c>
    </row>
    <row r="6755" spans="1:4" x14ac:dyDescent="0.5">
      <c r="A6755" t="s">
        <v>2131</v>
      </c>
      <c r="B6755" t="s">
        <v>97</v>
      </c>
      <c r="C6755" t="s">
        <v>2131</v>
      </c>
      <c r="D6755" t="s">
        <v>739</v>
      </c>
    </row>
    <row r="6756" spans="1:4" x14ac:dyDescent="0.5">
      <c r="A6756" t="s">
        <v>549</v>
      </c>
      <c r="B6756" t="s">
        <v>97</v>
      </c>
      <c r="C6756" t="s">
        <v>765</v>
      </c>
      <c r="D6756" t="s">
        <v>98</v>
      </c>
    </row>
    <row r="6757" spans="1:4" x14ac:dyDescent="0.5">
      <c r="A6757" t="s">
        <v>2132</v>
      </c>
      <c r="B6757" t="s">
        <v>97</v>
      </c>
      <c r="C6757" t="s">
        <v>2132</v>
      </c>
    </row>
    <row r="6758" spans="1:4" x14ac:dyDescent="0.5">
      <c r="A6758" t="s">
        <v>1225</v>
      </c>
      <c r="B6758" t="s">
        <v>96</v>
      </c>
      <c r="C6758" t="s">
        <v>1225</v>
      </c>
    </row>
    <row r="6759" spans="1:4" x14ac:dyDescent="0.5">
      <c r="A6759" t="s">
        <v>134</v>
      </c>
      <c r="B6759" t="s">
        <v>97</v>
      </c>
      <c r="C6759" t="s">
        <v>134</v>
      </c>
      <c r="D6759" t="s">
        <v>98</v>
      </c>
    </row>
    <row r="6760" spans="1:4" x14ac:dyDescent="0.5">
      <c r="A6760" t="s">
        <v>792</v>
      </c>
      <c r="B6760" t="s">
        <v>97</v>
      </c>
      <c r="C6760" t="s">
        <v>792</v>
      </c>
      <c r="D6760" t="s">
        <v>98</v>
      </c>
    </row>
    <row r="6761" spans="1:4" x14ac:dyDescent="0.5">
      <c r="A6761" t="s">
        <v>1369</v>
      </c>
      <c r="B6761" t="s">
        <v>97</v>
      </c>
      <c r="C6761" t="s">
        <v>1370</v>
      </c>
    </row>
    <row r="6762" spans="1:4" x14ac:dyDescent="0.5">
      <c r="A6762" t="s">
        <v>485</v>
      </c>
      <c r="B6762" t="s">
        <v>97</v>
      </c>
      <c r="C6762" t="s">
        <v>2133</v>
      </c>
    </row>
    <row r="6763" spans="1:4" x14ac:dyDescent="0.5">
      <c r="A6763" t="s">
        <v>2134</v>
      </c>
      <c r="B6763" t="s">
        <v>96</v>
      </c>
      <c r="C6763" t="s">
        <v>2134</v>
      </c>
      <c r="D6763" t="s">
        <v>98</v>
      </c>
    </row>
    <row r="6764" spans="1:4" x14ac:dyDescent="0.5">
      <c r="A6764" t="s">
        <v>407</v>
      </c>
      <c r="B6764" t="s">
        <v>96</v>
      </c>
      <c r="C6764" t="s">
        <v>407</v>
      </c>
    </row>
    <row r="6765" spans="1:4" x14ac:dyDescent="0.5">
      <c r="A6765" t="s">
        <v>181</v>
      </c>
      <c r="B6765" t="s">
        <v>97</v>
      </c>
      <c r="C6765" t="s">
        <v>2135</v>
      </c>
      <c r="D6765" t="s">
        <v>739</v>
      </c>
    </row>
    <row r="6766" spans="1:4" x14ac:dyDescent="0.5">
      <c r="A6766" t="s">
        <v>2136</v>
      </c>
      <c r="B6766" t="s">
        <v>97</v>
      </c>
      <c r="C6766" t="s">
        <v>2136</v>
      </c>
    </row>
    <row r="6767" spans="1:4" x14ac:dyDescent="0.5">
      <c r="A6767" t="s">
        <v>1524</v>
      </c>
      <c r="B6767" t="s">
        <v>97</v>
      </c>
      <c r="C6767" t="s">
        <v>1524</v>
      </c>
    </row>
    <row r="6768" spans="1:4" x14ac:dyDescent="0.5">
      <c r="A6768" t="s">
        <v>2137</v>
      </c>
      <c r="B6768" t="s">
        <v>97</v>
      </c>
      <c r="C6768" t="s">
        <v>2137</v>
      </c>
      <c r="D6768" t="s">
        <v>98</v>
      </c>
    </row>
    <row r="6769" spans="1:4" x14ac:dyDescent="0.5">
      <c r="A6769" t="s">
        <v>2138</v>
      </c>
      <c r="B6769" t="s">
        <v>97</v>
      </c>
      <c r="C6769" t="s">
        <v>2138</v>
      </c>
    </row>
    <row r="6770" spans="1:4" x14ac:dyDescent="0.5">
      <c r="A6770" t="s">
        <v>372</v>
      </c>
      <c r="B6770" t="s">
        <v>97</v>
      </c>
      <c r="C6770" t="s">
        <v>1203</v>
      </c>
      <c r="D6770" t="s">
        <v>98</v>
      </c>
    </row>
    <row r="6771" spans="1:4" x14ac:dyDescent="0.5">
      <c r="A6771" t="s">
        <v>155</v>
      </c>
      <c r="B6771" t="s">
        <v>97</v>
      </c>
      <c r="C6771" t="s">
        <v>155</v>
      </c>
      <c r="D6771" t="s">
        <v>739</v>
      </c>
    </row>
    <row r="6772" spans="1:4" x14ac:dyDescent="0.5">
      <c r="A6772" t="s">
        <v>1042</v>
      </c>
      <c r="B6772" t="s">
        <v>97</v>
      </c>
      <c r="C6772" t="s">
        <v>1042</v>
      </c>
    </row>
    <row r="6773" spans="1:4" x14ac:dyDescent="0.5">
      <c r="A6773" t="s">
        <v>2139</v>
      </c>
      <c r="B6773" t="s">
        <v>96</v>
      </c>
      <c r="C6773" t="s">
        <v>2139</v>
      </c>
      <c r="D6773" t="s">
        <v>98</v>
      </c>
    </row>
    <row r="6774" spans="1:4" x14ac:dyDescent="0.5">
      <c r="A6774" t="s">
        <v>1936</v>
      </c>
      <c r="B6774" t="s">
        <v>97</v>
      </c>
      <c r="C6774" t="s">
        <v>1936</v>
      </c>
      <c r="D6774" t="s">
        <v>98</v>
      </c>
    </row>
    <row r="6775" spans="1:4" x14ac:dyDescent="0.5">
      <c r="A6775" t="s">
        <v>518</v>
      </c>
      <c r="B6775" t="s">
        <v>97</v>
      </c>
      <c r="C6775" t="s">
        <v>518</v>
      </c>
      <c r="D6775" t="s">
        <v>98</v>
      </c>
    </row>
    <row r="6776" spans="1:4" x14ac:dyDescent="0.5">
      <c r="A6776" t="s">
        <v>401</v>
      </c>
      <c r="B6776" t="s">
        <v>97</v>
      </c>
      <c r="C6776" t="s">
        <v>772</v>
      </c>
      <c r="D6776" t="s">
        <v>739</v>
      </c>
    </row>
    <row r="6777" spans="1:4" x14ac:dyDescent="0.5">
      <c r="A6777" t="s">
        <v>1916</v>
      </c>
      <c r="B6777" t="s">
        <v>96</v>
      </c>
      <c r="C6777" t="s">
        <v>1916</v>
      </c>
      <c r="D6777" t="s">
        <v>755</v>
      </c>
    </row>
    <row r="6778" spans="1:4" x14ac:dyDescent="0.5">
      <c r="A6778" t="s">
        <v>143</v>
      </c>
      <c r="B6778" t="s">
        <v>97</v>
      </c>
      <c r="C6778" t="s">
        <v>143</v>
      </c>
      <c r="D6778" t="s">
        <v>98</v>
      </c>
    </row>
    <row r="6779" spans="1:4" x14ac:dyDescent="0.5">
      <c r="A6779" t="s">
        <v>294</v>
      </c>
      <c r="B6779" t="s">
        <v>97</v>
      </c>
      <c r="C6779" t="s">
        <v>294</v>
      </c>
      <c r="D6779" t="s">
        <v>98</v>
      </c>
    </row>
    <row r="6780" spans="1:4" x14ac:dyDescent="0.5">
      <c r="A6780" t="s">
        <v>142</v>
      </c>
      <c r="B6780" t="s">
        <v>97</v>
      </c>
      <c r="C6780" t="s">
        <v>142</v>
      </c>
      <c r="D6780" t="s">
        <v>98</v>
      </c>
    </row>
    <row r="6781" spans="1:4" x14ac:dyDescent="0.5">
      <c r="A6781" t="s">
        <v>1559</v>
      </c>
      <c r="B6781" t="s">
        <v>97</v>
      </c>
      <c r="C6781" t="s">
        <v>1560</v>
      </c>
      <c r="D6781" t="s">
        <v>98</v>
      </c>
    </row>
    <row r="6782" spans="1:4" x14ac:dyDescent="0.5">
      <c r="A6782" t="s">
        <v>326</v>
      </c>
      <c r="B6782" t="s">
        <v>97</v>
      </c>
      <c r="C6782" t="s">
        <v>326</v>
      </c>
    </row>
    <row r="6783" spans="1:4" x14ac:dyDescent="0.5">
      <c r="A6783" t="s">
        <v>609</v>
      </c>
      <c r="B6783" t="s">
        <v>97</v>
      </c>
      <c r="C6783" t="s">
        <v>609</v>
      </c>
      <c r="D6783" t="s">
        <v>98</v>
      </c>
    </row>
    <row r="6784" spans="1:4" x14ac:dyDescent="0.5">
      <c r="A6784" t="s">
        <v>2140</v>
      </c>
      <c r="B6784" t="s">
        <v>97</v>
      </c>
      <c r="C6784" t="s">
        <v>2140</v>
      </c>
    </row>
    <row r="6785" spans="1:4" x14ac:dyDescent="0.5">
      <c r="A6785" t="s">
        <v>828</v>
      </c>
      <c r="B6785" t="s">
        <v>97</v>
      </c>
      <c r="C6785" t="s">
        <v>164</v>
      </c>
      <c r="D6785" t="s">
        <v>98</v>
      </c>
    </row>
    <row r="6786" spans="1:4" x14ac:dyDescent="0.5">
      <c r="A6786" t="s">
        <v>134</v>
      </c>
      <c r="B6786" t="s">
        <v>97</v>
      </c>
      <c r="C6786" t="s">
        <v>134</v>
      </c>
      <c r="D6786" t="s">
        <v>98</v>
      </c>
    </row>
    <row r="6787" spans="1:4" x14ac:dyDescent="0.5">
      <c r="A6787" t="s">
        <v>140</v>
      </c>
      <c r="B6787" t="s">
        <v>97</v>
      </c>
      <c r="C6787" t="s">
        <v>140</v>
      </c>
      <c r="D6787" t="s">
        <v>763</v>
      </c>
    </row>
    <row r="6788" spans="1:4" x14ac:dyDescent="0.5">
      <c r="A6788" t="s">
        <v>1575</v>
      </c>
      <c r="B6788" t="s">
        <v>97</v>
      </c>
      <c r="C6788" t="s">
        <v>1575</v>
      </c>
      <c r="D6788" t="s">
        <v>739</v>
      </c>
    </row>
    <row r="6789" spans="1:4" x14ac:dyDescent="0.5">
      <c r="A6789" t="s">
        <v>171</v>
      </c>
      <c r="B6789" t="s">
        <v>96</v>
      </c>
      <c r="C6789" t="s">
        <v>171</v>
      </c>
      <c r="D6789" t="s">
        <v>98</v>
      </c>
    </row>
    <row r="6790" spans="1:4" x14ac:dyDescent="0.5">
      <c r="A6790" t="s">
        <v>1329</v>
      </c>
      <c r="B6790" t="s">
        <v>97</v>
      </c>
      <c r="C6790" t="s">
        <v>1329</v>
      </c>
      <c r="D6790" t="s">
        <v>98</v>
      </c>
    </row>
    <row r="6791" spans="1:4" x14ac:dyDescent="0.5">
      <c r="A6791" t="s">
        <v>1146</v>
      </c>
      <c r="B6791" t="s">
        <v>97</v>
      </c>
      <c r="C6791" t="s">
        <v>1146</v>
      </c>
    </row>
    <row r="6792" spans="1:4" x14ac:dyDescent="0.5">
      <c r="A6792" t="s">
        <v>2141</v>
      </c>
      <c r="B6792" t="s">
        <v>97</v>
      </c>
      <c r="C6792" t="s">
        <v>2141</v>
      </c>
      <c r="D6792" t="s">
        <v>98</v>
      </c>
    </row>
    <row r="6793" spans="1:4" x14ac:dyDescent="0.5">
      <c r="A6793" t="s">
        <v>119</v>
      </c>
      <c r="B6793" t="s">
        <v>97</v>
      </c>
      <c r="C6793" t="s">
        <v>807</v>
      </c>
    </row>
    <row r="6794" spans="1:4" x14ac:dyDescent="0.5">
      <c r="A6794" t="s">
        <v>2142</v>
      </c>
      <c r="B6794" t="s">
        <v>97</v>
      </c>
      <c r="C6794" t="s">
        <v>2143</v>
      </c>
      <c r="D6794" t="s">
        <v>98</v>
      </c>
    </row>
    <row r="6795" spans="1:4" x14ac:dyDescent="0.5">
      <c r="A6795" t="s">
        <v>140</v>
      </c>
      <c r="B6795" t="s">
        <v>97</v>
      </c>
      <c r="C6795" t="s">
        <v>140</v>
      </c>
      <c r="D6795" t="s">
        <v>763</v>
      </c>
    </row>
    <row r="6796" spans="1:4" x14ac:dyDescent="0.5">
      <c r="A6796" t="s">
        <v>2144</v>
      </c>
      <c r="B6796" t="s">
        <v>97</v>
      </c>
      <c r="C6796" t="s">
        <v>2145</v>
      </c>
    </row>
    <row r="6797" spans="1:4" x14ac:dyDescent="0.5">
      <c r="A6797" t="s">
        <v>251</v>
      </c>
      <c r="B6797" t="s">
        <v>97</v>
      </c>
      <c r="C6797" t="s">
        <v>251</v>
      </c>
      <c r="D6797" t="s">
        <v>98</v>
      </c>
    </row>
    <row r="6798" spans="1:4" x14ac:dyDescent="0.5">
      <c r="A6798" t="s">
        <v>154</v>
      </c>
      <c r="B6798" t="s">
        <v>97</v>
      </c>
      <c r="C6798" t="s">
        <v>154</v>
      </c>
    </row>
    <row r="6799" spans="1:4" x14ac:dyDescent="0.5">
      <c r="A6799" t="s">
        <v>390</v>
      </c>
      <c r="B6799" t="s">
        <v>97</v>
      </c>
      <c r="C6799" t="s">
        <v>390</v>
      </c>
      <c r="D6799" t="s">
        <v>98</v>
      </c>
    </row>
    <row r="6800" spans="1:4" x14ac:dyDescent="0.5">
      <c r="A6800" t="s">
        <v>2127</v>
      </c>
      <c r="B6800" t="s">
        <v>97</v>
      </c>
      <c r="C6800" t="s">
        <v>2127</v>
      </c>
      <c r="D6800" t="s">
        <v>98</v>
      </c>
    </row>
    <row r="6801" spans="1:4" x14ac:dyDescent="0.5">
      <c r="A6801" t="s">
        <v>134</v>
      </c>
      <c r="B6801" t="s">
        <v>97</v>
      </c>
      <c r="C6801" t="s">
        <v>134</v>
      </c>
      <c r="D6801" t="s">
        <v>98</v>
      </c>
    </row>
    <row r="6802" spans="1:4" x14ac:dyDescent="0.5">
      <c r="A6802" t="s">
        <v>523</v>
      </c>
      <c r="B6802" t="s">
        <v>97</v>
      </c>
      <c r="C6802" t="s">
        <v>523</v>
      </c>
      <c r="D6802" t="s">
        <v>98</v>
      </c>
    </row>
    <row r="6803" spans="1:4" x14ac:dyDescent="0.5">
      <c r="A6803" t="s">
        <v>945</v>
      </c>
      <c r="B6803" t="s">
        <v>97</v>
      </c>
      <c r="C6803" t="s">
        <v>946</v>
      </c>
      <c r="D6803" t="s">
        <v>755</v>
      </c>
    </row>
    <row r="6804" spans="1:4" x14ac:dyDescent="0.5">
      <c r="A6804" t="s">
        <v>171</v>
      </c>
      <c r="B6804" t="s">
        <v>96</v>
      </c>
      <c r="C6804" t="s">
        <v>171</v>
      </c>
      <c r="D6804" t="s">
        <v>98</v>
      </c>
    </row>
    <row r="6805" spans="1:4" x14ac:dyDescent="0.5">
      <c r="A6805" t="s">
        <v>945</v>
      </c>
      <c r="B6805" t="s">
        <v>97</v>
      </c>
      <c r="C6805" t="s">
        <v>1900</v>
      </c>
      <c r="D6805" t="s">
        <v>755</v>
      </c>
    </row>
    <row r="6806" spans="1:4" x14ac:dyDescent="0.5">
      <c r="A6806" t="s">
        <v>306</v>
      </c>
      <c r="B6806" t="s">
        <v>97</v>
      </c>
      <c r="C6806" t="s">
        <v>1201</v>
      </c>
    </row>
    <row r="6807" spans="1:4" x14ac:dyDescent="0.5">
      <c r="A6807" t="s">
        <v>1701</v>
      </c>
      <c r="B6807" t="s">
        <v>97</v>
      </c>
      <c r="C6807" t="s">
        <v>1702</v>
      </c>
    </row>
    <row r="6808" spans="1:4" x14ac:dyDescent="0.5">
      <c r="A6808" t="s">
        <v>2146</v>
      </c>
      <c r="B6808" t="s">
        <v>96</v>
      </c>
      <c r="C6808" t="s">
        <v>2147</v>
      </c>
      <c r="D6808" t="s">
        <v>98</v>
      </c>
    </row>
    <row r="6809" spans="1:4" x14ac:dyDescent="0.5">
      <c r="A6809" t="s">
        <v>1077</v>
      </c>
      <c r="B6809" t="s">
        <v>96</v>
      </c>
      <c r="C6809" t="s">
        <v>1077</v>
      </c>
      <c r="D6809" t="s">
        <v>98</v>
      </c>
    </row>
    <row r="6810" spans="1:4" x14ac:dyDescent="0.5">
      <c r="A6810" t="s">
        <v>155</v>
      </c>
      <c r="B6810" t="s">
        <v>97</v>
      </c>
      <c r="C6810" t="s">
        <v>155</v>
      </c>
      <c r="D6810" t="s">
        <v>739</v>
      </c>
    </row>
    <row r="6811" spans="1:4" x14ac:dyDescent="0.5">
      <c r="A6811" t="s">
        <v>2131</v>
      </c>
      <c r="B6811" t="s">
        <v>97</v>
      </c>
      <c r="C6811" t="s">
        <v>2131</v>
      </c>
      <c r="D6811" t="s">
        <v>739</v>
      </c>
    </row>
    <row r="6812" spans="1:4" x14ac:dyDescent="0.5">
      <c r="A6812" t="s">
        <v>143</v>
      </c>
      <c r="B6812" t="s">
        <v>97</v>
      </c>
      <c r="C6812" t="s">
        <v>143</v>
      </c>
      <c r="D6812" t="s">
        <v>98</v>
      </c>
    </row>
    <row r="6813" spans="1:4" x14ac:dyDescent="0.5">
      <c r="A6813" t="s">
        <v>236</v>
      </c>
      <c r="B6813" t="s">
        <v>97</v>
      </c>
      <c r="C6813" t="s">
        <v>236</v>
      </c>
    </row>
    <row r="6814" spans="1:4" x14ac:dyDescent="0.5">
      <c r="A6814" t="s">
        <v>134</v>
      </c>
      <c r="B6814" t="s">
        <v>97</v>
      </c>
      <c r="C6814" t="s">
        <v>134</v>
      </c>
      <c r="D6814" t="s">
        <v>98</v>
      </c>
    </row>
    <row r="6815" spans="1:4" x14ac:dyDescent="0.5">
      <c r="A6815" t="s">
        <v>841</v>
      </c>
      <c r="B6815" t="s">
        <v>97</v>
      </c>
      <c r="C6815" t="s">
        <v>241</v>
      </c>
      <c r="D6815" t="s">
        <v>98</v>
      </c>
    </row>
    <row r="6816" spans="1:4" x14ac:dyDescent="0.5">
      <c r="A6816" t="s">
        <v>2148</v>
      </c>
      <c r="B6816" t="s">
        <v>97</v>
      </c>
      <c r="C6816" t="s">
        <v>2149</v>
      </c>
    </row>
    <row r="6817" spans="1:4" x14ac:dyDescent="0.5">
      <c r="A6817" t="s">
        <v>2132</v>
      </c>
      <c r="B6817" t="s">
        <v>97</v>
      </c>
      <c r="C6817" t="s">
        <v>2132</v>
      </c>
    </row>
    <row r="6818" spans="1:4" x14ac:dyDescent="0.5">
      <c r="A6818" t="s">
        <v>364</v>
      </c>
      <c r="B6818" t="s">
        <v>97</v>
      </c>
      <c r="C6818" t="s">
        <v>364</v>
      </c>
      <c r="D6818" t="s">
        <v>98</v>
      </c>
    </row>
    <row r="6819" spans="1:4" x14ac:dyDescent="0.5">
      <c r="A6819" t="s">
        <v>2150</v>
      </c>
      <c r="B6819" t="s">
        <v>97</v>
      </c>
      <c r="C6819" t="s">
        <v>2150</v>
      </c>
    </row>
    <row r="6820" spans="1:4" x14ac:dyDescent="0.5">
      <c r="A6820" t="s">
        <v>286</v>
      </c>
      <c r="B6820" t="s">
        <v>96</v>
      </c>
      <c r="C6820" t="s">
        <v>286</v>
      </c>
      <c r="D6820" t="s">
        <v>98</v>
      </c>
    </row>
    <row r="6821" spans="1:4" x14ac:dyDescent="0.5">
      <c r="A6821" t="s">
        <v>155</v>
      </c>
      <c r="B6821" t="s">
        <v>97</v>
      </c>
      <c r="C6821" t="s">
        <v>155</v>
      </c>
      <c r="D6821" t="s">
        <v>739</v>
      </c>
    </row>
    <row r="6822" spans="1:4" x14ac:dyDescent="0.5">
      <c r="A6822" t="s">
        <v>154</v>
      </c>
      <c r="B6822" t="s">
        <v>97</v>
      </c>
      <c r="C6822" t="s">
        <v>154</v>
      </c>
    </row>
    <row r="6823" spans="1:4" x14ac:dyDescent="0.5">
      <c r="A6823" t="s">
        <v>2086</v>
      </c>
      <c r="B6823" t="s">
        <v>97</v>
      </c>
      <c r="C6823" t="s">
        <v>2087</v>
      </c>
    </row>
    <row r="6824" spans="1:4" x14ac:dyDescent="0.5">
      <c r="A6824" t="s">
        <v>1632</v>
      </c>
      <c r="B6824" t="s">
        <v>96</v>
      </c>
      <c r="C6824" t="s">
        <v>1632</v>
      </c>
    </row>
    <row r="6825" spans="1:4" x14ac:dyDescent="0.5">
      <c r="A6825" t="s">
        <v>993</v>
      </c>
      <c r="B6825" t="s">
        <v>97</v>
      </c>
      <c r="C6825" t="s">
        <v>993</v>
      </c>
      <c r="D6825" t="s">
        <v>98</v>
      </c>
    </row>
    <row r="6826" spans="1:4" x14ac:dyDescent="0.5">
      <c r="A6826" t="s">
        <v>1412</v>
      </c>
      <c r="B6826" t="s">
        <v>97</v>
      </c>
      <c r="C6826" t="s">
        <v>1413</v>
      </c>
      <c r="D6826" t="s">
        <v>763</v>
      </c>
    </row>
    <row r="6827" spans="1:4" x14ac:dyDescent="0.5">
      <c r="A6827" t="s">
        <v>219</v>
      </c>
      <c r="B6827" t="s">
        <v>97</v>
      </c>
      <c r="C6827" t="s">
        <v>219</v>
      </c>
      <c r="D6827" t="s">
        <v>98</v>
      </c>
    </row>
    <row r="6828" spans="1:4" x14ac:dyDescent="0.5">
      <c r="A6828" t="s">
        <v>1005</v>
      </c>
      <c r="B6828" t="s">
        <v>97</v>
      </c>
      <c r="C6828" t="s">
        <v>1005</v>
      </c>
      <c r="D6828" t="s">
        <v>98</v>
      </c>
    </row>
    <row r="6829" spans="1:4" x14ac:dyDescent="0.5">
      <c r="A6829" t="s">
        <v>219</v>
      </c>
      <c r="B6829" t="s">
        <v>97</v>
      </c>
      <c r="C6829" t="s">
        <v>219</v>
      </c>
      <c r="D6829" t="s">
        <v>98</v>
      </c>
    </row>
    <row r="6830" spans="1:4" x14ac:dyDescent="0.5">
      <c r="A6830" t="s">
        <v>549</v>
      </c>
      <c r="B6830" t="s">
        <v>97</v>
      </c>
      <c r="C6830" t="s">
        <v>765</v>
      </c>
      <c r="D6830" t="s">
        <v>98</v>
      </c>
    </row>
    <row r="6831" spans="1:4" x14ac:dyDescent="0.5">
      <c r="A6831" t="s">
        <v>1793</v>
      </c>
      <c r="B6831" t="s">
        <v>97</v>
      </c>
      <c r="C6831" t="s">
        <v>1830</v>
      </c>
      <c r="D6831" t="s">
        <v>98</v>
      </c>
    </row>
    <row r="6832" spans="1:4" x14ac:dyDescent="0.5">
      <c r="A6832" t="s">
        <v>744</v>
      </c>
      <c r="B6832" t="s">
        <v>97</v>
      </c>
      <c r="C6832" t="s">
        <v>94</v>
      </c>
      <c r="D6832" t="s">
        <v>98</v>
      </c>
    </row>
    <row r="6833" spans="1:4" x14ac:dyDescent="0.5">
      <c r="A6833" t="s">
        <v>417</v>
      </c>
      <c r="B6833" t="s">
        <v>96</v>
      </c>
      <c r="C6833" t="s">
        <v>417</v>
      </c>
    </row>
    <row r="6834" spans="1:4" x14ac:dyDescent="0.5">
      <c r="A6834" t="s">
        <v>1793</v>
      </c>
      <c r="B6834" t="s">
        <v>97</v>
      </c>
      <c r="C6834" t="s">
        <v>1794</v>
      </c>
      <c r="D6834" t="s">
        <v>98</v>
      </c>
    </row>
    <row r="6835" spans="1:4" x14ac:dyDescent="0.5">
      <c r="A6835" t="s">
        <v>143</v>
      </c>
      <c r="B6835" t="s">
        <v>97</v>
      </c>
      <c r="C6835" t="s">
        <v>143</v>
      </c>
      <c r="D6835" t="s">
        <v>98</v>
      </c>
    </row>
    <row r="6836" spans="1:4" x14ac:dyDescent="0.5">
      <c r="A6836" t="s">
        <v>936</v>
      </c>
      <c r="B6836" t="s">
        <v>97</v>
      </c>
      <c r="C6836" t="s">
        <v>937</v>
      </c>
      <c r="D6836" t="s">
        <v>98</v>
      </c>
    </row>
    <row r="6837" spans="1:4" x14ac:dyDescent="0.5">
      <c r="A6837" t="s">
        <v>585</v>
      </c>
      <c r="B6837" t="s">
        <v>97</v>
      </c>
      <c r="C6837" t="s">
        <v>2012</v>
      </c>
      <c r="D6837" t="s">
        <v>98</v>
      </c>
    </row>
    <row r="6838" spans="1:4" x14ac:dyDescent="0.5">
      <c r="A6838" t="s">
        <v>602</v>
      </c>
      <c r="B6838" t="s">
        <v>97</v>
      </c>
      <c r="C6838" t="s">
        <v>2151</v>
      </c>
      <c r="D6838" t="s">
        <v>98</v>
      </c>
    </row>
    <row r="6839" spans="1:4" x14ac:dyDescent="0.5">
      <c r="A6839" t="s">
        <v>179</v>
      </c>
      <c r="B6839" t="s">
        <v>97</v>
      </c>
      <c r="C6839" t="s">
        <v>179</v>
      </c>
    </row>
    <row r="6840" spans="1:4" x14ac:dyDescent="0.5">
      <c r="A6840" t="s">
        <v>877</v>
      </c>
      <c r="B6840" t="s">
        <v>97</v>
      </c>
      <c r="C6840" t="s">
        <v>877</v>
      </c>
      <c r="D6840" t="s">
        <v>98</v>
      </c>
    </row>
    <row r="6841" spans="1:4" x14ac:dyDescent="0.5">
      <c r="A6841" t="s">
        <v>2053</v>
      </c>
      <c r="B6841" t="s">
        <v>96</v>
      </c>
      <c r="C6841" t="s">
        <v>2053</v>
      </c>
    </row>
    <row r="6842" spans="1:4" x14ac:dyDescent="0.5">
      <c r="A6842" t="s">
        <v>923</v>
      </c>
      <c r="B6842" t="s">
        <v>97</v>
      </c>
      <c r="C6842" t="s">
        <v>923</v>
      </c>
      <c r="D6842" t="s">
        <v>763</v>
      </c>
    </row>
    <row r="6843" spans="1:4" x14ac:dyDescent="0.5">
      <c r="A6843" t="s">
        <v>1486</v>
      </c>
      <c r="B6843" t="s">
        <v>96</v>
      </c>
      <c r="C6843" t="s">
        <v>1486</v>
      </c>
      <c r="D6843" t="s">
        <v>98</v>
      </c>
    </row>
    <row r="6844" spans="1:4" x14ac:dyDescent="0.5">
      <c r="A6844" t="s">
        <v>224</v>
      </c>
      <c r="B6844" t="s">
        <v>97</v>
      </c>
      <c r="C6844" t="s">
        <v>833</v>
      </c>
      <c r="D6844" t="s">
        <v>98</v>
      </c>
    </row>
    <row r="6845" spans="1:4" x14ac:dyDescent="0.5">
      <c r="A6845" t="s">
        <v>1886</v>
      </c>
      <c r="B6845" t="s">
        <v>96</v>
      </c>
      <c r="C6845" t="s">
        <v>1887</v>
      </c>
      <c r="D6845" t="s">
        <v>755</v>
      </c>
    </row>
    <row r="6846" spans="1:4" x14ac:dyDescent="0.5">
      <c r="A6846" t="s">
        <v>351</v>
      </c>
      <c r="B6846" t="s">
        <v>96</v>
      </c>
      <c r="C6846" t="s">
        <v>351</v>
      </c>
      <c r="D6846" t="s">
        <v>98</v>
      </c>
    </row>
    <row r="6847" spans="1:4" x14ac:dyDescent="0.5">
      <c r="A6847" t="s">
        <v>1489</v>
      </c>
      <c r="B6847" t="s">
        <v>97</v>
      </c>
      <c r="C6847" t="s">
        <v>1489</v>
      </c>
    </row>
    <row r="6848" spans="1:4" x14ac:dyDescent="0.5">
      <c r="A6848" t="s">
        <v>147</v>
      </c>
      <c r="B6848" t="s">
        <v>97</v>
      </c>
      <c r="C6848" t="s">
        <v>147</v>
      </c>
      <c r="D6848" t="s">
        <v>755</v>
      </c>
    </row>
    <row r="6849" spans="1:4" x14ac:dyDescent="0.5">
      <c r="A6849" t="s">
        <v>1140</v>
      </c>
      <c r="B6849" t="s">
        <v>97</v>
      </c>
      <c r="C6849" t="s">
        <v>1140</v>
      </c>
      <c r="D6849" t="s">
        <v>98</v>
      </c>
    </row>
    <row r="6850" spans="1:4" x14ac:dyDescent="0.5">
      <c r="A6850" t="s">
        <v>189</v>
      </c>
      <c r="B6850" t="s">
        <v>97</v>
      </c>
      <c r="C6850" t="s">
        <v>189</v>
      </c>
      <c r="D6850" t="s">
        <v>98</v>
      </c>
    </row>
    <row r="6851" spans="1:4" x14ac:dyDescent="0.5">
      <c r="A6851" t="s">
        <v>1396</v>
      </c>
      <c r="B6851" t="s">
        <v>97</v>
      </c>
      <c r="C6851" t="s">
        <v>1396</v>
      </c>
    </row>
    <row r="6852" spans="1:4" x14ac:dyDescent="0.5">
      <c r="A6852" t="s">
        <v>263</v>
      </c>
      <c r="B6852" t="s">
        <v>97</v>
      </c>
      <c r="C6852" t="s">
        <v>1810</v>
      </c>
    </row>
    <row r="6853" spans="1:4" x14ac:dyDescent="0.5">
      <c r="A6853" t="s">
        <v>155</v>
      </c>
      <c r="B6853" t="s">
        <v>97</v>
      </c>
      <c r="C6853" t="s">
        <v>155</v>
      </c>
      <c r="D6853" t="s">
        <v>739</v>
      </c>
    </row>
    <row r="6854" spans="1:4" x14ac:dyDescent="0.5">
      <c r="A6854" t="s">
        <v>517</v>
      </c>
      <c r="B6854" t="s">
        <v>97</v>
      </c>
      <c r="C6854" t="s">
        <v>517</v>
      </c>
      <c r="D6854" t="s">
        <v>98</v>
      </c>
    </row>
    <row r="6855" spans="1:4" x14ac:dyDescent="0.5">
      <c r="A6855" t="s">
        <v>1686</v>
      </c>
      <c r="B6855" t="s">
        <v>97</v>
      </c>
      <c r="C6855" t="s">
        <v>1686</v>
      </c>
      <c r="D6855" t="s">
        <v>98</v>
      </c>
    </row>
    <row r="6856" spans="1:4" x14ac:dyDescent="0.5">
      <c r="A6856" t="s">
        <v>637</v>
      </c>
      <c r="B6856" t="s">
        <v>97</v>
      </c>
      <c r="C6856" t="s">
        <v>892</v>
      </c>
      <c r="D6856" t="s">
        <v>98</v>
      </c>
    </row>
    <row r="6857" spans="1:4" x14ac:dyDescent="0.5">
      <c r="A6857" t="s">
        <v>2120</v>
      </c>
      <c r="B6857" t="s">
        <v>96</v>
      </c>
      <c r="C6857" t="s">
        <v>2121</v>
      </c>
    </row>
    <row r="6858" spans="1:4" x14ac:dyDescent="0.5">
      <c r="A6858" t="s">
        <v>370</v>
      </c>
      <c r="B6858" t="s">
        <v>97</v>
      </c>
      <c r="C6858" t="s">
        <v>370</v>
      </c>
      <c r="D6858" t="s">
        <v>98</v>
      </c>
    </row>
    <row r="6859" spans="1:4" x14ac:dyDescent="0.5">
      <c r="A6859" t="s">
        <v>319</v>
      </c>
      <c r="B6859" t="s">
        <v>97</v>
      </c>
      <c r="C6859" t="s">
        <v>876</v>
      </c>
    </row>
    <row r="6860" spans="1:4" x14ac:dyDescent="0.5">
      <c r="A6860" t="s">
        <v>1172</v>
      </c>
      <c r="B6860" t="s">
        <v>97</v>
      </c>
      <c r="C6860" t="s">
        <v>1173</v>
      </c>
    </row>
    <row r="6861" spans="1:4" x14ac:dyDescent="0.5">
      <c r="A6861" t="s">
        <v>2152</v>
      </c>
      <c r="B6861" t="s">
        <v>97</v>
      </c>
      <c r="C6861" t="s">
        <v>2153</v>
      </c>
    </row>
    <row r="6862" spans="1:4" x14ac:dyDescent="0.5">
      <c r="A6862" t="s">
        <v>2101</v>
      </c>
      <c r="B6862" t="s">
        <v>97</v>
      </c>
      <c r="C6862" t="s">
        <v>2102</v>
      </c>
      <c r="D6862" t="s">
        <v>739</v>
      </c>
    </row>
    <row r="6863" spans="1:4" x14ac:dyDescent="0.5">
      <c r="A6863" t="s">
        <v>1886</v>
      </c>
      <c r="B6863" t="s">
        <v>96</v>
      </c>
      <c r="C6863" t="s">
        <v>1887</v>
      </c>
      <c r="D6863" t="s">
        <v>755</v>
      </c>
    </row>
    <row r="6864" spans="1:4" x14ac:dyDescent="0.5">
      <c r="A6864" t="s">
        <v>2154</v>
      </c>
      <c r="B6864" t="s">
        <v>97</v>
      </c>
      <c r="C6864" t="s">
        <v>2154</v>
      </c>
      <c r="D6864" t="s">
        <v>98</v>
      </c>
    </row>
    <row r="6865" spans="1:4" x14ac:dyDescent="0.5">
      <c r="A6865" t="s">
        <v>970</v>
      </c>
      <c r="B6865" t="s">
        <v>97</v>
      </c>
      <c r="C6865" t="s">
        <v>970</v>
      </c>
      <c r="D6865" t="s">
        <v>739</v>
      </c>
    </row>
    <row r="6866" spans="1:4" x14ac:dyDescent="0.5">
      <c r="A6866" t="s">
        <v>2155</v>
      </c>
      <c r="B6866" t="s">
        <v>97</v>
      </c>
      <c r="C6866" t="s">
        <v>2155</v>
      </c>
    </row>
    <row r="6867" spans="1:4" x14ac:dyDescent="0.5">
      <c r="A6867" t="s">
        <v>2101</v>
      </c>
      <c r="B6867" t="s">
        <v>97</v>
      </c>
      <c r="C6867" t="s">
        <v>2103</v>
      </c>
      <c r="D6867" t="s">
        <v>739</v>
      </c>
    </row>
    <row r="6868" spans="1:4" x14ac:dyDescent="0.5">
      <c r="A6868" t="s">
        <v>310</v>
      </c>
      <c r="B6868" t="s">
        <v>97</v>
      </c>
      <c r="C6868" t="s">
        <v>310</v>
      </c>
      <c r="D6868" t="s">
        <v>763</v>
      </c>
    </row>
    <row r="6869" spans="1:4" x14ac:dyDescent="0.5">
      <c r="A6869" t="s">
        <v>549</v>
      </c>
      <c r="B6869" t="s">
        <v>97</v>
      </c>
      <c r="C6869" t="s">
        <v>765</v>
      </c>
      <c r="D6869" t="s">
        <v>98</v>
      </c>
    </row>
    <row r="6870" spans="1:4" x14ac:dyDescent="0.5">
      <c r="A6870" t="s">
        <v>294</v>
      </c>
      <c r="B6870" t="s">
        <v>97</v>
      </c>
      <c r="C6870" t="s">
        <v>294</v>
      </c>
      <c r="D6870" t="s">
        <v>98</v>
      </c>
    </row>
    <row r="6871" spans="1:4" x14ac:dyDescent="0.5">
      <c r="A6871" t="s">
        <v>933</v>
      </c>
      <c r="B6871" t="s">
        <v>97</v>
      </c>
      <c r="C6871" t="s">
        <v>933</v>
      </c>
      <c r="D6871" t="s">
        <v>98</v>
      </c>
    </row>
    <row r="6872" spans="1:4" x14ac:dyDescent="0.5">
      <c r="A6872" t="s">
        <v>162</v>
      </c>
      <c r="B6872" t="s">
        <v>97</v>
      </c>
      <c r="C6872" t="s">
        <v>1014</v>
      </c>
    </row>
    <row r="6873" spans="1:4" x14ac:dyDescent="0.5">
      <c r="A6873" t="s">
        <v>522</v>
      </c>
      <c r="B6873" t="s">
        <v>97</v>
      </c>
      <c r="C6873" t="s">
        <v>522</v>
      </c>
    </row>
    <row r="6874" spans="1:4" x14ac:dyDescent="0.5">
      <c r="A6874" t="s">
        <v>1056</v>
      </c>
      <c r="B6874" t="s">
        <v>97</v>
      </c>
      <c r="C6874" t="s">
        <v>1056</v>
      </c>
    </row>
    <row r="6875" spans="1:4" x14ac:dyDescent="0.5">
      <c r="A6875" t="s">
        <v>792</v>
      </c>
      <c r="B6875" t="s">
        <v>97</v>
      </c>
      <c r="C6875" t="s">
        <v>792</v>
      </c>
      <c r="D6875" t="s">
        <v>98</v>
      </c>
    </row>
    <row r="6876" spans="1:4" x14ac:dyDescent="0.5">
      <c r="A6876" t="s">
        <v>137</v>
      </c>
      <c r="B6876" t="s">
        <v>97</v>
      </c>
      <c r="C6876" t="s">
        <v>137</v>
      </c>
    </row>
    <row r="6877" spans="1:4" x14ac:dyDescent="0.5">
      <c r="A6877" t="s">
        <v>485</v>
      </c>
      <c r="B6877" t="s">
        <v>97</v>
      </c>
      <c r="C6877" t="s">
        <v>2133</v>
      </c>
    </row>
    <row r="6878" spans="1:4" x14ac:dyDescent="0.5">
      <c r="A6878" t="s">
        <v>1632</v>
      </c>
      <c r="B6878" t="s">
        <v>96</v>
      </c>
      <c r="C6878" t="s">
        <v>1632</v>
      </c>
    </row>
    <row r="6879" spans="1:4" x14ac:dyDescent="0.5">
      <c r="A6879" t="s">
        <v>523</v>
      </c>
      <c r="B6879" t="s">
        <v>97</v>
      </c>
      <c r="C6879" t="s">
        <v>523</v>
      </c>
      <c r="D6879" t="s">
        <v>98</v>
      </c>
    </row>
    <row r="6880" spans="1:4" x14ac:dyDescent="0.5">
      <c r="A6880" t="s">
        <v>1484</v>
      </c>
      <c r="B6880" t="s">
        <v>97</v>
      </c>
      <c r="C6880" t="s">
        <v>1484</v>
      </c>
    </row>
    <row r="6881" spans="1:4" x14ac:dyDescent="0.5">
      <c r="A6881" t="s">
        <v>1138</v>
      </c>
      <c r="B6881" t="s">
        <v>97</v>
      </c>
      <c r="C6881" t="s">
        <v>1139</v>
      </c>
    </row>
    <row r="6882" spans="1:4" x14ac:dyDescent="0.5">
      <c r="A6882" t="s">
        <v>583</v>
      </c>
      <c r="B6882" t="s">
        <v>97</v>
      </c>
      <c r="C6882" t="s">
        <v>583</v>
      </c>
    </row>
    <row r="6883" spans="1:4" x14ac:dyDescent="0.5">
      <c r="A6883" t="s">
        <v>1447</v>
      </c>
      <c r="B6883" t="s">
        <v>96</v>
      </c>
      <c r="C6883" t="s">
        <v>1447</v>
      </c>
      <c r="D6883" t="s">
        <v>98</v>
      </c>
    </row>
    <row r="6884" spans="1:4" x14ac:dyDescent="0.5">
      <c r="A6884" t="s">
        <v>888</v>
      </c>
      <c r="B6884" t="s">
        <v>97</v>
      </c>
      <c r="C6884" t="s">
        <v>888</v>
      </c>
      <c r="D6884" t="s">
        <v>98</v>
      </c>
    </row>
    <row r="6885" spans="1:4" x14ac:dyDescent="0.5">
      <c r="A6885" t="s">
        <v>140</v>
      </c>
      <c r="B6885" t="s">
        <v>97</v>
      </c>
      <c r="C6885" t="s">
        <v>140</v>
      </c>
      <c r="D6885" t="s">
        <v>763</v>
      </c>
    </row>
    <row r="6886" spans="1:4" x14ac:dyDescent="0.5">
      <c r="A6886" t="s">
        <v>1825</v>
      </c>
      <c r="B6886" t="s">
        <v>97</v>
      </c>
      <c r="C6886" t="s">
        <v>2156</v>
      </c>
      <c r="D6886" t="s">
        <v>98</v>
      </c>
    </row>
    <row r="6887" spans="1:4" x14ac:dyDescent="0.5">
      <c r="A6887" t="s">
        <v>2150</v>
      </c>
      <c r="B6887" t="s">
        <v>97</v>
      </c>
      <c r="C6887" t="s">
        <v>2150</v>
      </c>
    </row>
    <row r="6888" spans="1:4" x14ac:dyDescent="0.5">
      <c r="A6888" t="s">
        <v>2115</v>
      </c>
      <c r="B6888" t="s">
        <v>97</v>
      </c>
      <c r="C6888" t="s">
        <v>2116</v>
      </c>
    </row>
    <row r="6889" spans="1:4" x14ac:dyDescent="0.5">
      <c r="A6889" t="s">
        <v>251</v>
      </c>
      <c r="B6889" t="s">
        <v>97</v>
      </c>
      <c r="C6889" t="s">
        <v>251</v>
      </c>
      <c r="D6889" t="s">
        <v>98</v>
      </c>
    </row>
    <row r="6890" spans="1:4" x14ac:dyDescent="0.5">
      <c r="A6890" t="s">
        <v>1998</v>
      </c>
      <c r="B6890" t="s">
        <v>97</v>
      </c>
      <c r="C6890" t="s">
        <v>1998</v>
      </c>
      <c r="D6890" t="s">
        <v>98</v>
      </c>
    </row>
    <row r="6891" spans="1:4" x14ac:dyDescent="0.5">
      <c r="A6891" t="s">
        <v>1559</v>
      </c>
      <c r="B6891" t="s">
        <v>97</v>
      </c>
      <c r="C6891" t="s">
        <v>1560</v>
      </c>
      <c r="D6891" t="s">
        <v>98</v>
      </c>
    </row>
    <row r="6892" spans="1:4" x14ac:dyDescent="0.5">
      <c r="A6892" t="s">
        <v>155</v>
      </c>
      <c r="B6892" t="s">
        <v>97</v>
      </c>
      <c r="C6892" t="s">
        <v>155</v>
      </c>
      <c r="D6892" t="s">
        <v>739</v>
      </c>
    </row>
    <row r="6893" spans="1:4" x14ac:dyDescent="0.5">
      <c r="A6893" t="s">
        <v>2157</v>
      </c>
      <c r="B6893" t="s">
        <v>97</v>
      </c>
      <c r="C6893" t="s">
        <v>2157</v>
      </c>
      <c r="D6893" t="s">
        <v>763</v>
      </c>
    </row>
    <row r="6894" spans="1:4" x14ac:dyDescent="0.5">
      <c r="A6894" t="s">
        <v>956</v>
      </c>
      <c r="B6894" t="s">
        <v>97</v>
      </c>
      <c r="C6894" t="s">
        <v>956</v>
      </c>
    </row>
    <row r="6895" spans="1:4" x14ac:dyDescent="0.5">
      <c r="A6895" t="s">
        <v>2158</v>
      </c>
      <c r="B6895" t="s">
        <v>97</v>
      </c>
      <c r="C6895" t="s">
        <v>2159</v>
      </c>
    </row>
    <row r="6896" spans="1:4" x14ac:dyDescent="0.5">
      <c r="A6896" t="s">
        <v>1102</v>
      </c>
      <c r="B6896" t="s">
        <v>97</v>
      </c>
      <c r="C6896" t="s">
        <v>1103</v>
      </c>
      <c r="D6896" t="s">
        <v>98</v>
      </c>
    </row>
    <row r="6897" spans="1:4" x14ac:dyDescent="0.5">
      <c r="A6897" t="s">
        <v>189</v>
      </c>
      <c r="B6897" t="s">
        <v>97</v>
      </c>
      <c r="C6897" t="s">
        <v>189</v>
      </c>
      <c r="D6897" t="s">
        <v>98</v>
      </c>
    </row>
    <row r="6898" spans="1:4" x14ac:dyDescent="0.5">
      <c r="A6898" t="s">
        <v>308</v>
      </c>
      <c r="B6898" t="s">
        <v>97</v>
      </c>
      <c r="C6898" t="s">
        <v>308</v>
      </c>
      <c r="D6898" t="s">
        <v>98</v>
      </c>
    </row>
    <row r="6899" spans="1:4" x14ac:dyDescent="0.5">
      <c r="A6899" t="s">
        <v>219</v>
      </c>
      <c r="B6899" t="s">
        <v>97</v>
      </c>
      <c r="C6899" t="s">
        <v>219</v>
      </c>
      <c r="D6899" t="s">
        <v>98</v>
      </c>
    </row>
    <row r="6900" spans="1:4" x14ac:dyDescent="0.5">
      <c r="A6900" t="s">
        <v>134</v>
      </c>
      <c r="B6900" t="s">
        <v>97</v>
      </c>
      <c r="C6900" t="s">
        <v>134</v>
      </c>
      <c r="D6900" t="s">
        <v>98</v>
      </c>
    </row>
    <row r="6901" spans="1:4" x14ac:dyDescent="0.5">
      <c r="A6901" t="s">
        <v>1329</v>
      </c>
      <c r="B6901" t="s">
        <v>97</v>
      </c>
      <c r="C6901" t="s">
        <v>1329</v>
      </c>
      <c r="D6901" t="s">
        <v>98</v>
      </c>
    </row>
    <row r="6902" spans="1:4" x14ac:dyDescent="0.5">
      <c r="A6902" t="s">
        <v>2106</v>
      </c>
      <c r="B6902" t="s">
        <v>97</v>
      </c>
      <c r="C6902" t="s">
        <v>2107</v>
      </c>
    </row>
    <row r="6903" spans="1:4" x14ac:dyDescent="0.5">
      <c r="A6903" t="s">
        <v>1447</v>
      </c>
      <c r="B6903" t="s">
        <v>96</v>
      </c>
      <c r="C6903" t="s">
        <v>1447</v>
      </c>
      <c r="D6903" t="s">
        <v>98</v>
      </c>
    </row>
    <row r="6904" spans="1:4" x14ac:dyDescent="0.5">
      <c r="A6904" t="s">
        <v>1677</v>
      </c>
      <c r="B6904" t="s">
        <v>97</v>
      </c>
      <c r="C6904" t="s">
        <v>1677</v>
      </c>
    </row>
    <row r="6905" spans="1:4" x14ac:dyDescent="0.5">
      <c r="A6905" t="s">
        <v>1936</v>
      </c>
      <c r="B6905" t="s">
        <v>97</v>
      </c>
      <c r="C6905" t="s">
        <v>1936</v>
      </c>
      <c r="D6905" t="s">
        <v>98</v>
      </c>
    </row>
    <row r="6906" spans="1:4" x14ac:dyDescent="0.5">
      <c r="A6906" t="s">
        <v>144</v>
      </c>
      <c r="B6906" t="s">
        <v>96</v>
      </c>
      <c r="C6906" t="s">
        <v>144</v>
      </c>
    </row>
    <row r="6907" spans="1:4" x14ac:dyDescent="0.5">
      <c r="A6907" t="s">
        <v>1212</v>
      </c>
      <c r="B6907" t="s">
        <v>96</v>
      </c>
      <c r="C6907" t="s">
        <v>1212</v>
      </c>
    </row>
    <row r="6908" spans="1:4" x14ac:dyDescent="0.5">
      <c r="A6908" t="s">
        <v>2134</v>
      </c>
      <c r="B6908" t="s">
        <v>96</v>
      </c>
      <c r="C6908" t="s">
        <v>2134</v>
      </c>
      <c r="D6908" t="s">
        <v>98</v>
      </c>
    </row>
    <row r="6909" spans="1:4" x14ac:dyDescent="0.5">
      <c r="A6909" t="s">
        <v>549</v>
      </c>
      <c r="B6909" t="s">
        <v>97</v>
      </c>
      <c r="C6909" t="s">
        <v>765</v>
      </c>
      <c r="D6909" t="s">
        <v>98</v>
      </c>
    </row>
    <row r="6910" spans="1:4" x14ac:dyDescent="0.5">
      <c r="A6910" t="s">
        <v>661</v>
      </c>
      <c r="B6910" t="s">
        <v>97</v>
      </c>
      <c r="C6910" t="s">
        <v>661</v>
      </c>
    </row>
    <row r="6911" spans="1:4" x14ac:dyDescent="0.5">
      <c r="A6911" t="s">
        <v>162</v>
      </c>
      <c r="B6911" t="s">
        <v>97</v>
      </c>
      <c r="C6911" t="s">
        <v>1014</v>
      </c>
    </row>
    <row r="6912" spans="1:4" x14ac:dyDescent="0.5">
      <c r="A6912" t="s">
        <v>181</v>
      </c>
      <c r="B6912" t="s">
        <v>97</v>
      </c>
      <c r="C6912" t="s">
        <v>2135</v>
      </c>
      <c r="D6912" t="s">
        <v>739</v>
      </c>
    </row>
    <row r="6913" spans="1:4" x14ac:dyDescent="0.5">
      <c r="A6913" t="s">
        <v>190</v>
      </c>
      <c r="B6913" t="s">
        <v>97</v>
      </c>
      <c r="C6913" t="s">
        <v>190</v>
      </c>
    </row>
    <row r="6914" spans="1:4" x14ac:dyDescent="0.5">
      <c r="A6914" t="s">
        <v>1005</v>
      </c>
      <c r="B6914" t="s">
        <v>97</v>
      </c>
      <c r="C6914" t="s">
        <v>1005</v>
      </c>
      <c r="D6914" t="s">
        <v>98</v>
      </c>
    </row>
    <row r="6915" spans="1:4" x14ac:dyDescent="0.5">
      <c r="A6915" t="s">
        <v>105</v>
      </c>
      <c r="B6915" t="s">
        <v>96</v>
      </c>
      <c r="C6915" t="s">
        <v>105</v>
      </c>
      <c r="D6915" t="s">
        <v>98</v>
      </c>
    </row>
    <row r="6916" spans="1:4" x14ac:dyDescent="0.5">
      <c r="A6916" t="s">
        <v>2160</v>
      </c>
      <c r="B6916" t="s">
        <v>97</v>
      </c>
      <c r="C6916" t="s">
        <v>2160</v>
      </c>
      <c r="D6916" t="s">
        <v>739</v>
      </c>
    </row>
    <row r="6917" spans="1:4" x14ac:dyDescent="0.5">
      <c r="A6917" t="s">
        <v>1077</v>
      </c>
      <c r="B6917" t="s">
        <v>96</v>
      </c>
      <c r="C6917" t="s">
        <v>1077</v>
      </c>
      <c r="D6917" t="s">
        <v>98</v>
      </c>
    </row>
    <row r="6918" spans="1:4" x14ac:dyDescent="0.5">
      <c r="A6918" t="s">
        <v>1423</v>
      </c>
      <c r="B6918" t="s">
        <v>97</v>
      </c>
      <c r="C6918" t="s">
        <v>1424</v>
      </c>
    </row>
    <row r="6919" spans="1:4" x14ac:dyDescent="0.5">
      <c r="A6919" t="s">
        <v>591</v>
      </c>
      <c r="B6919" t="s">
        <v>96</v>
      </c>
      <c r="C6919" t="s">
        <v>591</v>
      </c>
      <c r="D6919" t="s">
        <v>98</v>
      </c>
    </row>
    <row r="6920" spans="1:4" x14ac:dyDescent="0.5">
      <c r="A6920" t="s">
        <v>2132</v>
      </c>
      <c r="B6920" t="s">
        <v>97</v>
      </c>
      <c r="C6920" t="s">
        <v>2132</v>
      </c>
    </row>
    <row r="6921" spans="1:4" x14ac:dyDescent="0.5">
      <c r="A6921" t="s">
        <v>1092</v>
      </c>
      <c r="B6921" t="s">
        <v>97</v>
      </c>
      <c r="C6921" t="s">
        <v>812</v>
      </c>
    </row>
    <row r="6922" spans="1:4" x14ac:dyDescent="0.5">
      <c r="A6922" t="s">
        <v>377</v>
      </c>
      <c r="B6922" t="s">
        <v>97</v>
      </c>
      <c r="C6922" t="s">
        <v>377</v>
      </c>
    </row>
    <row r="6923" spans="1:4" x14ac:dyDescent="0.5">
      <c r="A6923" t="s">
        <v>378</v>
      </c>
      <c r="B6923" t="s">
        <v>97</v>
      </c>
      <c r="C6923" t="s">
        <v>378</v>
      </c>
      <c r="D6923" t="s">
        <v>98</v>
      </c>
    </row>
    <row r="6924" spans="1:4" x14ac:dyDescent="0.5">
      <c r="A6924" t="s">
        <v>945</v>
      </c>
      <c r="B6924" t="s">
        <v>97</v>
      </c>
      <c r="C6924" t="s">
        <v>962</v>
      </c>
      <c r="D6924" t="s">
        <v>755</v>
      </c>
    </row>
    <row r="6925" spans="1:4" x14ac:dyDescent="0.5">
      <c r="A6925" t="s">
        <v>155</v>
      </c>
      <c r="B6925" t="s">
        <v>97</v>
      </c>
      <c r="C6925" t="s">
        <v>155</v>
      </c>
      <c r="D6925" t="s">
        <v>739</v>
      </c>
    </row>
    <row r="6926" spans="1:4" x14ac:dyDescent="0.5">
      <c r="A6926" t="s">
        <v>306</v>
      </c>
      <c r="B6926" t="s">
        <v>97</v>
      </c>
      <c r="C6926" t="s">
        <v>1201</v>
      </c>
    </row>
    <row r="6927" spans="1:4" x14ac:dyDescent="0.5">
      <c r="A6927" t="s">
        <v>263</v>
      </c>
      <c r="B6927" t="s">
        <v>97</v>
      </c>
      <c r="C6927" t="s">
        <v>826</v>
      </c>
    </row>
    <row r="6928" spans="1:4" x14ac:dyDescent="0.5">
      <c r="A6928" t="s">
        <v>119</v>
      </c>
      <c r="B6928" t="s">
        <v>97</v>
      </c>
      <c r="C6928" t="s">
        <v>807</v>
      </c>
    </row>
    <row r="6929" spans="1:4" x14ac:dyDescent="0.5">
      <c r="A6929" t="s">
        <v>171</v>
      </c>
      <c r="B6929" t="s">
        <v>96</v>
      </c>
      <c r="C6929" t="s">
        <v>171</v>
      </c>
      <c r="D6929" t="s">
        <v>98</v>
      </c>
    </row>
    <row r="6930" spans="1:4" x14ac:dyDescent="0.5">
      <c r="A6930" t="s">
        <v>585</v>
      </c>
      <c r="B6930" t="s">
        <v>97</v>
      </c>
      <c r="C6930" t="s">
        <v>840</v>
      </c>
      <c r="D6930" t="s">
        <v>98</v>
      </c>
    </row>
    <row r="6931" spans="1:4" x14ac:dyDescent="0.5">
      <c r="A6931" t="s">
        <v>190</v>
      </c>
      <c r="B6931" t="s">
        <v>97</v>
      </c>
      <c r="C6931" t="s">
        <v>190</v>
      </c>
    </row>
    <row r="6932" spans="1:4" x14ac:dyDescent="0.5">
      <c r="A6932" t="s">
        <v>319</v>
      </c>
      <c r="B6932" t="s">
        <v>97</v>
      </c>
      <c r="C6932" t="s">
        <v>895</v>
      </c>
    </row>
    <row r="6933" spans="1:4" x14ac:dyDescent="0.5">
      <c r="A6933" t="s">
        <v>945</v>
      </c>
      <c r="B6933" t="s">
        <v>97</v>
      </c>
      <c r="C6933" t="s">
        <v>1281</v>
      </c>
      <c r="D6933" t="s">
        <v>755</v>
      </c>
    </row>
    <row r="6934" spans="1:4" x14ac:dyDescent="0.5">
      <c r="A6934" t="s">
        <v>1857</v>
      </c>
      <c r="B6934" t="s">
        <v>97</v>
      </c>
      <c r="C6934" t="s">
        <v>1857</v>
      </c>
      <c r="D6934" t="s">
        <v>98</v>
      </c>
    </row>
    <row r="6935" spans="1:4" x14ac:dyDescent="0.5">
      <c r="A6935" t="s">
        <v>351</v>
      </c>
      <c r="B6935" t="s">
        <v>96</v>
      </c>
      <c r="C6935" t="s">
        <v>351</v>
      </c>
      <c r="D6935" t="s">
        <v>98</v>
      </c>
    </row>
    <row r="6936" spans="1:4" x14ac:dyDescent="0.5">
      <c r="A6936" t="s">
        <v>171</v>
      </c>
      <c r="B6936" t="s">
        <v>96</v>
      </c>
      <c r="C6936" t="s">
        <v>171</v>
      </c>
      <c r="D6936" t="s">
        <v>98</v>
      </c>
    </row>
    <row r="6937" spans="1:4" x14ac:dyDescent="0.5">
      <c r="A6937" t="s">
        <v>119</v>
      </c>
      <c r="B6937" t="s">
        <v>97</v>
      </c>
      <c r="C6937" t="s">
        <v>807</v>
      </c>
    </row>
    <row r="6938" spans="1:4" x14ac:dyDescent="0.5">
      <c r="A6938" t="s">
        <v>723</v>
      </c>
      <c r="B6938" t="s">
        <v>97</v>
      </c>
      <c r="C6938" t="s">
        <v>723</v>
      </c>
      <c r="D6938" t="s">
        <v>98</v>
      </c>
    </row>
    <row r="6939" spans="1:4" x14ac:dyDescent="0.5">
      <c r="A6939" t="s">
        <v>1496</v>
      </c>
      <c r="B6939" t="s">
        <v>96</v>
      </c>
      <c r="C6939" t="s">
        <v>735</v>
      </c>
    </row>
    <row r="6940" spans="1:4" x14ac:dyDescent="0.5">
      <c r="A6940" t="s">
        <v>144</v>
      </c>
      <c r="B6940" t="s">
        <v>96</v>
      </c>
      <c r="C6940" t="s">
        <v>144</v>
      </c>
    </row>
    <row r="6941" spans="1:4" x14ac:dyDescent="0.5">
      <c r="A6941" t="s">
        <v>598</v>
      </c>
      <c r="B6941" t="s">
        <v>97</v>
      </c>
      <c r="C6941" t="s">
        <v>598</v>
      </c>
    </row>
    <row r="6942" spans="1:4" x14ac:dyDescent="0.5">
      <c r="A6942" t="s">
        <v>219</v>
      </c>
      <c r="B6942" t="s">
        <v>97</v>
      </c>
      <c r="C6942" t="s">
        <v>219</v>
      </c>
      <c r="D6942" t="s">
        <v>98</v>
      </c>
    </row>
    <row r="6943" spans="1:4" x14ac:dyDescent="0.5">
      <c r="A6943" t="s">
        <v>249</v>
      </c>
      <c r="B6943" t="s">
        <v>97</v>
      </c>
      <c r="C6943" t="s">
        <v>249</v>
      </c>
      <c r="D6943" t="s">
        <v>98</v>
      </c>
    </row>
    <row r="6944" spans="1:4" x14ac:dyDescent="0.5">
      <c r="A6944" t="s">
        <v>1574</v>
      </c>
      <c r="B6944" t="s">
        <v>97</v>
      </c>
      <c r="C6944" t="s">
        <v>1574</v>
      </c>
    </row>
    <row r="6945" spans="1:4" x14ac:dyDescent="0.5">
      <c r="A6945" t="s">
        <v>236</v>
      </c>
      <c r="B6945" t="s">
        <v>97</v>
      </c>
      <c r="C6945" t="s">
        <v>236</v>
      </c>
    </row>
    <row r="6946" spans="1:4" x14ac:dyDescent="0.5">
      <c r="A6946" t="s">
        <v>549</v>
      </c>
      <c r="B6946" t="s">
        <v>97</v>
      </c>
      <c r="C6946" t="s">
        <v>765</v>
      </c>
      <c r="D6946" t="s">
        <v>98</v>
      </c>
    </row>
    <row r="6947" spans="1:4" x14ac:dyDescent="0.5">
      <c r="A6947" t="s">
        <v>2161</v>
      </c>
      <c r="B6947" t="s">
        <v>97</v>
      </c>
      <c r="C6947" t="s">
        <v>2162</v>
      </c>
    </row>
    <row r="6948" spans="1:4" x14ac:dyDescent="0.5">
      <c r="A6948" t="s">
        <v>608</v>
      </c>
      <c r="B6948" t="s">
        <v>97</v>
      </c>
      <c r="C6948" t="s">
        <v>1512</v>
      </c>
    </row>
    <row r="6949" spans="1:4" x14ac:dyDescent="0.5">
      <c r="A6949" t="s">
        <v>2106</v>
      </c>
      <c r="B6949" t="s">
        <v>97</v>
      </c>
      <c r="C6949" t="s">
        <v>2107</v>
      </c>
    </row>
    <row r="6950" spans="1:4" x14ac:dyDescent="0.5">
      <c r="A6950" t="s">
        <v>1053</v>
      </c>
      <c r="B6950" t="s">
        <v>97</v>
      </c>
      <c r="C6950" t="s">
        <v>1053</v>
      </c>
    </row>
    <row r="6951" spans="1:4" x14ac:dyDescent="0.5">
      <c r="A6951" t="s">
        <v>378</v>
      </c>
      <c r="B6951" t="s">
        <v>97</v>
      </c>
      <c r="C6951" t="s">
        <v>378</v>
      </c>
      <c r="D6951" t="s">
        <v>98</v>
      </c>
    </row>
    <row r="6952" spans="1:4" x14ac:dyDescent="0.5">
      <c r="A6952" t="s">
        <v>249</v>
      </c>
      <c r="B6952" t="s">
        <v>97</v>
      </c>
      <c r="C6952" t="s">
        <v>249</v>
      </c>
      <c r="D6952" t="s">
        <v>98</v>
      </c>
    </row>
    <row r="6953" spans="1:4" x14ac:dyDescent="0.5">
      <c r="A6953" t="s">
        <v>792</v>
      </c>
      <c r="B6953" t="s">
        <v>97</v>
      </c>
      <c r="C6953" t="s">
        <v>792</v>
      </c>
      <c r="D6953" t="s">
        <v>98</v>
      </c>
    </row>
    <row r="6954" spans="1:4" x14ac:dyDescent="0.5">
      <c r="A6954" t="s">
        <v>325</v>
      </c>
      <c r="B6954" t="s">
        <v>97</v>
      </c>
      <c r="C6954" t="s">
        <v>325</v>
      </c>
    </row>
    <row r="6955" spans="1:4" x14ac:dyDescent="0.5">
      <c r="A6955" t="s">
        <v>113</v>
      </c>
      <c r="B6955" t="s">
        <v>97</v>
      </c>
      <c r="C6955" t="s">
        <v>113</v>
      </c>
    </row>
    <row r="6956" spans="1:4" x14ac:dyDescent="0.5">
      <c r="A6956" t="s">
        <v>1050</v>
      </c>
      <c r="B6956" t="s">
        <v>97</v>
      </c>
      <c r="C6956" t="s">
        <v>1050</v>
      </c>
      <c r="D6956" t="s">
        <v>98</v>
      </c>
    </row>
    <row r="6957" spans="1:4" x14ac:dyDescent="0.5">
      <c r="A6957" t="s">
        <v>945</v>
      </c>
      <c r="B6957" t="s">
        <v>97</v>
      </c>
      <c r="C6957" t="s">
        <v>1115</v>
      </c>
      <c r="D6957" t="s">
        <v>755</v>
      </c>
    </row>
    <row r="6958" spans="1:4" x14ac:dyDescent="0.5">
      <c r="A6958" t="s">
        <v>1391</v>
      </c>
      <c r="B6958" t="s">
        <v>97</v>
      </c>
      <c r="C6958" t="s">
        <v>1391</v>
      </c>
      <c r="D6958" t="s">
        <v>98</v>
      </c>
    </row>
    <row r="6959" spans="1:4" x14ac:dyDescent="0.5">
      <c r="A6959" t="s">
        <v>2150</v>
      </c>
      <c r="B6959" t="s">
        <v>97</v>
      </c>
      <c r="C6959" t="s">
        <v>2150</v>
      </c>
    </row>
    <row r="6960" spans="1:4" x14ac:dyDescent="0.5">
      <c r="A6960" t="s">
        <v>1138</v>
      </c>
      <c r="B6960" t="s">
        <v>97</v>
      </c>
      <c r="C6960" t="s">
        <v>1139</v>
      </c>
    </row>
    <row r="6961" spans="1:4" x14ac:dyDescent="0.5">
      <c r="A6961" t="s">
        <v>251</v>
      </c>
      <c r="B6961" t="s">
        <v>97</v>
      </c>
      <c r="C6961" t="s">
        <v>251</v>
      </c>
      <c r="D6961" t="s">
        <v>98</v>
      </c>
    </row>
    <row r="6962" spans="1:4" x14ac:dyDescent="0.5">
      <c r="A6962" t="s">
        <v>2132</v>
      </c>
      <c r="B6962" t="s">
        <v>97</v>
      </c>
      <c r="C6962" t="s">
        <v>2132</v>
      </c>
    </row>
    <row r="6963" spans="1:4" x14ac:dyDescent="0.5">
      <c r="A6963" t="s">
        <v>212</v>
      </c>
      <c r="B6963" t="s">
        <v>97</v>
      </c>
      <c r="C6963" t="s">
        <v>212</v>
      </c>
    </row>
    <row r="6964" spans="1:4" x14ac:dyDescent="0.5">
      <c r="A6964" t="s">
        <v>317</v>
      </c>
      <c r="B6964" t="s">
        <v>97</v>
      </c>
      <c r="C6964" t="s">
        <v>317</v>
      </c>
    </row>
    <row r="6965" spans="1:4" x14ac:dyDescent="0.5">
      <c r="A6965" t="s">
        <v>2125</v>
      </c>
      <c r="B6965" t="s">
        <v>97</v>
      </c>
      <c r="C6965" t="s">
        <v>2125</v>
      </c>
    </row>
    <row r="6966" spans="1:4" x14ac:dyDescent="0.5">
      <c r="A6966" t="s">
        <v>154</v>
      </c>
      <c r="B6966" t="s">
        <v>97</v>
      </c>
      <c r="C6966" t="s">
        <v>154</v>
      </c>
    </row>
    <row r="6967" spans="1:4" x14ac:dyDescent="0.5">
      <c r="A6967" t="s">
        <v>1635</v>
      </c>
      <c r="B6967" t="s">
        <v>97</v>
      </c>
      <c r="C6967" t="s">
        <v>1636</v>
      </c>
    </row>
    <row r="6968" spans="1:4" x14ac:dyDescent="0.5">
      <c r="A6968" t="s">
        <v>1463</v>
      </c>
      <c r="B6968" t="s">
        <v>97</v>
      </c>
      <c r="C6968" t="s">
        <v>1463</v>
      </c>
      <c r="D6968" t="s">
        <v>98</v>
      </c>
    </row>
    <row r="6969" spans="1:4" x14ac:dyDescent="0.5">
      <c r="A6969" t="s">
        <v>598</v>
      </c>
      <c r="B6969" t="s">
        <v>97</v>
      </c>
      <c r="C6969" t="s">
        <v>598</v>
      </c>
    </row>
    <row r="6970" spans="1:4" x14ac:dyDescent="0.5">
      <c r="A6970" t="s">
        <v>2128</v>
      </c>
      <c r="B6970" t="s">
        <v>97</v>
      </c>
      <c r="C6970" t="s">
        <v>2129</v>
      </c>
    </row>
    <row r="6971" spans="1:4" x14ac:dyDescent="0.5">
      <c r="A6971" t="s">
        <v>134</v>
      </c>
      <c r="B6971" t="s">
        <v>97</v>
      </c>
      <c r="C6971" t="s">
        <v>134</v>
      </c>
      <c r="D6971" t="s">
        <v>98</v>
      </c>
    </row>
    <row r="6972" spans="1:4" x14ac:dyDescent="0.5">
      <c r="A6972" t="s">
        <v>1754</v>
      </c>
      <c r="B6972" t="s">
        <v>97</v>
      </c>
      <c r="C6972" t="s">
        <v>1754</v>
      </c>
      <c r="D6972" t="s">
        <v>98</v>
      </c>
    </row>
    <row r="6973" spans="1:4" x14ac:dyDescent="0.5">
      <c r="A6973" t="s">
        <v>219</v>
      </c>
      <c r="B6973" t="s">
        <v>97</v>
      </c>
      <c r="C6973" t="s">
        <v>219</v>
      </c>
      <c r="D6973" t="s">
        <v>98</v>
      </c>
    </row>
    <row r="6974" spans="1:4" x14ac:dyDescent="0.5">
      <c r="A6974" t="s">
        <v>319</v>
      </c>
      <c r="B6974" t="s">
        <v>97</v>
      </c>
      <c r="C6974" t="s">
        <v>876</v>
      </c>
    </row>
    <row r="6975" spans="1:4" x14ac:dyDescent="0.5">
      <c r="A6975" t="s">
        <v>2163</v>
      </c>
      <c r="B6975" t="s">
        <v>97</v>
      </c>
      <c r="C6975" t="s">
        <v>2163</v>
      </c>
    </row>
    <row r="6976" spans="1:4" x14ac:dyDescent="0.5">
      <c r="A6976" t="s">
        <v>502</v>
      </c>
      <c r="B6976" t="s">
        <v>97</v>
      </c>
      <c r="C6976" t="s">
        <v>502</v>
      </c>
    </row>
    <row r="6977" spans="1:4" x14ac:dyDescent="0.5">
      <c r="A6977" t="s">
        <v>2164</v>
      </c>
      <c r="B6977" t="s">
        <v>97</v>
      </c>
      <c r="C6977" t="s">
        <v>2164</v>
      </c>
      <c r="D6977" t="s">
        <v>98</v>
      </c>
    </row>
    <row r="6978" spans="1:4" x14ac:dyDescent="0.5">
      <c r="A6978" t="s">
        <v>311</v>
      </c>
      <c r="B6978" t="s">
        <v>97</v>
      </c>
      <c r="C6978" t="s">
        <v>863</v>
      </c>
      <c r="D6978" t="s">
        <v>98</v>
      </c>
    </row>
    <row r="6979" spans="1:4" x14ac:dyDescent="0.5">
      <c r="A6979" t="s">
        <v>1038</v>
      </c>
      <c r="B6979" t="s">
        <v>96</v>
      </c>
      <c r="C6979" t="s">
        <v>1039</v>
      </c>
      <c r="D6979" t="s">
        <v>98</v>
      </c>
    </row>
    <row r="6980" spans="1:4" x14ac:dyDescent="0.5">
      <c r="A6980" t="s">
        <v>1763</v>
      </c>
      <c r="B6980" t="s">
        <v>97</v>
      </c>
      <c r="C6980" t="s">
        <v>1763</v>
      </c>
      <c r="D6980" t="s">
        <v>98</v>
      </c>
    </row>
    <row r="6981" spans="1:4" x14ac:dyDescent="0.5">
      <c r="A6981" t="s">
        <v>2165</v>
      </c>
      <c r="B6981" t="s">
        <v>97</v>
      </c>
      <c r="C6981" t="s">
        <v>2166</v>
      </c>
    </row>
    <row r="6982" spans="1:4" x14ac:dyDescent="0.5">
      <c r="A6982" t="s">
        <v>2167</v>
      </c>
      <c r="B6982" t="s">
        <v>97</v>
      </c>
      <c r="C6982" t="s">
        <v>971</v>
      </c>
      <c r="D6982" t="s">
        <v>98</v>
      </c>
    </row>
    <row r="6983" spans="1:4" x14ac:dyDescent="0.5">
      <c r="A6983" t="s">
        <v>533</v>
      </c>
      <c r="B6983" t="s">
        <v>97</v>
      </c>
      <c r="C6983" t="s">
        <v>533</v>
      </c>
      <c r="D6983" t="s">
        <v>98</v>
      </c>
    </row>
    <row r="6984" spans="1:4" x14ac:dyDescent="0.5">
      <c r="A6984" t="s">
        <v>155</v>
      </c>
      <c r="B6984" t="s">
        <v>97</v>
      </c>
      <c r="C6984" t="s">
        <v>155</v>
      </c>
      <c r="D6984" t="s">
        <v>739</v>
      </c>
    </row>
    <row r="6985" spans="1:4" x14ac:dyDescent="0.5">
      <c r="A6985" t="s">
        <v>637</v>
      </c>
      <c r="B6985" t="s">
        <v>97</v>
      </c>
      <c r="C6985" t="s">
        <v>892</v>
      </c>
      <c r="D6985" t="s">
        <v>98</v>
      </c>
    </row>
    <row r="6986" spans="1:4" x14ac:dyDescent="0.5">
      <c r="A6986" t="s">
        <v>566</v>
      </c>
      <c r="B6986" t="s">
        <v>97</v>
      </c>
      <c r="C6986" t="s">
        <v>566</v>
      </c>
    </row>
    <row r="6987" spans="1:4" x14ac:dyDescent="0.5">
      <c r="A6987" t="s">
        <v>1454</v>
      </c>
      <c r="B6987" t="s">
        <v>97</v>
      </c>
      <c r="C6987" t="s">
        <v>1454</v>
      </c>
      <c r="D6987" t="s">
        <v>98</v>
      </c>
    </row>
    <row r="6988" spans="1:4" x14ac:dyDescent="0.5">
      <c r="A6988" t="s">
        <v>471</v>
      </c>
      <c r="B6988" t="s">
        <v>97</v>
      </c>
      <c r="C6988" t="s">
        <v>874</v>
      </c>
    </row>
    <row r="6989" spans="1:4" x14ac:dyDescent="0.5">
      <c r="A6989" t="s">
        <v>2165</v>
      </c>
      <c r="B6989" t="s">
        <v>97</v>
      </c>
      <c r="C6989" t="s">
        <v>2168</v>
      </c>
    </row>
    <row r="6990" spans="1:4" x14ac:dyDescent="0.5">
      <c r="A6990" t="s">
        <v>137</v>
      </c>
      <c r="B6990" t="s">
        <v>97</v>
      </c>
      <c r="C6990" t="s">
        <v>137</v>
      </c>
    </row>
    <row r="6991" spans="1:4" x14ac:dyDescent="0.5">
      <c r="A6991" t="s">
        <v>441</v>
      </c>
      <c r="B6991" t="s">
        <v>97</v>
      </c>
      <c r="C6991" t="s">
        <v>441</v>
      </c>
    </row>
    <row r="6992" spans="1:4" x14ac:dyDescent="0.5">
      <c r="A6992" t="s">
        <v>430</v>
      </c>
      <c r="B6992" t="s">
        <v>97</v>
      </c>
      <c r="C6992" t="s">
        <v>430</v>
      </c>
    </row>
    <row r="6993" spans="1:4" x14ac:dyDescent="0.5">
      <c r="A6993" t="s">
        <v>376</v>
      </c>
      <c r="B6993" t="s">
        <v>97</v>
      </c>
      <c r="C6993" t="s">
        <v>376</v>
      </c>
      <c r="D6993" t="s">
        <v>98</v>
      </c>
    </row>
    <row r="6994" spans="1:4" x14ac:dyDescent="0.5">
      <c r="A6994" t="s">
        <v>217</v>
      </c>
      <c r="B6994" t="s">
        <v>97</v>
      </c>
      <c r="C6994" t="s">
        <v>217</v>
      </c>
    </row>
    <row r="6995" spans="1:4" x14ac:dyDescent="0.5">
      <c r="A6995" t="s">
        <v>1005</v>
      </c>
      <c r="B6995" t="s">
        <v>97</v>
      </c>
      <c r="C6995" t="s">
        <v>1005</v>
      </c>
      <c r="D6995" t="s">
        <v>98</v>
      </c>
    </row>
    <row r="6996" spans="1:4" x14ac:dyDescent="0.5">
      <c r="A6996" t="s">
        <v>278</v>
      </c>
      <c r="B6996" t="s">
        <v>97</v>
      </c>
      <c r="C6996" t="s">
        <v>278</v>
      </c>
    </row>
    <row r="6997" spans="1:4" x14ac:dyDescent="0.5">
      <c r="A6997" t="s">
        <v>181</v>
      </c>
      <c r="B6997" t="s">
        <v>97</v>
      </c>
      <c r="C6997" t="s">
        <v>181</v>
      </c>
      <c r="D6997" t="s">
        <v>739</v>
      </c>
    </row>
    <row r="6998" spans="1:4" x14ac:dyDescent="0.5">
      <c r="A6998" t="s">
        <v>627</v>
      </c>
      <c r="B6998" t="s">
        <v>97</v>
      </c>
      <c r="C6998" t="s">
        <v>627</v>
      </c>
      <c r="D6998" t="s">
        <v>98</v>
      </c>
    </row>
    <row r="6999" spans="1:4" x14ac:dyDescent="0.5">
      <c r="A6999" t="s">
        <v>2014</v>
      </c>
      <c r="B6999" t="s">
        <v>97</v>
      </c>
      <c r="C6999" t="s">
        <v>2014</v>
      </c>
      <c r="D6999" t="s">
        <v>98</v>
      </c>
    </row>
    <row r="7000" spans="1:4" x14ac:dyDescent="0.5">
      <c r="A7000" t="s">
        <v>1976</v>
      </c>
      <c r="B7000" t="s">
        <v>97</v>
      </c>
      <c r="C7000" t="s">
        <v>1976</v>
      </c>
    </row>
    <row r="7001" spans="1:4" x14ac:dyDescent="0.5">
      <c r="A7001" t="s">
        <v>875</v>
      </c>
      <c r="B7001" t="s">
        <v>97</v>
      </c>
      <c r="C7001" t="s">
        <v>875</v>
      </c>
      <c r="D7001" t="s">
        <v>98</v>
      </c>
    </row>
    <row r="7002" spans="1:4" x14ac:dyDescent="0.5">
      <c r="A7002" t="s">
        <v>1356</v>
      </c>
      <c r="B7002" t="s">
        <v>97</v>
      </c>
      <c r="C7002" t="s">
        <v>1356</v>
      </c>
    </row>
    <row r="7003" spans="1:4" x14ac:dyDescent="0.5">
      <c r="A7003" t="s">
        <v>1309</v>
      </c>
      <c r="B7003" t="s">
        <v>97</v>
      </c>
      <c r="C7003" t="s">
        <v>1310</v>
      </c>
      <c r="D7003" t="s">
        <v>98</v>
      </c>
    </row>
    <row r="7004" spans="1:4" x14ac:dyDescent="0.5">
      <c r="A7004" t="s">
        <v>841</v>
      </c>
      <c r="B7004" t="s">
        <v>97</v>
      </c>
      <c r="C7004" t="s">
        <v>241</v>
      </c>
      <c r="D7004" t="s">
        <v>98</v>
      </c>
    </row>
    <row r="7005" spans="1:4" x14ac:dyDescent="0.5">
      <c r="A7005" t="s">
        <v>189</v>
      </c>
      <c r="B7005" t="s">
        <v>97</v>
      </c>
      <c r="C7005" t="s">
        <v>189</v>
      </c>
      <c r="D7005" t="s">
        <v>98</v>
      </c>
    </row>
    <row r="7006" spans="1:4" x14ac:dyDescent="0.5">
      <c r="A7006" t="s">
        <v>421</v>
      </c>
      <c r="B7006" t="s">
        <v>97</v>
      </c>
      <c r="C7006" t="s">
        <v>421</v>
      </c>
      <c r="D7006" t="s">
        <v>98</v>
      </c>
    </row>
    <row r="7007" spans="1:4" x14ac:dyDescent="0.5">
      <c r="A7007" t="s">
        <v>351</v>
      </c>
      <c r="B7007" t="s">
        <v>96</v>
      </c>
      <c r="C7007" t="s">
        <v>351</v>
      </c>
      <c r="D7007" t="s">
        <v>98</v>
      </c>
    </row>
    <row r="7008" spans="1:4" x14ac:dyDescent="0.5">
      <c r="A7008" t="s">
        <v>1632</v>
      </c>
      <c r="B7008" t="s">
        <v>96</v>
      </c>
      <c r="C7008" t="s">
        <v>1632</v>
      </c>
    </row>
    <row r="7009" spans="1:4" x14ac:dyDescent="0.5">
      <c r="A7009" t="s">
        <v>143</v>
      </c>
      <c r="B7009" t="s">
        <v>97</v>
      </c>
      <c r="C7009" t="s">
        <v>143</v>
      </c>
      <c r="D7009" t="s">
        <v>98</v>
      </c>
    </row>
    <row r="7010" spans="1:4" x14ac:dyDescent="0.5">
      <c r="A7010" t="s">
        <v>433</v>
      </c>
      <c r="B7010" t="s">
        <v>97</v>
      </c>
      <c r="C7010" t="s">
        <v>433</v>
      </c>
      <c r="D7010" t="s">
        <v>98</v>
      </c>
    </row>
    <row r="7011" spans="1:4" x14ac:dyDescent="0.5">
      <c r="A7011" t="s">
        <v>251</v>
      </c>
      <c r="B7011" t="s">
        <v>97</v>
      </c>
      <c r="C7011" t="s">
        <v>251</v>
      </c>
      <c r="D7011" t="s">
        <v>98</v>
      </c>
    </row>
    <row r="7012" spans="1:4" x14ac:dyDescent="0.5">
      <c r="A7012" t="s">
        <v>309</v>
      </c>
      <c r="B7012" t="s">
        <v>97</v>
      </c>
      <c r="C7012" t="s">
        <v>860</v>
      </c>
      <c r="D7012" t="s">
        <v>98</v>
      </c>
    </row>
    <row r="7013" spans="1:4" x14ac:dyDescent="0.5">
      <c r="A7013" t="s">
        <v>359</v>
      </c>
      <c r="B7013" t="s">
        <v>97</v>
      </c>
      <c r="C7013" t="s">
        <v>359</v>
      </c>
    </row>
    <row r="7014" spans="1:4" x14ac:dyDescent="0.5">
      <c r="A7014" t="s">
        <v>351</v>
      </c>
      <c r="B7014" t="s">
        <v>96</v>
      </c>
      <c r="C7014" t="s">
        <v>351</v>
      </c>
      <c r="D7014" t="s">
        <v>98</v>
      </c>
    </row>
    <row r="7015" spans="1:4" x14ac:dyDescent="0.5">
      <c r="A7015" t="s">
        <v>1056</v>
      </c>
      <c r="B7015" t="s">
        <v>97</v>
      </c>
      <c r="C7015" t="s">
        <v>1056</v>
      </c>
    </row>
    <row r="7016" spans="1:4" x14ac:dyDescent="0.5">
      <c r="A7016" t="s">
        <v>155</v>
      </c>
      <c r="B7016" t="s">
        <v>97</v>
      </c>
      <c r="C7016" t="s">
        <v>155</v>
      </c>
      <c r="D7016" t="s">
        <v>739</v>
      </c>
    </row>
    <row r="7017" spans="1:4" x14ac:dyDescent="0.5">
      <c r="A7017" t="s">
        <v>2019</v>
      </c>
      <c r="B7017" t="s">
        <v>97</v>
      </c>
      <c r="C7017" t="s">
        <v>2019</v>
      </c>
    </row>
    <row r="7018" spans="1:4" x14ac:dyDescent="0.5">
      <c r="A7018" t="s">
        <v>140</v>
      </c>
      <c r="B7018" t="s">
        <v>97</v>
      </c>
      <c r="C7018" t="s">
        <v>140</v>
      </c>
      <c r="D7018" t="s">
        <v>763</v>
      </c>
    </row>
    <row r="7019" spans="1:4" x14ac:dyDescent="0.5">
      <c r="A7019" t="s">
        <v>1420</v>
      </c>
      <c r="B7019" t="s">
        <v>97</v>
      </c>
      <c r="C7019" t="s">
        <v>1420</v>
      </c>
    </row>
    <row r="7020" spans="1:4" x14ac:dyDescent="0.5">
      <c r="A7020" t="s">
        <v>263</v>
      </c>
      <c r="B7020" t="s">
        <v>97</v>
      </c>
      <c r="C7020" t="s">
        <v>792</v>
      </c>
    </row>
    <row r="7021" spans="1:4" x14ac:dyDescent="0.5">
      <c r="A7021" t="s">
        <v>549</v>
      </c>
      <c r="B7021" t="s">
        <v>97</v>
      </c>
      <c r="C7021" t="s">
        <v>765</v>
      </c>
      <c r="D7021" t="s">
        <v>98</v>
      </c>
    </row>
    <row r="7022" spans="1:4" x14ac:dyDescent="0.5">
      <c r="A7022" t="s">
        <v>263</v>
      </c>
      <c r="B7022" t="s">
        <v>97</v>
      </c>
      <c r="C7022" t="s">
        <v>826</v>
      </c>
    </row>
    <row r="7023" spans="1:4" x14ac:dyDescent="0.5">
      <c r="A7023" t="s">
        <v>143</v>
      </c>
      <c r="B7023" t="s">
        <v>97</v>
      </c>
      <c r="C7023" t="s">
        <v>143</v>
      </c>
      <c r="D7023" t="s">
        <v>98</v>
      </c>
    </row>
    <row r="7024" spans="1:4" x14ac:dyDescent="0.5">
      <c r="A7024" t="s">
        <v>328</v>
      </c>
      <c r="B7024" t="s">
        <v>97</v>
      </c>
      <c r="C7024" t="s">
        <v>832</v>
      </c>
    </row>
    <row r="7025" spans="1:4" x14ac:dyDescent="0.5">
      <c r="A7025" t="s">
        <v>598</v>
      </c>
      <c r="B7025" t="s">
        <v>97</v>
      </c>
      <c r="C7025" t="s">
        <v>598</v>
      </c>
    </row>
    <row r="7026" spans="1:4" x14ac:dyDescent="0.5">
      <c r="A7026" t="s">
        <v>1763</v>
      </c>
      <c r="B7026" t="s">
        <v>97</v>
      </c>
      <c r="C7026" t="s">
        <v>1763</v>
      </c>
      <c r="D7026" t="s">
        <v>98</v>
      </c>
    </row>
    <row r="7027" spans="1:4" x14ac:dyDescent="0.5">
      <c r="A7027" t="s">
        <v>2169</v>
      </c>
      <c r="B7027" t="s">
        <v>97</v>
      </c>
      <c r="C7027" t="s">
        <v>2169</v>
      </c>
    </row>
    <row r="7028" spans="1:4" x14ac:dyDescent="0.5">
      <c r="A7028" t="s">
        <v>2146</v>
      </c>
      <c r="B7028" t="s">
        <v>96</v>
      </c>
      <c r="C7028" t="s">
        <v>2147</v>
      </c>
      <c r="D7028" t="s">
        <v>98</v>
      </c>
    </row>
    <row r="7029" spans="1:4" x14ac:dyDescent="0.5">
      <c r="A7029" t="s">
        <v>144</v>
      </c>
      <c r="B7029" t="s">
        <v>96</v>
      </c>
      <c r="C7029" t="s">
        <v>144</v>
      </c>
    </row>
    <row r="7030" spans="1:4" x14ac:dyDescent="0.5">
      <c r="A7030" t="s">
        <v>1686</v>
      </c>
      <c r="B7030" t="s">
        <v>97</v>
      </c>
      <c r="C7030" t="s">
        <v>1686</v>
      </c>
      <c r="D7030" t="s">
        <v>98</v>
      </c>
    </row>
    <row r="7031" spans="1:4" x14ac:dyDescent="0.5">
      <c r="A7031" t="s">
        <v>2047</v>
      </c>
      <c r="B7031" t="s">
        <v>97</v>
      </c>
      <c r="C7031" t="s">
        <v>2047</v>
      </c>
      <c r="D7031" t="s">
        <v>98</v>
      </c>
    </row>
    <row r="7032" spans="1:4" x14ac:dyDescent="0.5">
      <c r="A7032" t="s">
        <v>1793</v>
      </c>
      <c r="B7032" t="s">
        <v>97</v>
      </c>
      <c r="C7032" t="s">
        <v>1830</v>
      </c>
      <c r="D7032" t="s">
        <v>98</v>
      </c>
    </row>
    <row r="7033" spans="1:4" x14ac:dyDescent="0.5">
      <c r="A7033" t="s">
        <v>162</v>
      </c>
      <c r="B7033" t="s">
        <v>97</v>
      </c>
      <c r="C7033" t="s">
        <v>1014</v>
      </c>
    </row>
    <row r="7034" spans="1:4" x14ac:dyDescent="0.5">
      <c r="A7034" t="s">
        <v>2170</v>
      </c>
      <c r="B7034" t="s">
        <v>97</v>
      </c>
      <c r="C7034" t="s">
        <v>2170</v>
      </c>
    </row>
    <row r="7035" spans="1:4" x14ac:dyDescent="0.5">
      <c r="A7035" t="s">
        <v>458</v>
      </c>
      <c r="B7035" t="s">
        <v>97</v>
      </c>
      <c r="C7035" t="s">
        <v>793</v>
      </c>
    </row>
    <row r="7036" spans="1:4" x14ac:dyDescent="0.5">
      <c r="A7036" t="s">
        <v>143</v>
      </c>
      <c r="B7036" t="s">
        <v>97</v>
      </c>
      <c r="C7036" t="s">
        <v>143</v>
      </c>
      <c r="D7036" t="s">
        <v>98</v>
      </c>
    </row>
    <row r="7037" spans="1:4" x14ac:dyDescent="0.5">
      <c r="A7037" t="s">
        <v>685</v>
      </c>
      <c r="B7037" t="s">
        <v>96</v>
      </c>
      <c r="C7037" t="s">
        <v>685</v>
      </c>
    </row>
    <row r="7038" spans="1:4" x14ac:dyDescent="0.5">
      <c r="A7038" t="s">
        <v>293</v>
      </c>
      <c r="B7038" t="s">
        <v>96</v>
      </c>
      <c r="C7038" t="s">
        <v>293</v>
      </c>
      <c r="D7038" t="s">
        <v>98</v>
      </c>
    </row>
    <row r="7039" spans="1:4" x14ac:dyDescent="0.5">
      <c r="A7039" t="s">
        <v>1154</v>
      </c>
      <c r="B7039" t="s">
        <v>97</v>
      </c>
      <c r="C7039" t="s">
        <v>1154</v>
      </c>
      <c r="D7039" t="s">
        <v>739</v>
      </c>
    </row>
    <row r="7040" spans="1:4" x14ac:dyDescent="0.5">
      <c r="A7040" t="s">
        <v>2120</v>
      </c>
      <c r="B7040" t="s">
        <v>96</v>
      </c>
      <c r="C7040" t="s">
        <v>2121</v>
      </c>
    </row>
    <row r="7041" spans="1:4" x14ac:dyDescent="0.5">
      <c r="A7041" t="s">
        <v>171</v>
      </c>
      <c r="B7041" t="s">
        <v>96</v>
      </c>
      <c r="C7041" t="s">
        <v>171</v>
      </c>
      <c r="D7041" t="s">
        <v>98</v>
      </c>
    </row>
    <row r="7042" spans="1:4" x14ac:dyDescent="0.5">
      <c r="A7042" t="s">
        <v>921</v>
      </c>
      <c r="B7042" t="s">
        <v>96</v>
      </c>
      <c r="C7042" t="s">
        <v>921</v>
      </c>
      <c r="D7042" t="s">
        <v>98</v>
      </c>
    </row>
    <row r="7043" spans="1:4" x14ac:dyDescent="0.5">
      <c r="A7043" t="s">
        <v>792</v>
      </c>
      <c r="B7043" t="s">
        <v>97</v>
      </c>
      <c r="C7043" t="s">
        <v>792</v>
      </c>
      <c r="D7043" t="s">
        <v>98</v>
      </c>
    </row>
    <row r="7044" spans="1:4" x14ac:dyDescent="0.5">
      <c r="A7044" t="s">
        <v>1632</v>
      </c>
      <c r="B7044" t="s">
        <v>96</v>
      </c>
      <c r="C7044" t="s">
        <v>1632</v>
      </c>
    </row>
    <row r="7045" spans="1:4" x14ac:dyDescent="0.5">
      <c r="A7045" t="s">
        <v>155</v>
      </c>
      <c r="B7045" t="s">
        <v>97</v>
      </c>
      <c r="C7045" t="s">
        <v>155</v>
      </c>
      <c r="D7045" t="s">
        <v>739</v>
      </c>
    </row>
    <row r="7046" spans="1:4" x14ac:dyDescent="0.5">
      <c r="A7046" t="s">
        <v>114</v>
      </c>
      <c r="B7046" t="s">
        <v>97</v>
      </c>
      <c r="C7046" t="s">
        <v>114</v>
      </c>
      <c r="D7046" t="s">
        <v>98</v>
      </c>
    </row>
    <row r="7047" spans="1:4" x14ac:dyDescent="0.5">
      <c r="A7047" t="s">
        <v>179</v>
      </c>
      <c r="B7047" t="s">
        <v>97</v>
      </c>
      <c r="C7047" t="s">
        <v>179</v>
      </c>
    </row>
    <row r="7048" spans="1:4" x14ac:dyDescent="0.5">
      <c r="A7048" t="s">
        <v>1230</v>
      </c>
      <c r="B7048" t="s">
        <v>97</v>
      </c>
      <c r="C7048" t="s">
        <v>1230</v>
      </c>
      <c r="D7048" t="s">
        <v>98</v>
      </c>
    </row>
    <row r="7049" spans="1:4" x14ac:dyDescent="0.5">
      <c r="A7049" t="s">
        <v>998</v>
      </c>
      <c r="B7049" t="s">
        <v>97</v>
      </c>
      <c r="C7049" t="s">
        <v>998</v>
      </c>
      <c r="D7049" t="s">
        <v>98</v>
      </c>
    </row>
    <row r="7050" spans="1:4" x14ac:dyDescent="0.5">
      <c r="A7050" t="s">
        <v>2150</v>
      </c>
      <c r="B7050" t="s">
        <v>97</v>
      </c>
      <c r="C7050" t="s">
        <v>2150</v>
      </c>
    </row>
    <row r="7051" spans="1:4" x14ac:dyDescent="0.5">
      <c r="A7051" t="s">
        <v>310</v>
      </c>
      <c r="B7051" t="s">
        <v>97</v>
      </c>
      <c r="C7051" t="s">
        <v>310</v>
      </c>
      <c r="D7051" t="s">
        <v>763</v>
      </c>
    </row>
    <row r="7052" spans="1:4" x14ac:dyDescent="0.5">
      <c r="A7052" t="s">
        <v>1190</v>
      </c>
      <c r="B7052" t="s">
        <v>97</v>
      </c>
      <c r="C7052" t="s">
        <v>1190</v>
      </c>
    </row>
    <row r="7053" spans="1:4" x14ac:dyDescent="0.5">
      <c r="A7053" t="s">
        <v>1204</v>
      </c>
      <c r="B7053" t="s">
        <v>97</v>
      </c>
      <c r="C7053" t="s">
        <v>1204</v>
      </c>
    </row>
    <row r="7054" spans="1:4" x14ac:dyDescent="0.5">
      <c r="A7054" t="s">
        <v>153</v>
      </c>
      <c r="B7054" t="s">
        <v>97</v>
      </c>
      <c r="C7054" t="s">
        <v>153</v>
      </c>
      <c r="D7054" t="s">
        <v>98</v>
      </c>
    </row>
    <row r="7055" spans="1:4" x14ac:dyDescent="0.5">
      <c r="A7055" t="s">
        <v>2148</v>
      </c>
      <c r="B7055" t="s">
        <v>97</v>
      </c>
      <c r="C7055" t="s">
        <v>2149</v>
      </c>
    </row>
    <row r="7056" spans="1:4" x14ac:dyDescent="0.5">
      <c r="A7056" t="s">
        <v>2144</v>
      </c>
      <c r="B7056" t="s">
        <v>97</v>
      </c>
      <c r="C7056" t="s">
        <v>2145</v>
      </c>
    </row>
    <row r="7057" spans="1:4" x14ac:dyDescent="0.5">
      <c r="A7057" t="s">
        <v>311</v>
      </c>
      <c r="B7057" t="s">
        <v>97</v>
      </c>
      <c r="C7057" t="s">
        <v>863</v>
      </c>
      <c r="D7057" t="s">
        <v>98</v>
      </c>
    </row>
    <row r="7058" spans="1:4" x14ac:dyDescent="0.5">
      <c r="A7058" t="s">
        <v>2171</v>
      </c>
      <c r="B7058" t="s">
        <v>97</v>
      </c>
      <c r="C7058" t="s">
        <v>2171</v>
      </c>
      <c r="D7058" t="s">
        <v>755</v>
      </c>
    </row>
    <row r="7059" spans="1:4" x14ac:dyDescent="0.5">
      <c r="A7059" t="s">
        <v>933</v>
      </c>
      <c r="B7059" t="s">
        <v>97</v>
      </c>
      <c r="C7059" t="s">
        <v>933</v>
      </c>
      <c r="D7059" t="s">
        <v>98</v>
      </c>
    </row>
    <row r="7060" spans="1:4" x14ac:dyDescent="0.5">
      <c r="A7060" t="s">
        <v>155</v>
      </c>
      <c r="B7060" t="s">
        <v>97</v>
      </c>
      <c r="C7060" t="s">
        <v>155</v>
      </c>
      <c r="D7060" t="s">
        <v>739</v>
      </c>
    </row>
    <row r="7061" spans="1:4" x14ac:dyDescent="0.5">
      <c r="A7061" t="s">
        <v>2144</v>
      </c>
      <c r="B7061" t="s">
        <v>97</v>
      </c>
      <c r="C7061" t="s">
        <v>2145</v>
      </c>
    </row>
    <row r="7062" spans="1:4" x14ac:dyDescent="0.5">
      <c r="A7062" t="s">
        <v>2132</v>
      </c>
      <c r="B7062" t="s">
        <v>97</v>
      </c>
      <c r="C7062" t="s">
        <v>2132</v>
      </c>
    </row>
    <row r="7063" spans="1:4" x14ac:dyDescent="0.5">
      <c r="A7063" t="s">
        <v>792</v>
      </c>
      <c r="B7063" t="s">
        <v>97</v>
      </c>
      <c r="C7063" t="s">
        <v>792</v>
      </c>
      <c r="D7063" t="s">
        <v>98</v>
      </c>
    </row>
    <row r="7064" spans="1:4" x14ac:dyDescent="0.5">
      <c r="A7064" t="s">
        <v>189</v>
      </c>
      <c r="B7064" t="s">
        <v>97</v>
      </c>
      <c r="C7064" t="s">
        <v>189</v>
      </c>
      <c r="D7064" t="s">
        <v>98</v>
      </c>
    </row>
    <row r="7065" spans="1:4" x14ac:dyDescent="0.5">
      <c r="A7065" t="s">
        <v>372</v>
      </c>
      <c r="B7065" t="s">
        <v>97</v>
      </c>
      <c r="C7065" t="s">
        <v>1203</v>
      </c>
      <c r="D7065" t="s">
        <v>98</v>
      </c>
    </row>
    <row r="7066" spans="1:4" x14ac:dyDescent="0.5">
      <c r="A7066" t="s">
        <v>408</v>
      </c>
      <c r="B7066" t="s">
        <v>97</v>
      </c>
      <c r="C7066" t="s">
        <v>408</v>
      </c>
      <c r="D7066" t="s">
        <v>739</v>
      </c>
    </row>
    <row r="7067" spans="1:4" x14ac:dyDescent="0.5">
      <c r="A7067" t="s">
        <v>326</v>
      </c>
      <c r="B7067" t="s">
        <v>97</v>
      </c>
      <c r="C7067" t="s">
        <v>326</v>
      </c>
    </row>
    <row r="7068" spans="1:4" x14ac:dyDescent="0.5">
      <c r="A7068" t="s">
        <v>319</v>
      </c>
      <c r="B7068" t="s">
        <v>97</v>
      </c>
      <c r="C7068" t="s">
        <v>895</v>
      </c>
    </row>
    <row r="7069" spans="1:4" x14ac:dyDescent="0.5">
      <c r="A7069" t="s">
        <v>1953</v>
      </c>
      <c r="B7069" t="s">
        <v>97</v>
      </c>
      <c r="C7069" t="s">
        <v>1953</v>
      </c>
      <c r="D7069" t="s">
        <v>739</v>
      </c>
    </row>
    <row r="7070" spans="1:4" x14ac:dyDescent="0.5">
      <c r="A7070" t="s">
        <v>134</v>
      </c>
      <c r="B7070" t="s">
        <v>97</v>
      </c>
      <c r="C7070" t="s">
        <v>134</v>
      </c>
      <c r="D7070" t="s">
        <v>98</v>
      </c>
    </row>
    <row r="7071" spans="1:4" x14ac:dyDescent="0.5">
      <c r="A7071" t="s">
        <v>1936</v>
      </c>
      <c r="B7071" t="s">
        <v>97</v>
      </c>
      <c r="C7071" t="s">
        <v>2172</v>
      </c>
      <c r="D7071" t="s">
        <v>98</v>
      </c>
    </row>
    <row r="7072" spans="1:4" x14ac:dyDescent="0.5">
      <c r="A7072" t="s">
        <v>744</v>
      </c>
      <c r="B7072" t="s">
        <v>97</v>
      </c>
      <c r="C7072" t="s">
        <v>744</v>
      </c>
      <c r="D7072" t="s">
        <v>98</v>
      </c>
    </row>
    <row r="7073" spans="1:4" x14ac:dyDescent="0.5">
      <c r="A7073" t="s">
        <v>598</v>
      </c>
      <c r="B7073" t="s">
        <v>97</v>
      </c>
      <c r="C7073" t="s">
        <v>598</v>
      </c>
    </row>
    <row r="7074" spans="1:4" x14ac:dyDescent="0.5">
      <c r="A7074" t="s">
        <v>1447</v>
      </c>
      <c r="B7074" t="s">
        <v>96</v>
      </c>
      <c r="C7074" t="s">
        <v>1447</v>
      </c>
      <c r="D7074" t="s">
        <v>98</v>
      </c>
    </row>
    <row r="7075" spans="1:4" x14ac:dyDescent="0.5">
      <c r="A7075" t="s">
        <v>1111</v>
      </c>
      <c r="B7075" t="s">
        <v>97</v>
      </c>
      <c r="C7075" t="s">
        <v>1111</v>
      </c>
      <c r="D7075" t="s">
        <v>98</v>
      </c>
    </row>
    <row r="7076" spans="1:4" x14ac:dyDescent="0.5">
      <c r="A7076" t="s">
        <v>997</v>
      </c>
      <c r="B7076" t="s">
        <v>97</v>
      </c>
      <c r="C7076" t="s">
        <v>997</v>
      </c>
    </row>
    <row r="7077" spans="1:4" x14ac:dyDescent="0.5">
      <c r="A7077" t="s">
        <v>1423</v>
      </c>
      <c r="B7077" t="s">
        <v>97</v>
      </c>
      <c r="C7077" t="s">
        <v>1424</v>
      </c>
    </row>
    <row r="7078" spans="1:4" x14ac:dyDescent="0.5">
      <c r="A7078" t="s">
        <v>1559</v>
      </c>
      <c r="B7078" t="s">
        <v>97</v>
      </c>
      <c r="C7078" t="s">
        <v>1560</v>
      </c>
      <c r="D7078" t="s">
        <v>98</v>
      </c>
    </row>
    <row r="7079" spans="1:4" x14ac:dyDescent="0.5">
      <c r="A7079" t="s">
        <v>1146</v>
      </c>
      <c r="B7079" t="s">
        <v>97</v>
      </c>
      <c r="C7079" t="s">
        <v>1146</v>
      </c>
    </row>
    <row r="7080" spans="1:4" x14ac:dyDescent="0.5">
      <c r="A7080" t="s">
        <v>154</v>
      </c>
      <c r="B7080" t="s">
        <v>97</v>
      </c>
      <c r="C7080" t="s">
        <v>154</v>
      </c>
    </row>
    <row r="7081" spans="1:4" x14ac:dyDescent="0.5">
      <c r="A7081" t="s">
        <v>1520</v>
      </c>
      <c r="B7081" t="s">
        <v>97</v>
      </c>
      <c r="C7081" t="s">
        <v>2173</v>
      </c>
    </row>
    <row r="7082" spans="1:4" x14ac:dyDescent="0.5">
      <c r="A7082" t="s">
        <v>719</v>
      </c>
      <c r="B7082" t="s">
        <v>97</v>
      </c>
      <c r="C7082" t="s">
        <v>719</v>
      </c>
    </row>
    <row r="7083" spans="1:4" x14ac:dyDescent="0.5">
      <c r="A7083" t="s">
        <v>364</v>
      </c>
      <c r="B7083" t="s">
        <v>97</v>
      </c>
      <c r="C7083" t="s">
        <v>364</v>
      </c>
      <c r="D7083" t="s">
        <v>98</v>
      </c>
    </row>
    <row r="7084" spans="1:4" x14ac:dyDescent="0.5">
      <c r="A7084" t="s">
        <v>1520</v>
      </c>
      <c r="B7084" t="s">
        <v>97</v>
      </c>
      <c r="C7084" t="s">
        <v>2070</v>
      </c>
    </row>
    <row r="7085" spans="1:4" x14ac:dyDescent="0.5">
      <c r="A7085" t="s">
        <v>2174</v>
      </c>
      <c r="B7085" t="s">
        <v>97</v>
      </c>
      <c r="C7085" t="s">
        <v>2174</v>
      </c>
      <c r="D7085" t="s">
        <v>98</v>
      </c>
    </row>
    <row r="7086" spans="1:4" x14ac:dyDescent="0.5">
      <c r="A7086" t="s">
        <v>1454</v>
      </c>
      <c r="B7086" t="s">
        <v>97</v>
      </c>
      <c r="C7086" t="s">
        <v>1454</v>
      </c>
      <c r="D7086" t="s">
        <v>98</v>
      </c>
    </row>
    <row r="7087" spans="1:4" x14ac:dyDescent="0.5">
      <c r="A7087" t="s">
        <v>453</v>
      </c>
      <c r="B7087" t="s">
        <v>97</v>
      </c>
      <c r="C7087" t="s">
        <v>453</v>
      </c>
    </row>
    <row r="7088" spans="1:4" x14ac:dyDescent="0.5">
      <c r="A7088" t="s">
        <v>602</v>
      </c>
      <c r="B7088" t="s">
        <v>97</v>
      </c>
      <c r="C7088" t="s">
        <v>2151</v>
      </c>
      <c r="D7088" t="s">
        <v>98</v>
      </c>
    </row>
    <row r="7089" spans="1:4" x14ac:dyDescent="0.5">
      <c r="A7089" t="s">
        <v>573</v>
      </c>
      <c r="B7089" t="s">
        <v>97</v>
      </c>
      <c r="C7089" t="s">
        <v>573</v>
      </c>
      <c r="D7089" t="s">
        <v>98</v>
      </c>
    </row>
    <row r="7090" spans="1:4" x14ac:dyDescent="0.5">
      <c r="A7090" t="s">
        <v>251</v>
      </c>
      <c r="B7090" t="s">
        <v>97</v>
      </c>
      <c r="C7090" t="s">
        <v>251</v>
      </c>
      <c r="D7090" t="s">
        <v>98</v>
      </c>
    </row>
    <row r="7091" spans="1:4" x14ac:dyDescent="0.5">
      <c r="A7091" t="s">
        <v>1083</v>
      </c>
      <c r="B7091" t="s">
        <v>97</v>
      </c>
      <c r="C7091" t="s">
        <v>1083</v>
      </c>
    </row>
    <row r="7092" spans="1:4" x14ac:dyDescent="0.5">
      <c r="A7092" t="s">
        <v>155</v>
      </c>
      <c r="B7092" t="s">
        <v>97</v>
      </c>
      <c r="C7092" t="s">
        <v>155</v>
      </c>
      <c r="D7092" t="s">
        <v>739</v>
      </c>
    </row>
    <row r="7093" spans="1:4" x14ac:dyDescent="0.5">
      <c r="A7093" t="s">
        <v>723</v>
      </c>
      <c r="B7093" t="s">
        <v>97</v>
      </c>
      <c r="C7093" t="s">
        <v>723</v>
      </c>
      <c r="D7093" t="s">
        <v>98</v>
      </c>
    </row>
    <row r="7094" spans="1:4" x14ac:dyDescent="0.5">
      <c r="A7094" t="s">
        <v>319</v>
      </c>
      <c r="B7094" t="s">
        <v>97</v>
      </c>
      <c r="C7094" t="s">
        <v>876</v>
      </c>
    </row>
    <row r="7095" spans="1:4" x14ac:dyDescent="0.5">
      <c r="A7095" t="s">
        <v>556</v>
      </c>
      <c r="B7095" t="s">
        <v>97</v>
      </c>
      <c r="C7095" t="s">
        <v>556</v>
      </c>
      <c r="D7095" t="s">
        <v>98</v>
      </c>
    </row>
    <row r="7096" spans="1:4" x14ac:dyDescent="0.5">
      <c r="A7096" t="s">
        <v>718</v>
      </c>
      <c r="B7096" t="s">
        <v>97</v>
      </c>
      <c r="C7096" t="s">
        <v>871</v>
      </c>
      <c r="D7096" t="s">
        <v>98</v>
      </c>
    </row>
    <row r="7097" spans="1:4" x14ac:dyDescent="0.5">
      <c r="A7097" t="s">
        <v>2132</v>
      </c>
      <c r="B7097" t="s">
        <v>97</v>
      </c>
      <c r="C7097" t="s">
        <v>2132</v>
      </c>
    </row>
    <row r="7098" spans="1:4" x14ac:dyDescent="0.5">
      <c r="A7098" t="s">
        <v>1120</v>
      </c>
      <c r="B7098" t="s">
        <v>97</v>
      </c>
      <c r="C7098" t="s">
        <v>1121</v>
      </c>
      <c r="D7098" t="s">
        <v>98</v>
      </c>
    </row>
    <row r="7099" spans="1:4" x14ac:dyDescent="0.5">
      <c r="A7099" t="s">
        <v>1092</v>
      </c>
      <c r="B7099" t="s">
        <v>97</v>
      </c>
      <c r="C7099" t="s">
        <v>812</v>
      </c>
    </row>
    <row r="7100" spans="1:4" x14ac:dyDescent="0.5">
      <c r="A7100" t="s">
        <v>2165</v>
      </c>
      <c r="B7100" t="s">
        <v>97</v>
      </c>
      <c r="C7100" t="s">
        <v>2175</v>
      </c>
    </row>
    <row r="7101" spans="1:4" x14ac:dyDescent="0.5">
      <c r="A7101" t="s">
        <v>1423</v>
      </c>
      <c r="B7101" t="s">
        <v>97</v>
      </c>
      <c r="C7101" t="s">
        <v>1424</v>
      </c>
    </row>
    <row r="7102" spans="1:4" x14ac:dyDescent="0.5">
      <c r="A7102" t="s">
        <v>267</v>
      </c>
      <c r="B7102" t="s">
        <v>97</v>
      </c>
      <c r="C7102" t="s">
        <v>267</v>
      </c>
    </row>
    <row r="7103" spans="1:4" x14ac:dyDescent="0.5">
      <c r="A7103" t="s">
        <v>269</v>
      </c>
      <c r="B7103" t="s">
        <v>97</v>
      </c>
      <c r="C7103" t="s">
        <v>847</v>
      </c>
      <c r="D7103" t="s">
        <v>755</v>
      </c>
    </row>
    <row r="7104" spans="1:4" x14ac:dyDescent="0.5">
      <c r="A7104" t="s">
        <v>326</v>
      </c>
      <c r="B7104" t="s">
        <v>97</v>
      </c>
      <c r="C7104" t="s">
        <v>326</v>
      </c>
    </row>
    <row r="7105" spans="1:4" x14ac:dyDescent="0.5">
      <c r="A7105" t="s">
        <v>2132</v>
      </c>
      <c r="B7105" t="s">
        <v>97</v>
      </c>
      <c r="C7105" t="s">
        <v>2132</v>
      </c>
    </row>
    <row r="7106" spans="1:4" x14ac:dyDescent="0.5">
      <c r="A7106" t="s">
        <v>219</v>
      </c>
      <c r="B7106" t="s">
        <v>97</v>
      </c>
      <c r="C7106" t="s">
        <v>219</v>
      </c>
      <c r="D7106" t="s">
        <v>98</v>
      </c>
    </row>
    <row r="7107" spans="1:4" x14ac:dyDescent="0.5">
      <c r="A7107" t="s">
        <v>122</v>
      </c>
      <c r="B7107" t="s">
        <v>97</v>
      </c>
      <c r="C7107" t="s">
        <v>122</v>
      </c>
      <c r="D7107" t="s">
        <v>98</v>
      </c>
    </row>
    <row r="7108" spans="1:4" x14ac:dyDescent="0.5">
      <c r="A7108" t="s">
        <v>155</v>
      </c>
      <c r="B7108" t="s">
        <v>97</v>
      </c>
      <c r="C7108" t="s">
        <v>155</v>
      </c>
      <c r="D7108" t="s">
        <v>739</v>
      </c>
    </row>
    <row r="7109" spans="1:4" x14ac:dyDescent="0.5">
      <c r="A7109" t="s">
        <v>627</v>
      </c>
      <c r="B7109" t="s">
        <v>97</v>
      </c>
      <c r="C7109" t="s">
        <v>627</v>
      </c>
      <c r="D7109" t="s">
        <v>98</v>
      </c>
    </row>
    <row r="7110" spans="1:4" x14ac:dyDescent="0.5">
      <c r="A7110" t="s">
        <v>1017</v>
      </c>
      <c r="B7110" t="s">
        <v>97</v>
      </c>
      <c r="C7110" t="s">
        <v>1017</v>
      </c>
      <c r="D7110" t="s">
        <v>755</v>
      </c>
    </row>
    <row r="7111" spans="1:4" x14ac:dyDescent="0.5">
      <c r="A7111" t="s">
        <v>499</v>
      </c>
      <c r="B7111" t="s">
        <v>97</v>
      </c>
      <c r="C7111" t="s">
        <v>979</v>
      </c>
    </row>
    <row r="7112" spans="1:4" x14ac:dyDescent="0.5">
      <c r="A7112" t="s">
        <v>1172</v>
      </c>
      <c r="B7112" t="s">
        <v>97</v>
      </c>
      <c r="C7112" t="s">
        <v>1173</v>
      </c>
    </row>
    <row r="7113" spans="1:4" x14ac:dyDescent="0.5">
      <c r="A7113" t="s">
        <v>251</v>
      </c>
      <c r="B7113" t="s">
        <v>97</v>
      </c>
      <c r="C7113" t="s">
        <v>251</v>
      </c>
      <c r="D7113" t="s">
        <v>98</v>
      </c>
    </row>
    <row r="7114" spans="1:4" x14ac:dyDescent="0.5">
      <c r="A7114" t="s">
        <v>148</v>
      </c>
      <c r="B7114" t="s">
        <v>96</v>
      </c>
      <c r="C7114" t="s">
        <v>148</v>
      </c>
      <c r="D7114" t="s">
        <v>98</v>
      </c>
    </row>
    <row r="7115" spans="1:4" x14ac:dyDescent="0.5">
      <c r="A7115" t="s">
        <v>585</v>
      </c>
      <c r="B7115" t="s">
        <v>97</v>
      </c>
      <c r="C7115" t="s">
        <v>788</v>
      </c>
      <c r="D7115" t="s">
        <v>98</v>
      </c>
    </row>
    <row r="7116" spans="1:4" x14ac:dyDescent="0.5">
      <c r="A7116" t="s">
        <v>2176</v>
      </c>
      <c r="B7116" t="s">
        <v>97</v>
      </c>
      <c r="C7116" t="s">
        <v>2176</v>
      </c>
    </row>
    <row r="7117" spans="1:4" x14ac:dyDescent="0.5">
      <c r="A7117" t="s">
        <v>1559</v>
      </c>
      <c r="B7117" t="s">
        <v>97</v>
      </c>
      <c r="C7117" t="s">
        <v>1560</v>
      </c>
      <c r="D7117" t="s">
        <v>98</v>
      </c>
    </row>
    <row r="7118" spans="1:4" x14ac:dyDescent="0.5">
      <c r="A7118" t="s">
        <v>804</v>
      </c>
      <c r="B7118" t="s">
        <v>97</v>
      </c>
      <c r="C7118" t="s">
        <v>804</v>
      </c>
      <c r="D7118" t="s">
        <v>98</v>
      </c>
    </row>
    <row r="7119" spans="1:4" x14ac:dyDescent="0.5">
      <c r="A7119" t="s">
        <v>2019</v>
      </c>
      <c r="B7119" t="s">
        <v>97</v>
      </c>
      <c r="C7119" t="s">
        <v>2019</v>
      </c>
    </row>
    <row r="7120" spans="1:4" x14ac:dyDescent="0.5">
      <c r="A7120" t="s">
        <v>2095</v>
      </c>
      <c r="B7120" t="s">
        <v>97</v>
      </c>
      <c r="C7120" t="s">
        <v>2095</v>
      </c>
    </row>
    <row r="7121" spans="1:4" x14ac:dyDescent="0.5">
      <c r="A7121" t="s">
        <v>171</v>
      </c>
      <c r="B7121" t="s">
        <v>96</v>
      </c>
      <c r="C7121" t="s">
        <v>171</v>
      </c>
      <c r="D7121" t="s">
        <v>98</v>
      </c>
    </row>
    <row r="7122" spans="1:4" x14ac:dyDescent="0.5">
      <c r="A7122" t="s">
        <v>585</v>
      </c>
      <c r="B7122" t="s">
        <v>97</v>
      </c>
      <c r="C7122" t="s">
        <v>840</v>
      </c>
      <c r="D7122" t="s">
        <v>98</v>
      </c>
    </row>
    <row r="7123" spans="1:4" x14ac:dyDescent="0.5">
      <c r="A7123" t="s">
        <v>142</v>
      </c>
      <c r="B7123" t="s">
        <v>97</v>
      </c>
      <c r="C7123" t="s">
        <v>142</v>
      </c>
      <c r="D7123" t="s">
        <v>98</v>
      </c>
    </row>
    <row r="7124" spans="1:4" x14ac:dyDescent="0.5">
      <c r="A7124" t="s">
        <v>1342</v>
      </c>
      <c r="B7124" t="s">
        <v>97</v>
      </c>
      <c r="C7124" t="s">
        <v>1342</v>
      </c>
    </row>
    <row r="7125" spans="1:4" x14ac:dyDescent="0.5">
      <c r="A7125" t="s">
        <v>598</v>
      </c>
      <c r="B7125" t="s">
        <v>97</v>
      </c>
      <c r="C7125" t="s">
        <v>598</v>
      </c>
    </row>
    <row r="7126" spans="1:4" x14ac:dyDescent="0.5">
      <c r="A7126" t="s">
        <v>134</v>
      </c>
      <c r="B7126" t="s">
        <v>97</v>
      </c>
      <c r="C7126" t="s">
        <v>134</v>
      </c>
      <c r="D7126" t="s">
        <v>98</v>
      </c>
    </row>
    <row r="7127" spans="1:4" x14ac:dyDescent="0.5">
      <c r="A7127" t="s">
        <v>875</v>
      </c>
      <c r="B7127" t="s">
        <v>97</v>
      </c>
      <c r="C7127" t="s">
        <v>875</v>
      </c>
      <c r="D7127" t="s">
        <v>98</v>
      </c>
    </row>
    <row r="7128" spans="1:4" x14ac:dyDescent="0.5">
      <c r="A7128" t="s">
        <v>2177</v>
      </c>
      <c r="B7128" t="s">
        <v>97</v>
      </c>
      <c r="C7128" t="s">
        <v>2178</v>
      </c>
    </row>
    <row r="7129" spans="1:4" x14ac:dyDescent="0.5">
      <c r="A7129" t="s">
        <v>723</v>
      </c>
      <c r="B7129" t="s">
        <v>97</v>
      </c>
      <c r="C7129" t="s">
        <v>723</v>
      </c>
      <c r="D7129" t="s">
        <v>98</v>
      </c>
    </row>
    <row r="7130" spans="1:4" x14ac:dyDescent="0.5">
      <c r="A7130" t="s">
        <v>155</v>
      </c>
      <c r="B7130" t="s">
        <v>97</v>
      </c>
      <c r="C7130" t="s">
        <v>155</v>
      </c>
      <c r="D7130" t="s">
        <v>739</v>
      </c>
    </row>
    <row r="7131" spans="1:4" x14ac:dyDescent="0.5">
      <c r="A7131" t="s">
        <v>1356</v>
      </c>
      <c r="B7131" t="s">
        <v>97</v>
      </c>
      <c r="C7131" t="s">
        <v>1356</v>
      </c>
    </row>
    <row r="7132" spans="1:4" x14ac:dyDescent="0.5">
      <c r="A7132" t="s">
        <v>2179</v>
      </c>
      <c r="B7132" t="s">
        <v>96</v>
      </c>
      <c r="C7132" t="s">
        <v>2179</v>
      </c>
      <c r="D7132" t="s">
        <v>98</v>
      </c>
    </row>
    <row r="7133" spans="1:4" x14ac:dyDescent="0.5">
      <c r="A7133" t="s">
        <v>217</v>
      </c>
      <c r="B7133" t="s">
        <v>97</v>
      </c>
      <c r="C7133" t="s">
        <v>217</v>
      </c>
    </row>
    <row r="7134" spans="1:4" x14ac:dyDescent="0.5">
      <c r="A7134" t="s">
        <v>706</v>
      </c>
      <c r="B7134" t="s">
        <v>97</v>
      </c>
      <c r="C7134" t="s">
        <v>706</v>
      </c>
      <c r="D7134" t="s">
        <v>755</v>
      </c>
    </row>
    <row r="7135" spans="1:4" x14ac:dyDescent="0.5">
      <c r="A7135" t="s">
        <v>2101</v>
      </c>
      <c r="B7135" t="s">
        <v>97</v>
      </c>
      <c r="C7135" t="s">
        <v>2103</v>
      </c>
      <c r="D7135" t="s">
        <v>739</v>
      </c>
    </row>
    <row r="7136" spans="1:4" x14ac:dyDescent="0.5">
      <c r="A7136" t="s">
        <v>326</v>
      </c>
      <c r="B7136" t="s">
        <v>97</v>
      </c>
      <c r="C7136" t="s">
        <v>326</v>
      </c>
    </row>
    <row r="7137" spans="1:4" x14ac:dyDescent="0.5">
      <c r="A7137" t="s">
        <v>1164</v>
      </c>
      <c r="B7137" t="s">
        <v>96</v>
      </c>
      <c r="C7137" t="s">
        <v>1164</v>
      </c>
    </row>
    <row r="7138" spans="1:4" x14ac:dyDescent="0.5">
      <c r="A7138" t="s">
        <v>310</v>
      </c>
      <c r="B7138" t="s">
        <v>97</v>
      </c>
      <c r="C7138" t="s">
        <v>310</v>
      </c>
      <c r="D7138" t="s">
        <v>763</v>
      </c>
    </row>
    <row r="7139" spans="1:4" x14ac:dyDescent="0.5">
      <c r="A7139" t="s">
        <v>1280</v>
      </c>
      <c r="B7139" t="s">
        <v>97</v>
      </c>
      <c r="C7139" t="s">
        <v>1280</v>
      </c>
    </row>
    <row r="7140" spans="1:4" x14ac:dyDescent="0.5">
      <c r="A7140" t="s">
        <v>2101</v>
      </c>
      <c r="B7140" t="s">
        <v>97</v>
      </c>
      <c r="C7140" t="s">
        <v>2102</v>
      </c>
      <c r="D7140" t="s">
        <v>739</v>
      </c>
    </row>
    <row r="7141" spans="1:4" x14ac:dyDescent="0.5">
      <c r="A7141" t="s">
        <v>146</v>
      </c>
      <c r="B7141" t="s">
        <v>97</v>
      </c>
      <c r="C7141" t="s">
        <v>146</v>
      </c>
      <c r="D7141" t="s">
        <v>98</v>
      </c>
    </row>
    <row r="7142" spans="1:4" x14ac:dyDescent="0.5">
      <c r="A7142" t="s">
        <v>267</v>
      </c>
      <c r="B7142" t="s">
        <v>97</v>
      </c>
      <c r="C7142" t="s">
        <v>267</v>
      </c>
    </row>
    <row r="7143" spans="1:4" x14ac:dyDescent="0.5">
      <c r="A7143" t="s">
        <v>401</v>
      </c>
      <c r="B7143" t="s">
        <v>97</v>
      </c>
      <c r="C7143" t="s">
        <v>772</v>
      </c>
      <c r="D7143" t="s">
        <v>739</v>
      </c>
    </row>
    <row r="7144" spans="1:4" x14ac:dyDescent="0.5">
      <c r="A7144" t="s">
        <v>1154</v>
      </c>
      <c r="B7144" t="s">
        <v>97</v>
      </c>
      <c r="C7144" t="s">
        <v>1154</v>
      </c>
      <c r="D7144" t="s">
        <v>739</v>
      </c>
    </row>
    <row r="7145" spans="1:4" x14ac:dyDescent="0.5">
      <c r="A7145" t="s">
        <v>189</v>
      </c>
      <c r="B7145" t="s">
        <v>97</v>
      </c>
      <c r="C7145" t="s">
        <v>189</v>
      </c>
      <c r="D7145" t="s">
        <v>98</v>
      </c>
    </row>
    <row r="7146" spans="1:4" x14ac:dyDescent="0.5">
      <c r="A7146" t="s">
        <v>171</v>
      </c>
      <c r="B7146" t="s">
        <v>96</v>
      </c>
      <c r="C7146" t="s">
        <v>171</v>
      </c>
      <c r="D7146" t="s">
        <v>98</v>
      </c>
    </row>
    <row r="7147" spans="1:4" x14ac:dyDescent="0.5">
      <c r="A7147" t="s">
        <v>310</v>
      </c>
      <c r="B7147" t="s">
        <v>97</v>
      </c>
      <c r="C7147" t="s">
        <v>310</v>
      </c>
      <c r="D7147" t="s">
        <v>763</v>
      </c>
    </row>
    <row r="7148" spans="1:4" x14ac:dyDescent="0.5">
      <c r="A7148" t="s">
        <v>2180</v>
      </c>
      <c r="B7148" t="s">
        <v>97</v>
      </c>
      <c r="C7148" t="s">
        <v>2180</v>
      </c>
      <c r="D7148" t="s">
        <v>739</v>
      </c>
    </row>
    <row r="7149" spans="1:4" x14ac:dyDescent="0.5">
      <c r="A7149" t="s">
        <v>322</v>
      </c>
      <c r="B7149" t="s">
        <v>97</v>
      </c>
      <c r="C7149" t="s">
        <v>322</v>
      </c>
      <c r="D7149" t="s">
        <v>98</v>
      </c>
    </row>
    <row r="7150" spans="1:4" x14ac:dyDescent="0.5">
      <c r="A7150" t="s">
        <v>146</v>
      </c>
      <c r="B7150" t="s">
        <v>97</v>
      </c>
      <c r="C7150" t="s">
        <v>146</v>
      </c>
      <c r="D7150" t="s">
        <v>98</v>
      </c>
    </row>
    <row r="7151" spans="1:4" x14ac:dyDescent="0.5">
      <c r="A7151" t="s">
        <v>2181</v>
      </c>
      <c r="B7151" t="s">
        <v>97</v>
      </c>
      <c r="C7151" t="s">
        <v>2181</v>
      </c>
    </row>
    <row r="7152" spans="1:4" x14ac:dyDescent="0.5">
      <c r="A7152" t="s">
        <v>2182</v>
      </c>
      <c r="B7152" t="s">
        <v>97</v>
      </c>
      <c r="C7152" t="s">
        <v>1606</v>
      </c>
      <c r="D7152" t="s">
        <v>739</v>
      </c>
    </row>
    <row r="7153" spans="1:4" x14ac:dyDescent="0.5">
      <c r="A7153" t="s">
        <v>609</v>
      </c>
      <c r="B7153" t="s">
        <v>97</v>
      </c>
      <c r="C7153" t="s">
        <v>609</v>
      </c>
      <c r="D7153" t="s">
        <v>98</v>
      </c>
    </row>
    <row r="7154" spans="1:4" x14ac:dyDescent="0.5">
      <c r="A7154" t="s">
        <v>2160</v>
      </c>
      <c r="B7154" t="s">
        <v>97</v>
      </c>
      <c r="C7154" t="s">
        <v>2160</v>
      </c>
      <c r="D7154" t="s">
        <v>739</v>
      </c>
    </row>
    <row r="7155" spans="1:4" x14ac:dyDescent="0.5">
      <c r="A7155" t="s">
        <v>1575</v>
      </c>
      <c r="B7155" t="s">
        <v>97</v>
      </c>
      <c r="C7155" t="s">
        <v>1575</v>
      </c>
      <c r="D7155" t="s">
        <v>739</v>
      </c>
    </row>
    <row r="7156" spans="1:4" x14ac:dyDescent="0.5">
      <c r="A7156" t="s">
        <v>2120</v>
      </c>
      <c r="B7156" t="s">
        <v>96</v>
      </c>
      <c r="C7156" t="s">
        <v>2121</v>
      </c>
    </row>
    <row r="7157" spans="1:4" x14ac:dyDescent="0.5">
      <c r="A7157" t="s">
        <v>1454</v>
      </c>
      <c r="B7157" t="s">
        <v>97</v>
      </c>
      <c r="C7157" t="s">
        <v>1454</v>
      </c>
      <c r="D7157" t="s">
        <v>98</v>
      </c>
    </row>
    <row r="7158" spans="1:4" x14ac:dyDescent="0.5">
      <c r="A7158" t="s">
        <v>189</v>
      </c>
      <c r="B7158" t="s">
        <v>97</v>
      </c>
      <c r="C7158" t="s">
        <v>189</v>
      </c>
      <c r="D7158" t="s">
        <v>98</v>
      </c>
    </row>
    <row r="7159" spans="1:4" x14ac:dyDescent="0.5">
      <c r="A7159" t="s">
        <v>1640</v>
      </c>
      <c r="B7159" t="s">
        <v>97</v>
      </c>
      <c r="C7159" t="s">
        <v>1641</v>
      </c>
      <c r="D7159" t="s">
        <v>739</v>
      </c>
    </row>
    <row r="7160" spans="1:4" x14ac:dyDescent="0.5">
      <c r="A7160" t="s">
        <v>155</v>
      </c>
      <c r="B7160" t="s">
        <v>97</v>
      </c>
      <c r="C7160" t="s">
        <v>155</v>
      </c>
      <c r="D7160" t="s">
        <v>739</v>
      </c>
    </row>
    <row r="7161" spans="1:4" x14ac:dyDescent="0.5">
      <c r="A7161" t="s">
        <v>792</v>
      </c>
      <c r="B7161" t="s">
        <v>97</v>
      </c>
      <c r="C7161" t="s">
        <v>792</v>
      </c>
      <c r="D7161" t="s">
        <v>98</v>
      </c>
    </row>
    <row r="7162" spans="1:4" x14ac:dyDescent="0.5">
      <c r="A7162" t="s">
        <v>2086</v>
      </c>
      <c r="B7162" t="s">
        <v>97</v>
      </c>
      <c r="C7162" t="s">
        <v>2086</v>
      </c>
    </row>
    <row r="7163" spans="1:4" x14ac:dyDescent="0.5">
      <c r="A7163" t="s">
        <v>2019</v>
      </c>
      <c r="B7163" t="s">
        <v>97</v>
      </c>
      <c r="C7163" t="s">
        <v>2019</v>
      </c>
    </row>
    <row r="7164" spans="1:4" x14ac:dyDescent="0.5">
      <c r="A7164" t="s">
        <v>1683</v>
      </c>
      <c r="B7164" t="s">
        <v>97</v>
      </c>
      <c r="C7164" t="s">
        <v>1683</v>
      </c>
      <c r="D7164" t="s">
        <v>98</v>
      </c>
    </row>
    <row r="7165" spans="1:4" x14ac:dyDescent="0.5">
      <c r="A7165" t="s">
        <v>792</v>
      </c>
      <c r="B7165" t="s">
        <v>97</v>
      </c>
      <c r="C7165" t="s">
        <v>792</v>
      </c>
      <c r="D7165" t="s">
        <v>98</v>
      </c>
    </row>
    <row r="7166" spans="1:4" x14ac:dyDescent="0.5">
      <c r="A7166" t="s">
        <v>1172</v>
      </c>
      <c r="B7166" t="s">
        <v>97</v>
      </c>
      <c r="C7166" t="s">
        <v>1173</v>
      </c>
    </row>
    <row r="7167" spans="1:4" x14ac:dyDescent="0.5">
      <c r="A7167" t="s">
        <v>2127</v>
      </c>
      <c r="B7167" t="s">
        <v>97</v>
      </c>
      <c r="C7167" t="s">
        <v>2127</v>
      </c>
      <c r="D7167" t="s">
        <v>98</v>
      </c>
    </row>
    <row r="7168" spans="1:4" x14ac:dyDescent="0.5">
      <c r="A7168" t="s">
        <v>189</v>
      </c>
      <c r="B7168" t="s">
        <v>97</v>
      </c>
      <c r="C7168" t="s">
        <v>189</v>
      </c>
      <c r="D7168" t="s">
        <v>98</v>
      </c>
    </row>
    <row r="7169" spans="1:4" x14ac:dyDescent="0.5">
      <c r="A7169" t="s">
        <v>1568</v>
      </c>
      <c r="B7169" t="s">
        <v>97</v>
      </c>
      <c r="C7169" t="s">
        <v>1568</v>
      </c>
      <c r="D7169" t="s">
        <v>98</v>
      </c>
    </row>
    <row r="7170" spans="1:4" x14ac:dyDescent="0.5">
      <c r="A7170" t="s">
        <v>2169</v>
      </c>
      <c r="B7170" t="s">
        <v>97</v>
      </c>
      <c r="C7170" t="s">
        <v>2169</v>
      </c>
    </row>
    <row r="7171" spans="1:4" x14ac:dyDescent="0.5">
      <c r="A7171" t="s">
        <v>319</v>
      </c>
      <c r="B7171" t="s">
        <v>97</v>
      </c>
      <c r="C7171" t="s">
        <v>876</v>
      </c>
    </row>
    <row r="7172" spans="1:4" x14ac:dyDescent="0.5">
      <c r="A7172" t="s">
        <v>1936</v>
      </c>
      <c r="B7172" t="s">
        <v>97</v>
      </c>
      <c r="C7172" t="s">
        <v>1936</v>
      </c>
      <c r="D7172" t="s">
        <v>98</v>
      </c>
    </row>
    <row r="7173" spans="1:4" x14ac:dyDescent="0.5">
      <c r="A7173" t="s">
        <v>1626</v>
      </c>
      <c r="B7173" t="s">
        <v>97</v>
      </c>
      <c r="C7173" t="s">
        <v>1626</v>
      </c>
      <c r="D7173" t="s">
        <v>98</v>
      </c>
    </row>
    <row r="7174" spans="1:4" x14ac:dyDescent="0.5">
      <c r="A7174" t="s">
        <v>1886</v>
      </c>
      <c r="B7174" t="s">
        <v>96</v>
      </c>
      <c r="C7174" t="s">
        <v>1887</v>
      </c>
      <c r="D7174" t="s">
        <v>755</v>
      </c>
    </row>
    <row r="7175" spans="1:4" x14ac:dyDescent="0.5">
      <c r="A7175" t="s">
        <v>2183</v>
      </c>
      <c r="B7175" t="s">
        <v>97</v>
      </c>
      <c r="C7175" t="s">
        <v>2183</v>
      </c>
      <c r="D7175" t="s">
        <v>98</v>
      </c>
    </row>
    <row r="7176" spans="1:4" x14ac:dyDescent="0.5">
      <c r="A7176" t="s">
        <v>140</v>
      </c>
      <c r="B7176" t="s">
        <v>97</v>
      </c>
      <c r="C7176" t="s">
        <v>140</v>
      </c>
      <c r="D7176" t="s">
        <v>763</v>
      </c>
    </row>
    <row r="7177" spans="1:4" x14ac:dyDescent="0.5">
      <c r="A7177" t="s">
        <v>155</v>
      </c>
      <c r="B7177" t="s">
        <v>97</v>
      </c>
      <c r="C7177" t="s">
        <v>155</v>
      </c>
      <c r="D7177" t="s">
        <v>739</v>
      </c>
    </row>
    <row r="7178" spans="1:4" x14ac:dyDescent="0.5">
      <c r="A7178" t="s">
        <v>251</v>
      </c>
      <c r="B7178" t="s">
        <v>97</v>
      </c>
      <c r="C7178" t="s">
        <v>251</v>
      </c>
      <c r="D7178" t="s">
        <v>98</v>
      </c>
    </row>
    <row r="7179" spans="1:4" x14ac:dyDescent="0.5">
      <c r="A7179" t="s">
        <v>549</v>
      </c>
      <c r="B7179" t="s">
        <v>97</v>
      </c>
      <c r="C7179" t="s">
        <v>765</v>
      </c>
      <c r="D7179" t="s">
        <v>98</v>
      </c>
    </row>
    <row r="7180" spans="1:4" x14ac:dyDescent="0.5">
      <c r="A7180" t="s">
        <v>723</v>
      </c>
      <c r="B7180" t="s">
        <v>97</v>
      </c>
      <c r="C7180" t="s">
        <v>723</v>
      </c>
      <c r="D7180" t="s">
        <v>98</v>
      </c>
    </row>
    <row r="7181" spans="1:4" x14ac:dyDescent="0.5">
      <c r="A7181" t="s">
        <v>134</v>
      </c>
      <c r="B7181" t="s">
        <v>97</v>
      </c>
      <c r="C7181" t="s">
        <v>134</v>
      </c>
      <c r="D7181" t="s">
        <v>98</v>
      </c>
    </row>
    <row r="7182" spans="1:4" x14ac:dyDescent="0.5">
      <c r="A7182" t="s">
        <v>319</v>
      </c>
      <c r="B7182" t="s">
        <v>97</v>
      </c>
      <c r="C7182" t="s">
        <v>895</v>
      </c>
    </row>
    <row r="7183" spans="1:4" x14ac:dyDescent="0.5">
      <c r="A7183" t="s">
        <v>1154</v>
      </c>
      <c r="B7183" t="s">
        <v>97</v>
      </c>
      <c r="C7183" t="s">
        <v>1154</v>
      </c>
      <c r="D7183" t="s">
        <v>739</v>
      </c>
    </row>
    <row r="7184" spans="1:4" x14ac:dyDescent="0.5">
      <c r="A7184" t="s">
        <v>1342</v>
      </c>
      <c r="B7184" t="s">
        <v>97</v>
      </c>
      <c r="C7184" t="s">
        <v>1342</v>
      </c>
    </row>
    <row r="7185" spans="1:4" x14ac:dyDescent="0.5">
      <c r="A7185" t="s">
        <v>2184</v>
      </c>
      <c r="B7185" t="s">
        <v>97</v>
      </c>
      <c r="C7185" t="s">
        <v>2185</v>
      </c>
      <c r="D7185" t="s">
        <v>98</v>
      </c>
    </row>
    <row r="7186" spans="1:4" x14ac:dyDescent="0.5">
      <c r="A7186" t="s">
        <v>219</v>
      </c>
      <c r="B7186" t="s">
        <v>97</v>
      </c>
      <c r="C7186" t="s">
        <v>219</v>
      </c>
      <c r="D7186" t="s">
        <v>98</v>
      </c>
    </row>
    <row r="7187" spans="1:4" x14ac:dyDescent="0.5">
      <c r="A7187" t="s">
        <v>514</v>
      </c>
      <c r="B7187" t="s">
        <v>97</v>
      </c>
      <c r="C7187" t="s">
        <v>514</v>
      </c>
      <c r="D7187" t="s">
        <v>98</v>
      </c>
    </row>
    <row r="7188" spans="1:4" x14ac:dyDescent="0.5">
      <c r="A7188" t="s">
        <v>1953</v>
      </c>
      <c r="B7188" t="s">
        <v>97</v>
      </c>
      <c r="C7188" t="s">
        <v>1953</v>
      </c>
      <c r="D7188" t="s">
        <v>739</v>
      </c>
    </row>
    <row r="7189" spans="1:4" x14ac:dyDescent="0.5">
      <c r="A7189" t="s">
        <v>792</v>
      </c>
      <c r="B7189" t="s">
        <v>97</v>
      </c>
      <c r="C7189" t="s">
        <v>792</v>
      </c>
      <c r="D7189" t="s">
        <v>98</v>
      </c>
    </row>
    <row r="7190" spans="1:4" x14ac:dyDescent="0.5">
      <c r="A7190" t="s">
        <v>2150</v>
      </c>
      <c r="B7190" t="s">
        <v>97</v>
      </c>
      <c r="C7190" t="s">
        <v>2150</v>
      </c>
    </row>
    <row r="7191" spans="1:4" x14ac:dyDescent="0.5">
      <c r="A7191" t="s">
        <v>1005</v>
      </c>
      <c r="B7191" t="s">
        <v>97</v>
      </c>
      <c r="C7191" t="s">
        <v>1005</v>
      </c>
      <c r="D7191" t="s">
        <v>98</v>
      </c>
    </row>
    <row r="7192" spans="1:4" x14ac:dyDescent="0.5">
      <c r="A7192" t="s">
        <v>610</v>
      </c>
      <c r="B7192" t="s">
        <v>97</v>
      </c>
      <c r="C7192" t="s">
        <v>610</v>
      </c>
      <c r="D7192" t="s">
        <v>98</v>
      </c>
    </row>
    <row r="7193" spans="1:4" x14ac:dyDescent="0.5">
      <c r="A7193" t="s">
        <v>487</v>
      </c>
      <c r="B7193" t="s">
        <v>97</v>
      </c>
      <c r="C7193" t="s">
        <v>2186</v>
      </c>
      <c r="D7193" t="s">
        <v>739</v>
      </c>
    </row>
    <row r="7194" spans="1:4" x14ac:dyDescent="0.5">
      <c r="A7194" t="s">
        <v>219</v>
      </c>
      <c r="B7194" t="s">
        <v>97</v>
      </c>
      <c r="C7194" t="s">
        <v>219</v>
      </c>
      <c r="D7194" t="s">
        <v>98</v>
      </c>
    </row>
    <row r="7195" spans="1:4" x14ac:dyDescent="0.5">
      <c r="A7195" t="s">
        <v>235</v>
      </c>
      <c r="B7195" t="s">
        <v>97</v>
      </c>
      <c r="C7195" t="s">
        <v>235</v>
      </c>
      <c r="D7195" t="s">
        <v>98</v>
      </c>
    </row>
    <row r="7196" spans="1:4" x14ac:dyDescent="0.5">
      <c r="A7196" t="s">
        <v>317</v>
      </c>
      <c r="B7196" t="s">
        <v>97</v>
      </c>
      <c r="C7196" t="s">
        <v>317</v>
      </c>
    </row>
    <row r="7197" spans="1:4" x14ac:dyDescent="0.5">
      <c r="A7197" t="s">
        <v>319</v>
      </c>
      <c r="B7197" t="s">
        <v>97</v>
      </c>
      <c r="C7197" t="s">
        <v>876</v>
      </c>
    </row>
    <row r="7198" spans="1:4" x14ac:dyDescent="0.5">
      <c r="A7198" t="s">
        <v>627</v>
      </c>
      <c r="B7198" t="s">
        <v>97</v>
      </c>
      <c r="C7198" t="s">
        <v>627</v>
      </c>
      <c r="D7198" t="s">
        <v>98</v>
      </c>
    </row>
    <row r="7199" spans="1:4" x14ac:dyDescent="0.5">
      <c r="A7199" t="s">
        <v>1938</v>
      </c>
      <c r="B7199" t="s">
        <v>97</v>
      </c>
      <c r="C7199" t="s">
        <v>1938</v>
      </c>
    </row>
    <row r="7200" spans="1:4" x14ac:dyDescent="0.5">
      <c r="A7200" t="s">
        <v>1437</v>
      </c>
      <c r="B7200" t="s">
        <v>97</v>
      </c>
      <c r="C7200" t="s">
        <v>1437</v>
      </c>
      <c r="D7200" t="s">
        <v>98</v>
      </c>
    </row>
    <row r="7201" spans="1:4" x14ac:dyDescent="0.5">
      <c r="A7201" t="s">
        <v>134</v>
      </c>
      <c r="B7201" t="s">
        <v>97</v>
      </c>
      <c r="C7201" t="s">
        <v>134</v>
      </c>
      <c r="D7201" t="s">
        <v>98</v>
      </c>
    </row>
    <row r="7202" spans="1:4" x14ac:dyDescent="0.5">
      <c r="A7202" t="s">
        <v>2170</v>
      </c>
      <c r="B7202" t="s">
        <v>97</v>
      </c>
      <c r="C7202" t="s">
        <v>2170</v>
      </c>
    </row>
    <row r="7203" spans="1:4" x14ac:dyDescent="0.5">
      <c r="A7203" t="s">
        <v>2019</v>
      </c>
      <c r="B7203" t="s">
        <v>97</v>
      </c>
      <c r="C7203" t="s">
        <v>2019</v>
      </c>
    </row>
    <row r="7204" spans="1:4" x14ac:dyDescent="0.5">
      <c r="A7204" t="s">
        <v>598</v>
      </c>
      <c r="B7204" t="s">
        <v>97</v>
      </c>
      <c r="C7204" t="s">
        <v>598</v>
      </c>
    </row>
    <row r="7205" spans="1:4" x14ac:dyDescent="0.5">
      <c r="A7205" t="s">
        <v>2017</v>
      </c>
      <c r="B7205" t="s">
        <v>97</v>
      </c>
      <c r="C7205" t="s">
        <v>2017</v>
      </c>
      <c r="D7205" t="s">
        <v>98</v>
      </c>
    </row>
    <row r="7206" spans="1:4" x14ac:dyDescent="0.5">
      <c r="A7206" t="s">
        <v>766</v>
      </c>
      <c r="B7206" t="s">
        <v>97</v>
      </c>
      <c r="C7206" t="s">
        <v>774</v>
      </c>
      <c r="D7206" t="s">
        <v>98</v>
      </c>
    </row>
    <row r="7207" spans="1:4" x14ac:dyDescent="0.5">
      <c r="A7207" t="s">
        <v>480</v>
      </c>
      <c r="B7207" t="s">
        <v>97</v>
      </c>
      <c r="C7207" t="s">
        <v>480</v>
      </c>
      <c r="D7207" t="s">
        <v>98</v>
      </c>
    </row>
    <row r="7208" spans="1:4" x14ac:dyDescent="0.5">
      <c r="A7208" t="s">
        <v>1028</v>
      </c>
      <c r="B7208" t="s">
        <v>97</v>
      </c>
      <c r="C7208" t="s">
        <v>1028</v>
      </c>
      <c r="D7208" t="s">
        <v>98</v>
      </c>
    </row>
    <row r="7209" spans="1:4" x14ac:dyDescent="0.5">
      <c r="A7209" t="s">
        <v>234</v>
      </c>
      <c r="B7209" t="s">
        <v>97</v>
      </c>
      <c r="C7209" t="s">
        <v>840</v>
      </c>
      <c r="D7209" t="s">
        <v>98</v>
      </c>
    </row>
    <row r="7210" spans="1:4" x14ac:dyDescent="0.5">
      <c r="A7210" t="s">
        <v>379</v>
      </c>
      <c r="B7210" t="s">
        <v>96</v>
      </c>
      <c r="C7210" t="s">
        <v>379</v>
      </c>
      <c r="D7210" t="s">
        <v>98</v>
      </c>
    </row>
    <row r="7211" spans="1:4" x14ac:dyDescent="0.5">
      <c r="A7211" t="s">
        <v>804</v>
      </c>
      <c r="B7211" t="s">
        <v>97</v>
      </c>
      <c r="C7211" t="s">
        <v>804</v>
      </c>
      <c r="D7211" t="s">
        <v>98</v>
      </c>
    </row>
    <row r="7212" spans="1:4" x14ac:dyDescent="0.5">
      <c r="A7212" t="s">
        <v>839</v>
      </c>
      <c r="B7212" t="s">
        <v>97</v>
      </c>
      <c r="C7212" t="s">
        <v>938</v>
      </c>
      <c r="D7212" t="s">
        <v>98</v>
      </c>
    </row>
    <row r="7213" spans="1:4" x14ac:dyDescent="0.5">
      <c r="A7213" t="s">
        <v>144</v>
      </c>
      <c r="B7213" t="s">
        <v>96</v>
      </c>
      <c r="C7213" t="s">
        <v>144</v>
      </c>
    </row>
    <row r="7214" spans="1:4" x14ac:dyDescent="0.5">
      <c r="A7214" t="s">
        <v>134</v>
      </c>
      <c r="B7214" t="s">
        <v>97</v>
      </c>
      <c r="C7214" t="s">
        <v>134</v>
      </c>
      <c r="D7214" t="s">
        <v>98</v>
      </c>
    </row>
    <row r="7215" spans="1:4" x14ac:dyDescent="0.5">
      <c r="A7215" t="s">
        <v>546</v>
      </c>
      <c r="B7215" t="s">
        <v>97</v>
      </c>
      <c r="C7215" t="s">
        <v>546</v>
      </c>
      <c r="D7215" t="s">
        <v>98</v>
      </c>
    </row>
    <row r="7216" spans="1:4" x14ac:dyDescent="0.5">
      <c r="A7216" t="s">
        <v>319</v>
      </c>
      <c r="B7216" t="s">
        <v>97</v>
      </c>
      <c r="C7216" t="s">
        <v>895</v>
      </c>
    </row>
    <row r="7217" spans="1:4" x14ac:dyDescent="0.5">
      <c r="A7217" t="s">
        <v>267</v>
      </c>
      <c r="B7217" t="s">
        <v>97</v>
      </c>
      <c r="C7217" t="s">
        <v>267</v>
      </c>
    </row>
    <row r="7218" spans="1:4" x14ac:dyDescent="0.5">
      <c r="A7218" t="s">
        <v>2137</v>
      </c>
      <c r="B7218" t="s">
        <v>97</v>
      </c>
      <c r="C7218" t="s">
        <v>2137</v>
      </c>
      <c r="D7218" t="s">
        <v>98</v>
      </c>
    </row>
    <row r="7219" spans="1:4" x14ac:dyDescent="0.5">
      <c r="A7219" t="s">
        <v>1869</v>
      </c>
      <c r="B7219" t="s">
        <v>97</v>
      </c>
      <c r="C7219" t="s">
        <v>1869</v>
      </c>
      <c r="D7219" t="s">
        <v>98</v>
      </c>
    </row>
    <row r="7220" spans="1:4" x14ac:dyDescent="0.5">
      <c r="A7220" t="s">
        <v>1043</v>
      </c>
      <c r="B7220" t="s">
        <v>96</v>
      </c>
      <c r="C7220" t="s">
        <v>1043</v>
      </c>
      <c r="D7220" t="s">
        <v>98</v>
      </c>
    </row>
    <row r="7221" spans="1:4" x14ac:dyDescent="0.5">
      <c r="A7221" t="s">
        <v>1520</v>
      </c>
      <c r="B7221" t="s">
        <v>97</v>
      </c>
      <c r="C7221" t="s">
        <v>1521</v>
      </c>
    </row>
    <row r="7222" spans="1:4" x14ac:dyDescent="0.5">
      <c r="A7222" t="s">
        <v>744</v>
      </c>
      <c r="B7222" t="s">
        <v>97</v>
      </c>
      <c r="C7222" t="s">
        <v>94</v>
      </c>
      <c r="D7222" t="s">
        <v>98</v>
      </c>
    </row>
    <row r="7223" spans="1:4" x14ac:dyDescent="0.5">
      <c r="A7223" t="s">
        <v>142</v>
      </c>
      <c r="B7223" t="s">
        <v>97</v>
      </c>
      <c r="C7223" t="s">
        <v>142</v>
      </c>
      <c r="D7223" t="s">
        <v>98</v>
      </c>
    </row>
    <row r="7224" spans="1:4" x14ac:dyDescent="0.5">
      <c r="A7224" t="s">
        <v>421</v>
      </c>
      <c r="B7224" t="s">
        <v>97</v>
      </c>
      <c r="C7224" t="s">
        <v>421</v>
      </c>
      <c r="D7224" t="s">
        <v>98</v>
      </c>
    </row>
    <row r="7225" spans="1:4" x14ac:dyDescent="0.5">
      <c r="A7225" t="s">
        <v>637</v>
      </c>
      <c r="B7225" t="s">
        <v>97</v>
      </c>
      <c r="C7225" t="s">
        <v>892</v>
      </c>
      <c r="D7225" t="s">
        <v>98</v>
      </c>
    </row>
    <row r="7226" spans="1:4" x14ac:dyDescent="0.5">
      <c r="A7226" t="s">
        <v>319</v>
      </c>
      <c r="B7226" t="s">
        <v>97</v>
      </c>
      <c r="C7226" t="s">
        <v>876</v>
      </c>
    </row>
    <row r="7227" spans="1:4" x14ac:dyDescent="0.5">
      <c r="A7227" t="s">
        <v>1548</v>
      </c>
      <c r="B7227" t="s">
        <v>97</v>
      </c>
      <c r="C7227" t="s">
        <v>1549</v>
      </c>
      <c r="D7227" t="s">
        <v>98</v>
      </c>
    </row>
    <row r="7228" spans="1:4" x14ac:dyDescent="0.5">
      <c r="A7228" t="s">
        <v>1223</v>
      </c>
      <c r="B7228" t="s">
        <v>97</v>
      </c>
      <c r="C7228" t="s">
        <v>2187</v>
      </c>
      <c r="D7228" t="s">
        <v>98</v>
      </c>
    </row>
    <row r="7229" spans="1:4" x14ac:dyDescent="0.5">
      <c r="A7229" t="s">
        <v>219</v>
      </c>
      <c r="B7229" t="s">
        <v>97</v>
      </c>
      <c r="C7229" t="s">
        <v>219</v>
      </c>
      <c r="D7229" t="s">
        <v>98</v>
      </c>
    </row>
    <row r="7230" spans="1:4" x14ac:dyDescent="0.5">
      <c r="A7230" t="s">
        <v>143</v>
      </c>
      <c r="B7230" t="s">
        <v>97</v>
      </c>
      <c r="C7230" t="s">
        <v>143</v>
      </c>
      <c r="D7230" t="s">
        <v>98</v>
      </c>
    </row>
    <row r="7231" spans="1:4" x14ac:dyDescent="0.5">
      <c r="A7231" t="s">
        <v>719</v>
      </c>
      <c r="B7231" t="s">
        <v>97</v>
      </c>
      <c r="C7231" t="s">
        <v>719</v>
      </c>
    </row>
    <row r="7232" spans="1:4" x14ac:dyDescent="0.5">
      <c r="A7232" t="s">
        <v>2188</v>
      </c>
      <c r="B7232" t="s">
        <v>97</v>
      </c>
      <c r="C7232" t="s">
        <v>2189</v>
      </c>
    </row>
    <row r="7233" spans="1:4" x14ac:dyDescent="0.5">
      <c r="A7233" t="s">
        <v>1559</v>
      </c>
      <c r="B7233" t="s">
        <v>97</v>
      </c>
      <c r="C7233" t="s">
        <v>1560</v>
      </c>
      <c r="D7233" t="s">
        <v>98</v>
      </c>
    </row>
    <row r="7234" spans="1:4" x14ac:dyDescent="0.5">
      <c r="A7234" t="s">
        <v>1342</v>
      </c>
      <c r="B7234" t="s">
        <v>97</v>
      </c>
      <c r="C7234" t="s">
        <v>1342</v>
      </c>
    </row>
    <row r="7235" spans="1:4" x14ac:dyDescent="0.5">
      <c r="A7235" t="s">
        <v>744</v>
      </c>
      <c r="B7235" t="s">
        <v>97</v>
      </c>
      <c r="C7235" t="s">
        <v>94</v>
      </c>
      <c r="D7235" t="s">
        <v>98</v>
      </c>
    </row>
    <row r="7236" spans="1:4" x14ac:dyDescent="0.5">
      <c r="A7236" t="s">
        <v>134</v>
      </c>
      <c r="B7236" t="s">
        <v>97</v>
      </c>
      <c r="C7236" t="s">
        <v>134</v>
      </c>
      <c r="D7236" t="s">
        <v>98</v>
      </c>
    </row>
    <row r="7237" spans="1:4" x14ac:dyDescent="0.5">
      <c r="A7237" t="s">
        <v>359</v>
      </c>
      <c r="B7237" t="s">
        <v>97</v>
      </c>
      <c r="C7237" t="s">
        <v>359</v>
      </c>
    </row>
    <row r="7238" spans="1:4" x14ac:dyDescent="0.5">
      <c r="A7238" t="s">
        <v>319</v>
      </c>
      <c r="B7238" t="s">
        <v>97</v>
      </c>
      <c r="C7238" t="s">
        <v>876</v>
      </c>
    </row>
    <row r="7239" spans="1:4" x14ac:dyDescent="0.5">
      <c r="A7239" t="s">
        <v>155</v>
      </c>
      <c r="B7239" t="s">
        <v>97</v>
      </c>
      <c r="C7239" t="s">
        <v>155</v>
      </c>
      <c r="D7239" t="s">
        <v>739</v>
      </c>
    </row>
    <row r="7240" spans="1:4" x14ac:dyDescent="0.5">
      <c r="A7240" t="s">
        <v>2132</v>
      </c>
      <c r="B7240" t="s">
        <v>97</v>
      </c>
      <c r="C7240" t="s">
        <v>2132</v>
      </c>
    </row>
    <row r="7241" spans="1:4" x14ac:dyDescent="0.5">
      <c r="A7241" t="s">
        <v>549</v>
      </c>
      <c r="B7241" t="s">
        <v>97</v>
      </c>
      <c r="C7241" t="s">
        <v>765</v>
      </c>
      <c r="D7241" t="s">
        <v>98</v>
      </c>
    </row>
    <row r="7242" spans="1:4" x14ac:dyDescent="0.5">
      <c r="A7242" t="s">
        <v>1190</v>
      </c>
      <c r="B7242" t="s">
        <v>97</v>
      </c>
      <c r="C7242" t="s">
        <v>1190</v>
      </c>
    </row>
    <row r="7243" spans="1:4" x14ac:dyDescent="0.5">
      <c r="A7243" t="s">
        <v>251</v>
      </c>
      <c r="B7243" t="s">
        <v>97</v>
      </c>
      <c r="C7243" t="s">
        <v>251</v>
      </c>
      <c r="D7243" t="s">
        <v>98</v>
      </c>
    </row>
    <row r="7244" spans="1:4" x14ac:dyDescent="0.5">
      <c r="A7244" t="s">
        <v>744</v>
      </c>
      <c r="B7244" t="s">
        <v>97</v>
      </c>
      <c r="C7244" t="s">
        <v>744</v>
      </c>
      <c r="D7244" t="s">
        <v>98</v>
      </c>
    </row>
    <row r="7245" spans="1:4" x14ac:dyDescent="0.5">
      <c r="A7245" t="s">
        <v>1423</v>
      </c>
      <c r="B7245" t="s">
        <v>97</v>
      </c>
      <c r="C7245" t="s">
        <v>1424</v>
      </c>
    </row>
    <row r="7246" spans="1:4" x14ac:dyDescent="0.5">
      <c r="A7246" t="s">
        <v>189</v>
      </c>
      <c r="B7246" t="s">
        <v>97</v>
      </c>
      <c r="C7246" t="s">
        <v>189</v>
      </c>
      <c r="D7246" t="s">
        <v>98</v>
      </c>
    </row>
    <row r="7247" spans="1:4" x14ac:dyDescent="0.5">
      <c r="A7247" t="s">
        <v>723</v>
      </c>
      <c r="B7247" t="s">
        <v>97</v>
      </c>
      <c r="C7247" t="s">
        <v>723</v>
      </c>
      <c r="D7247" t="s">
        <v>98</v>
      </c>
    </row>
    <row r="7248" spans="1:4" x14ac:dyDescent="0.5">
      <c r="A7248" t="s">
        <v>269</v>
      </c>
      <c r="B7248" t="s">
        <v>97</v>
      </c>
      <c r="C7248" t="s">
        <v>847</v>
      </c>
      <c r="D7248" t="s">
        <v>755</v>
      </c>
    </row>
    <row r="7249" spans="1:4" x14ac:dyDescent="0.5">
      <c r="A7249" t="s">
        <v>792</v>
      </c>
      <c r="B7249" t="s">
        <v>97</v>
      </c>
      <c r="C7249" t="s">
        <v>792</v>
      </c>
      <c r="D7249" t="s">
        <v>98</v>
      </c>
    </row>
    <row r="7250" spans="1:4" x14ac:dyDescent="0.5">
      <c r="A7250" t="s">
        <v>2029</v>
      </c>
      <c r="B7250" t="s">
        <v>96</v>
      </c>
      <c r="C7250" t="s">
        <v>2029</v>
      </c>
      <c r="D7250" t="s">
        <v>98</v>
      </c>
    </row>
    <row r="7251" spans="1:4" x14ac:dyDescent="0.5">
      <c r="A7251" t="s">
        <v>2106</v>
      </c>
      <c r="B7251" t="s">
        <v>97</v>
      </c>
      <c r="C7251" t="s">
        <v>2107</v>
      </c>
    </row>
    <row r="7252" spans="1:4" x14ac:dyDescent="0.5">
      <c r="A7252" t="s">
        <v>1857</v>
      </c>
      <c r="B7252" t="s">
        <v>97</v>
      </c>
      <c r="C7252" t="s">
        <v>1857</v>
      </c>
      <c r="D7252" t="s">
        <v>98</v>
      </c>
    </row>
    <row r="7253" spans="1:4" x14ac:dyDescent="0.5">
      <c r="A7253" t="s">
        <v>263</v>
      </c>
      <c r="B7253" t="s">
        <v>97</v>
      </c>
      <c r="C7253" t="s">
        <v>826</v>
      </c>
    </row>
    <row r="7254" spans="1:4" x14ac:dyDescent="0.5">
      <c r="A7254" t="s">
        <v>143</v>
      </c>
      <c r="B7254" t="s">
        <v>97</v>
      </c>
      <c r="C7254" t="s">
        <v>143</v>
      </c>
      <c r="D7254" t="s">
        <v>98</v>
      </c>
    </row>
    <row r="7255" spans="1:4" x14ac:dyDescent="0.5">
      <c r="A7255" t="s">
        <v>1005</v>
      </c>
      <c r="B7255" t="s">
        <v>97</v>
      </c>
      <c r="C7255" t="s">
        <v>1005</v>
      </c>
      <c r="D7255" t="s">
        <v>98</v>
      </c>
    </row>
    <row r="7256" spans="1:4" x14ac:dyDescent="0.5">
      <c r="A7256" t="s">
        <v>956</v>
      </c>
      <c r="B7256" t="s">
        <v>97</v>
      </c>
      <c r="C7256" t="s">
        <v>956</v>
      </c>
    </row>
    <row r="7257" spans="1:4" x14ac:dyDescent="0.5">
      <c r="A7257" t="s">
        <v>2146</v>
      </c>
      <c r="B7257" t="s">
        <v>96</v>
      </c>
      <c r="C7257" t="s">
        <v>2147</v>
      </c>
      <c r="D7257" t="s">
        <v>98</v>
      </c>
    </row>
    <row r="7258" spans="1:4" x14ac:dyDescent="0.5">
      <c r="A7258" t="s">
        <v>609</v>
      </c>
      <c r="B7258" t="s">
        <v>97</v>
      </c>
      <c r="C7258" t="s">
        <v>609</v>
      </c>
      <c r="D7258" t="s">
        <v>98</v>
      </c>
    </row>
    <row r="7259" spans="1:4" x14ac:dyDescent="0.5">
      <c r="A7259" t="s">
        <v>591</v>
      </c>
      <c r="B7259" t="s">
        <v>96</v>
      </c>
      <c r="C7259" t="s">
        <v>591</v>
      </c>
      <c r="D7259" t="s">
        <v>98</v>
      </c>
    </row>
    <row r="7260" spans="1:4" x14ac:dyDescent="0.5">
      <c r="A7260" t="s">
        <v>251</v>
      </c>
      <c r="B7260" t="s">
        <v>97</v>
      </c>
      <c r="C7260" t="s">
        <v>251</v>
      </c>
      <c r="D7260" t="s">
        <v>98</v>
      </c>
    </row>
    <row r="7261" spans="1:4" x14ac:dyDescent="0.5">
      <c r="A7261" t="s">
        <v>189</v>
      </c>
      <c r="B7261" t="s">
        <v>97</v>
      </c>
      <c r="C7261" t="s">
        <v>189</v>
      </c>
      <c r="D7261" t="s">
        <v>98</v>
      </c>
    </row>
    <row r="7262" spans="1:4" x14ac:dyDescent="0.5">
      <c r="A7262" t="s">
        <v>144</v>
      </c>
      <c r="B7262" t="s">
        <v>96</v>
      </c>
      <c r="C7262" t="s">
        <v>144</v>
      </c>
    </row>
    <row r="7263" spans="1:4" x14ac:dyDescent="0.5">
      <c r="A7263" t="s">
        <v>1437</v>
      </c>
      <c r="B7263" t="s">
        <v>97</v>
      </c>
      <c r="C7263" t="s">
        <v>1437</v>
      </c>
      <c r="D7263" t="s">
        <v>98</v>
      </c>
    </row>
    <row r="7264" spans="1:4" x14ac:dyDescent="0.5">
      <c r="A7264" t="s">
        <v>408</v>
      </c>
      <c r="B7264" t="s">
        <v>97</v>
      </c>
      <c r="C7264" t="s">
        <v>408</v>
      </c>
      <c r="D7264" t="s">
        <v>739</v>
      </c>
    </row>
    <row r="7265" spans="1:4" x14ac:dyDescent="0.5">
      <c r="A7265" t="s">
        <v>2114</v>
      </c>
      <c r="B7265" t="s">
        <v>96</v>
      </c>
      <c r="C7265" t="s">
        <v>2114</v>
      </c>
    </row>
    <row r="7266" spans="1:4" x14ac:dyDescent="0.5">
      <c r="A7266" t="s">
        <v>804</v>
      </c>
      <c r="B7266" t="s">
        <v>97</v>
      </c>
      <c r="C7266" t="s">
        <v>804</v>
      </c>
      <c r="D7266" t="s">
        <v>98</v>
      </c>
    </row>
    <row r="7267" spans="1:4" x14ac:dyDescent="0.5">
      <c r="A7267" t="s">
        <v>212</v>
      </c>
      <c r="B7267" t="s">
        <v>97</v>
      </c>
      <c r="C7267" t="s">
        <v>212</v>
      </c>
    </row>
    <row r="7268" spans="1:4" x14ac:dyDescent="0.5">
      <c r="A7268" t="s">
        <v>155</v>
      </c>
      <c r="B7268" t="s">
        <v>97</v>
      </c>
      <c r="C7268" t="s">
        <v>155</v>
      </c>
      <c r="D7268" t="s">
        <v>739</v>
      </c>
    </row>
    <row r="7269" spans="1:4" x14ac:dyDescent="0.5">
      <c r="A7269" t="s">
        <v>2190</v>
      </c>
      <c r="B7269" t="s">
        <v>97</v>
      </c>
      <c r="C7269" t="s">
        <v>2190</v>
      </c>
    </row>
    <row r="7270" spans="1:4" x14ac:dyDescent="0.5">
      <c r="A7270" t="s">
        <v>219</v>
      </c>
      <c r="B7270" t="s">
        <v>97</v>
      </c>
      <c r="C7270" t="s">
        <v>219</v>
      </c>
      <c r="D7270" t="s">
        <v>98</v>
      </c>
    </row>
    <row r="7271" spans="1:4" x14ac:dyDescent="0.5">
      <c r="A7271" t="s">
        <v>792</v>
      </c>
      <c r="B7271" t="s">
        <v>97</v>
      </c>
      <c r="C7271" t="s">
        <v>792</v>
      </c>
      <c r="D7271" t="s">
        <v>98</v>
      </c>
    </row>
    <row r="7272" spans="1:4" x14ac:dyDescent="0.5">
      <c r="A7272" t="s">
        <v>1975</v>
      </c>
      <c r="B7272" t="s">
        <v>97</v>
      </c>
      <c r="C7272" t="s">
        <v>1975</v>
      </c>
      <c r="D7272" t="s">
        <v>98</v>
      </c>
    </row>
    <row r="7273" spans="1:4" x14ac:dyDescent="0.5">
      <c r="A7273" t="s">
        <v>2128</v>
      </c>
      <c r="B7273" t="s">
        <v>97</v>
      </c>
      <c r="C7273" t="s">
        <v>2129</v>
      </c>
    </row>
    <row r="7274" spans="1:4" x14ac:dyDescent="0.5">
      <c r="A7274" t="s">
        <v>1044</v>
      </c>
      <c r="B7274" t="s">
        <v>97</v>
      </c>
      <c r="C7274" t="s">
        <v>1044</v>
      </c>
      <c r="D7274" t="s">
        <v>98</v>
      </c>
    </row>
    <row r="7275" spans="1:4" x14ac:dyDescent="0.5">
      <c r="A7275" t="s">
        <v>744</v>
      </c>
      <c r="B7275" t="s">
        <v>97</v>
      </c>
      <c r="C7275" t="s">
        <v>94</v>
      </c>
      <c r="D7275" t="s">
        <v>98</v>
      </c>
    </row>
    <row r="7276" spans="1:4" x14ac:dyDescent="0.5">
      <c r="A7276" t="s">
        <v>744</v>
      </c>
      <c r="B7276" t="s">
        <v>97</v>
      </c>
      <c r="C7276" t="s">
        <v>744</v>
      </c>
      <c r="D7276" t="s">
        <v>98</v>
      </c>
    </row>
    <row r="7277" spans="1:4" x14ac:dyDescent="0.5">
      <c r="A7277" t="s">
        <v>2191</v>
      </c>
      <c r="B7277" t="s">
        <v>97</v>
      </c>
      <c r="C7277" t="s">
        <v>2192</v>
      </c>
      <c r="D7277" t="s">
        <v>98</v>
      </c>
    </row>
    <row r="7278" spans="1:4" x14ac:dyDescent="0.5">
      <c r="A7278" t="s">
        <v>134</v>
      </c>
      <c r="B7278" t="s">
        <v>97</v>
      </c>
      <c r="C7278" t="s">
        <v>134</v>
      </c>
      <c r="D7278" t="s">
        <v>98</v>
      </c>
    </row>
    <row r="7279" spans="1:4" x14ac:dyDescent="0.5">
      <c r="A7279" t="s">
        <v>2127</v>
      </c>
      <c r="B7279" t="s">
        <v>97</v>
      </c>
      <c r="C7279" t="s">
        <v>2127</v>
      </c>
      <c r="D7279" t="s">
        <v>98</v>
      </c>
    </row>
    <row r="7280" spans="1:4" x14ac:dyDescent="0.5">
      <c r="A7280" t="s">
        <v>310</v>
      </c>
      <c r="B7280" t="s">
        <v>97</v>
      </c>
      <c r="C7280" t="s">
        <v>310</v>
      </c>
      <c r="D7280" t="s">
        <v>763</v>
      </c>
    </row>
    <row r="7281" spans="1:4" x14ac:dyDescent="0.5">
      <c r="A7281" t="s">
        <v>1871</v>
      </c>
      <c r="B7281" t="s">
        <v>97</v>
      </c>
      <c r="C7281" t="s">
        <v>1872</v>
      </c>
      <c r="D7281" t="s">
        <v>739</v>
      </c>
    </row>
    <row r="7282" spans="1:4" x14ac:dyDescent="0.5">
      <c r="A7282" t="s">
        <v>1342</v>
      </c>
      <c r="B7282" t="s">
        <v>97</v>
      </c>
      <c r="C7282" t="s">
        <v>1342</v>
      </c>
    </row>
    <row r="7283" spans="1:4" x14ac:dyDescent="0.5">
      <c r="A7283" t="s">
        <v>2132</v>
      </c>
      <c r="B7283" t="s">
        <v>97</v>
      </c>
      <c r="C7283" t="s">
        <v>2193</v>
      </c>
    </row>
    <row r="7284" spans="1:4" x14ac:dyDescent="0.5">
      <c r="A7284" t="s">
        <v>676</v>
      </c>
      <c r="B7284" t="s">
        <v>97</v>
      </c>
      <c r="C7284" t="s">
        <v>676</v>
      </c>
      <c r="D7284" t="s">
        <v>98</v>
      </c>
    </row>
    <row r="7285" spans="1:4" x14ac:dyDescent="0.5">
      <c r="A7285" t="s">
        <v>2106</v>
      </c>
      <c r="B7285" t="s">
        <v>97</v>
      </c>
      <c r="C7285" t="s">
        <v>2107</v>
      </c>
    </row>
    <row r="7286" spans="1:4" x14ac:dyDescent="0.5">
      <c r="A7286" t="s">
        <v>2127</v>
      </c>
      <c r="B7286" t="s">
        <v>97</v>
      </c>
      <c r="C7286" t="s">
        <v>2127</v>
      </c>
      <c r="D7286" t="s">
        <v>98</v>
      </c>
    </row>
    <row r="7287" spans="1:4" x14ac:dyDescent="0.5">
      <c r="A7287" t="s">
        <v>857</v>
      </c>
      <c r="B7287" t="s">
        <v>97</v>
      </c>
      <c r="C7287" t="s">
        <v>857</v>
      </c>
      <c r="D7287" t="s">
        <v>98</v>
      </c>
    </row>
    <row r="7288" spans="1:4" x14ac:dyDescent="0.5">
      <c r="A7288" t="s">
        <v>2132</v>
      </c>
      <c r="B7288" t="s">
        <v>97</v>
      </c>
      <c r="C7288" t="s">
        <v>2132</v>
      </c>
    </row>
    <row r="7289" spans="1:4" x14ac:dyDescent="0.5">
      <c r="A7289" t="s">
        <v>2194</v>
      </c>
      <c r="B7289" t="s">
        <v>97</v>
      </c>
      <c r="C7289" t="s">
        <v>2194</v>
      </c>
    </row>
    <row r="7290" spans="1:4" x14ac:dyDescent="0.5">
      <c r="A7290" t="s">
        <v>155</v>
      </c>
      <c r="B7290" t="s">
        <v>97</v>
      </c>
      <c r="C7290" t="s">
        <v>155</v>
      </c>
      <c r="D7290" t="s">
        <v>739</v>
      </c>
    </row>
    <row r="7291" spans="1:4" x14ac:dyDescent="0.5">
      <c r="A7291" t="s">
        <v>1005</v>
      </c>
      <c r="B7291" t="s">
        <v>97</v>
      </c>
      <c r="C7291" t="s">
        <v>1005</v>
      </c>
      <c r="D7291" t="s">
        <v>98</v>
      </c>
    </row>
    <row r="7292" spans="1:4" x14ac:dyDescent="0.5">
      <c r="A7292" t="s">
        <v>1042</v>
      </c>
      <c r="B7292" t="s">
        <v>97</v>
      </c>
      <c r="C7292" t="s">
        <v>1042</v>
      </c>
    </row>
    <row r="7293" spans="1:4" x14ac:dyDescent="0.5">
      <c r="A7293" t="s">
        <v>1301</v>
      </c>
      <c r="B7293" t="s">
        <v>97</v>
      </c>
      <c r="C7293" t="s">
        <v>1301</v>
      </c>
      <c r="D7293" t="s">
        <v>98</v>
      </c>
    </row>
    <row r="7294" spans="1:4" x14ac:dyDescent="0.5">
      <c r="A7294" t="s">
        <v>792</v>
      </c>
      <c r="B7294" t="s">
        <v>97</v>
      </c>
      <c r="C7294" t="s">
        <v>792</v>
      </c>
      <c r="D7294" t="s">
        <v>98</v>
      </c>
    </row>
    <row r="7295" spans="1:4" x14ac:dyDescent="0.5">
      <c r="A7295" t="s">
        <v>113</v>
      </c>
      <c r="B7295" t="s">
        <v>97</v>
      </c>
      <c r="C7295" t="s">
        <v>113</v>
      </c>
    </row>
    <row r="7296" spans="1:4" x14ac:dyDescent="0.5">
      <c r="A7296" t="s">
        <v>2195</v>
      </c>
      <c r="B7296" t="s">
        <v>97</v>
      </c>
      <c r="C7296" t="s">
        <v>2195</v>
      </c>
      <c r="D7296" t="s">
        <v>98</v>
      </c>
    </row>
    <row r="7297" spans="1:4" x14ac:dyDescent="0.5">
      <c r="A7297" t="s">
        <v>143</v>
      </c>
      <c r="B7297" t="s">
        <v>97</v>
      </c>
      <c r="C7297" t="s">
        <v>143</v>
      </c>
      <c r="D7297" t="s">
        <v>98</v>
      </c>
    </row>
    <row r="7298" spans="1:4" x14ac:dyDescent="0.5">
      <c r="A7298" t="s">
        <v>2196</v>
      </c>
      <c r="B7298" t="s">
        <v>97</v>
      </c>
      <c r="C7298" t="s">
        <v>2196</v>
      </c>
    </row>
    <row r="7299" spans="1:4" x14ac:dyDescent="0.5">
      <c r="A7299" t="s">
        <v>1391</v>
      </c>
      <c r="B7299" t="s">
        <v>97</v>
      </c>
      <c r="C7299" t="s">
        <v>1391</v>
      </c>
      <c r="D7299" t="s">
        <v>98</v>
      </c>
    </row>
    <row r="7300" spans="1:4" x14ac:dyDescent="0.5">
      <c r="A7300" t="s">
        <v>2125</v>
      </c>
      <c r="B7300" t="s">
        <v>97</v>
      </c>
      <c r="C7300" t="s">
        <v>2125</v>
      </c>
    </row>
    <row r="7301" spans="1:4" x14ac:dyDescent="0.5">
      <c r="A7301" t="s">
        <v>114</v>
      </c>
      <c r="B7301" t="s">
        <v>97</v>
      </c>
      <c r="C7301" t="s">
        <v>114</v>
      </c>
      <c r="D7301" t="s">
        <v>98</v>
      </c>
    </row>
    <row r="7302" spans="1:4" x14ac:dyDescent="0.5">
      <c r="A7302" t="s">
        <v>591</v>
      </c>
      <c r="B7302" t="s">
        <v>96</v>
      </c>
      <c r="C7302" t="s">
        <v>591</v>
      </c>
      <c r="D7302" t="s">
        <v>98</v>
      </c>
    </row>
    <row r="7303" spans="1:4" x14ac:dyDescent="0.5">
      <c r="A7303" t="s">
        <v>155</v>
      </c>
      <c r="B7303" t="s">
        <v>97</v>
      </c>
      <c r="C7303" t="s">
        <v>155</v>
      </c>
      <c r="D7303" t="s">
        <v>739</v>
      </c>
    </row>
    <row r="7304" spans="1:4" x14ac:dyDescent="0.5">
      <c r="A7304" t="s">
        <v>153</v>
      </c>
      <c r="B7304" t="s">
        <v>97</v>
      </c>
      <c r="C7304" t="s">
        <v>153</v>
      </c>
      <c r="D7304" t="s">
        <v>98</v>
      </c>
    </row>
    <row r="7305" spans="1:4" x14ac:dyDescent="0.5">
      <c r="A7305" t="s">
        <v>328</v>
      </c>
      <c r="B7305" t="s">
        <v>97</v>
      </c>
      <c r="C7305" t="s">
        <v>832</v>
      </c>
    </row>
    <row r="7306" spans="1:4" x14ac:dyDescent="0.5">
      <c r="A7306" t="s">
        <v>723</v>
      </c>
      <c r="B7306" t="s">
        <v>97</v>
      </c>
      <c r="C7306" t="s">
        <v>723</v>
      </c>
      <c r="D7306" t="s">
        <v>98</v>
      </c>
    </row>
    <row r="7307" spans="1:4" x14ac:dyDescent="0.5">
      <c r="A7307" t="s">
        <v>2195</v>
      </c>
      <c r="B7307" t="s">
        <v>97</v>
      </c>
      <c r="C7307" t="s">
        <v>2195</v>
      </c>
      <c r="D7307" t="s">
        <v>98</v>
      </c>
    </row>
    <row r="7308" spans="1:4" x14ac:dyDescent="0.5">
      <c r="A7308" t="s">
        <v>146</v>
      </c>
      <c r="B7308" t="s">
        <v>97</v>
      </c>
      <c r="C7308" t="s">
        <v>146</v>
      </c>
      <c r="D7308" t="s">
        <v>98</v>
      </c>
    </row>
    <row r="7309" spans="1:4" x14ac:dyDescent="0.5">
      <c r="A7309" t="s">
        <v>2197</v>
      </c>
      <c r="B7309" t="s">
        <v>97</v>
      </c>
      <c r="C7309" t="s">
        <v>2197</v>
      </c>
      <c r="D7309" t="s">
        <v>98</v>
      </c>
    </row>
    <row r="7310" spans="1:4" x14ac:dyDescent="0.5">
      <c r="A7310" t="s">
        <v>1265</v>
      </c>
      <c r="B7310" t="s">
        <v>97</v>
      </c>
      <c r="C7310" t="s">
        <v>1266</v>
      </c>
    </row>
    <row r="7311" spans="1:4" x14ac:dyDescent="0.5">
      <c r="A7311" t="s">
        <v>2010</v>
      </c>
      <c r="B7311" t="s">
        <v>97</v>
      </c>
      <c r="C7311" t="s">
        <v>2010</v>
      </c>
    </row>
    <row r="7312" spans="1:4" x14ac:dyDescent="0.5">
      <c r="A7312" t="s">
        <v>134</v>
      </c>
      <c r="B7312" t="s">
        <v>97</v>
      </c>
      <c r="C7312" t="s">
        <v>134</v>
      </c>
      <c r="D7312" t="s">
        <v>98</v>
      </c>
    </row>
    <row r="7313" spans="1:4" x14ac:dyDescent="0.5">
      <c r="A7313" t="s">
        <v>602</v>
      </c>
      <c r="B7313" t="s">
        <v>97</v>
      </c>
      <c r="C7313" t="s">
        <v>800</v>
      </c>
      <c r="D7313" t="s">
        <v>98</v>
      </c>
    </row>
    <row r="7314" spans="1:4" x14ac:dyDescent="0.5">
      <c r="A7314" t="s">
        <v>602</v>
      </c>
      <c r="B7314" t="s">
        <v>97</v>
      </c>
      <c r="C7314" t="s">
        <v>2198</v>
      </c>
      <c r="D7314" t="s">
        <v>98</v>
      </c>
    </row>
    <row r="7315" spans="1:4" x14ac:dyDescent="0.5">
      <c r="A7315" t="s">
        <v>342</v>
      </c>
      <c r="B7315" t="s">
        <v>96</v>
      </c>
      <c r="C7315" t="s">
        <v>342</v>
      </c>
    </row>
    <row r="7316" spans="1:4" x14ac:dyDescent="0.5">
      <c r="A7316" t="s">
        <v>219</v>
      </c>
      <c r="B7316" t="s">
        <v>97</v>
      </c>
      <c r="C7316" t="s">
        <v>219</v>
      </c>
      <c r="D7316" t="s">
        <v>98</v>
      </c>
    </row>
    <row r="7317" spans="1:4" x14ac:dyDescent="0.5">
      <c r="A7317" t="s">
        <v>602</v>
      </c>
      <c r="B7317" t="s">
        <v>97</v>
      </c>
      <c r="C7317" t="s">
        <v>2199</v>
      </c>
      <c r="D7317" t="s">
        <v>98</v>
      </c>
    </row>
    <row r="7318" spans="1:4" x14ac:dyDescent="0.5">
      <c r="A7318" t="s">
        <v>2132</v>
      </c>
      <c r="B7318" t="s">
        <v>97</v>
      </c>
      <c r="C7318" t="s">
        <v>2132</v>
      </c>
    </row>
    <row r="7319" spans="1:4" x14ac:dyDescent="0.5">
      <c r="A7319" t="s">
        <v>792</v>
      </c>
      <c r="B7319" t="s">
        <v>97</v>
      </c>
      <c r="C7319" t="s">
        <v>792</v>
      </c>
      <c r="D7319" t="s">
        <v>98</v>
      </c>
    </row>
    <row r="7320" spans="1:4" x14ac:dyDescent="0.5">
      <c r="A7320" t="s">
        <v>319</v>
      </c>
      <c r="B7320" t="s">
        <v>97</v>
      </c>
      <c r="C7320" t="s">
        <v>876</v>
      </c>
    </row>
    <row r="7321" spans="1:4" x14ac:dyDescent="0.5">
      <c r="A7321" t="s">
        <v>801</v>
      </c>
      <c r="B7321" t="s">
        <v>97</v>
      </c>
      <c r="C7321" t="s">
        <v>1988</v>
      </c>
      <c r="D7321" t="s">
        <v>98</v>
      </c>
    </row>
    <row r="7322" spans="1:4" x14ac:dyDescent="0.5">
      <c r="A7322" t="s">
        <v>668</v>
      </c>
      <c r="B7322" t="s">
        <v>97</v>
      </c>
      <c r="C7322" t="s">
        <v>668</v>
      </c>
      <c r="D7322" t="s">
        <v>98</v>
      </c>
    </row>
    <row r="7323" spans="1:4" x14ac:dyDescent="0.5">
      <c r="A7323" t="s">
        <v>1544</v>
      </c>
      <c r="B7323" t="s">
        <v>97</v>
      </c>
      <c r="C7323" t="s">
        <v>1544</v>
      </c>
      <c r="D7323" t="s">
        <v>98</v>
      </c>
    </row>
    <row r="7324" spans="1:4" x14ac:dyDescent="0.5">
      <c r="A7324" t="s">
        <v>326</v>
      </c>
      <c r="B7324" t="s">
        <v>97</v>
      </c>
      <c r="C7324" t="s">
        <v>326</v>
      </c>
    </row>
    <row r="7325" spans="1:4" x14ac:dyDescent="0.5">
      <c r="A7325" t="s">
        <v>171</v>
      </c>
      <c r="B7325" t="s">
        <v>96</v>
      </c>
      <c r="C7325" t="s">
        <v>171</v>
      </c>
      <c r="D7325" t="s">
        <v>98</v>
      </c>
    </row>
    <row r="7326" spans="1:4" x14ac:dyDescent="0.5">
      <c r="A7326" t="s">
        <v>2106</v>
      </c>
      <c r="B7326" t="s">
        <v>96</v>
      </c>
      <c r="C7326" t="s">
        <v>2106</v>
      </c>
    </row>
    <row r="7327" spans="1:4" x14ac:dyDescent="0.5">
      <c r="A7327" t="s">
        <v>294</v>
      </c>
      <c r="B7327" t="s">
        <v>97</v>
      </c>
      <c r="C7327" t="s">
        <v>294</v>
      </c>
      <c r="D7327" t="s">
        <v>98</v>
      </c>
    </row>
    <row r="7328" spans="1:4" x14ac:dyDescent="0.5">
      <c r="A7328" t="s">
        <v>1067</v>
      </c>
      <c r="B7328" t="s">
        <v>96</v>
      </c>
      <c r="C7328" t="s">
        <v>1067</v>
      </c>
      <c r="D7328" t="s">
        <v>98</v>
      </c>
    </row>
    <row r="7329" spans="1:4" x14ac:dyDescent="0.5">
      <c r="A7329" t="s">
        <v>202</v>
      </c>
      <c r="B7329" t="s">
        <v>97</v>
      </c>
      <c r="C7329" t="s">
        <v>202</v>
      </c>
      <c r="D7329" t="s">
        <v>98</v>
      </c>
    </row>
    <row r="7330" spans="1:4" x14ac:dyDescent="0.5">
      <c r="A7330" t="s">
        <v>1077</v>
      </c>
      <c r="B7330" t="s">
        <v>96</v>
      </c>
      <c r="C7330" t="s">
        <v>1077</v>
      </c>
      <c r="D7330" t="s">
        <v>98</v>
      </c>
    </row>
    <row r="7331" spans="1:4" x14ac:dyDescent="0.5">
      <c r="A7331" t="s">
        <v>205</v>
      </c>
      <c r="B7331" t="s">
        <v>97</v>
      </c>
      <c r="C7331" t="s">
        <v>205</v>
      </c>
    </row>
    <row r="7332" spans="1:4" x14ac:dyDescent="0.5">
      <c r="A7332" t="s">
        <v>513</v>
      </c>
      <c r="B7332" t="s">
        <v>96</v>
      </c>
      <c r="C7332" t="s">
        <v>870</v>
      </c>
      <c r="D7332" t="s">
        <v>739</v>
      </c>
    </row>
    <row r="7333" spans="1:4" x14ac:dyDescent="0.5">
      <c r="A7333" t="s">
        <v>1701</v>
      </c>
      <c r="B7333" t="s">
        <v>97</v>
      </c>
      <c r="C7333" t="s">
        <v>1702</v>
      </c>
    </row>
    <row r="7334" spans="1:4" x14ac:dyDescent="0.5">
      <c r="A7334" t="s">
        <v>945</v>
      </c>
      <c r="B7334" t="s">
        <v>97</v>
      </c>
      <c r="C7334" t="s">
        <v>946</v>
      </c>
      <c r="D7334" t="s">
        <v>755</v>
      </c>
    </row>
    <row r="7335" spans="1:4" x14ac:dyDescent="0.5">
      <c r="A7335" t="s">
        <v>942</v>
      </c>
      <c r="B7335" t="s">
        <v>97</v>
      </c>
      <c r="C7335" t="s">
        <v>942</v>
      </c>
    </row>
    <row r="7336" spans="1:4" x14ac:dyDescent="0.5">
      <c r="A7336" t="s">
        <v>155</v>
      </c>
      <c r="B7336" t="s">
        <v>97</v>
      </c>
      <c r="C7336" t="s">
        <v>155</v>
      </c>
      <c r="D7336" t="s">
        <v>739</v>
      </c>
    </row>
    <row r="7337" spans="1:4" x14ac:dyDescent="0.5">
      <c r="A7337" t="s">
        <v>2132</v>
      </c>
      <c r="B7337" t="s">
        <v>97</v>
      </c>
      <c r="C7337" t="s">
        <v>2132</v>
      </c>
    </row>
    <row r="7338" spans="1:4" x14ac:dyDescent="0.5">
      <c r="A7338" t="s">
        <v>326</v>
      </c>
      <c r="B7338" t="s">
        <v>97</v>
      </c>
      <c r="C7338" t="s">
        <v>326</v>
      </c>
    </row>
    <row r="7339" spans="1:4" x14ac:dyDescent="0.5">
      <c r="A7339" t="s">
        <v>1825</v>
      </c>
      <c r="B7339" t="s">
        <v>97</v>
      </c>
      <c r="C7339" t="s">
        <v>2156</v>
      </c>
      <c r="D7339" t="s">
        <v>98</v>
      </c>
    </row>
    <row r="7340" spans="1:4" x14ac:dyDescent="0.5">
      <c r="A7340" t="s">
        <v>2106</v>
      </c>
      <c r="B7340" t="s">
        <v>96</v>
      </c>
      <c r="C7340" t="s">
        <v>2106</v>
      </c>
    </row>
    <row r="7341" spans="1:4" x14ac:dyDescent="0.5">
      <c r="A7341" t="s">
        <v>171</v>
      </c>
      <c r="B7341" t="s">
        <v>96</v>
      </c>
      <c r="C7341" t="s">
        <v>171</v>
      </c>
      <c r="D7341" t="s">
        <v>98</v>
      </c>
    </row>
    <row r="7342" spans="1:4" x14ac:dyDescent="0.5">
      <c r="A7342" t="s">
        <v>1869</v>
      </c>
      <c r="B7342" t="s">
        <v>97</v>
      </c>
      <c r="C7342" t="s">
        <v>1869</v>
      </c>
      <c r="D7342" t="s">
        <v>98</v>
      </c>
    </row>
    <row r="7343" spans="1:4" x14ac:dyDescent="0.5">
      <c r="A7343" t="s">
        <v>1017</v>
      </c>
      <c r="B7343" t="s">
        <v>97</v>
      </c>
      <c r="C7343" t="s">
        <v>1017</v>
      </c>
      <c r="D7343" t="s">
        <v>755</v>
      </c>
    </row>
    <row r="7344" spans="1:4" x14ac:dyDescent="0.5">
      <c r="A7344" t="s">
        <v>1917</v>
      </c>
      <c r="B7344" t="s">
        <v>96</v>
      </c>
      <c r="C7344" t="s">
        <v>1918</v>
      </c>
      <c r="D7344" t="s">
        <v>98</v>
      </c>
    </row>
    <row r="7345" spans="1:4" x14ac:dyDescent="0.5">
      <c r="A7345" t="s">
        <v>1391</v>
      </c>
      <c r="B7345" t="s">
        <v>97</v>
      </c>
      <c r="C7345" t="s">
        <v>1391</v>
      </c>
      <c r="D7345" t="s">
        <v>98</v>
      </c>
    </row>
    <row r="7346" spans="1:4" x14ac:dyDescent="0.5">
      <c r="A7346" t="s">
        <v>155</v>
      </c>
      <c r="B7346" t="s">
        <v>97</v>
      </c>
      <c r="C7346" t="s">
        <v>155</v>
      </c>
      <c r="D7346" t="s">
        <v>739</v>
      </c>
    </row>
    <row r="7347" spans="1:4" x14ac:dyDescent="0.5">
      <c r="A7347" t="s">
        <v>263</v>
      </c>
      <c r="B7347" t="s">
        <v>97</v>
      </c>
      <c r="C7347" t="s">
        <v>826</v>
      </c>
    </row>
    <row r="7348" spans="1:4" x14ac:dyDescent="0.5">
      <c r="A7348" t="s">
        <v>2200</v>
      </c>
      <c r="B7348" t="s">
        <v>97</v>
      </c>
      <c r="C7348" t="s">
        <v>2200</v>
      </c>
    </row>
    <row r="7349" spans="1:4" x14ac:dyDescent="0.5">
      <c r="A7349" t="s">
        <v>1092</v>
      </c>
      <c r="B7349" t="s">
        <v>97</v>
      </c>
      <c r="C7349" t="s">
        <v>812</v>
      </c>
    </row>
    <row r="7350" spans="1:4" x14ac:dyDescent="0.5">
      <c r="A7350" t="s">
        <v>718</v>
      </c>
      <c r="B7350" t="s">
        <v>97</v>
      </c>
      <c r="C7350" t="s">
        <v>871</v>
      </c>
      <c r="D7350" t="s">
        <v>98</v>
      </c>
    </row>
    <row r="7351" spans="1:4" x14ac:dyDescent="0.5">
      <c r="A7351" t="s">
        <v>976</v>
      </c>
      <c r="B7351" t="s">
        <v>97</v>
      </c>
      <c r="C7351" t="s">
        <v>976</v>
      </c>
    </row>
    <row r="7352" spans="1:4" x14ac:dyDescent="0.5">
      <c r="A7352" t="s">
        <v>306</v>
      </c>
      <c r="B7352" t="s">
        <v>97</v>
      </c>
      <c r="C7352" t="s">
        <v>1201</v>
      </c>
    </row>
    <row r="7353" spans="1:4" x14ac:dyDescent="0.5">
      <c r="A7353" t="s">
        <v>133</v>
      </c>
      <c r="B7353" t="s">
        <v>96</v>
      </c>
      <c r="C7353" t="s">
        <v>133</v>
      </c>
    </row>
    <row r="7354" spans="1:4" x14ac:dyDescent="0.5">
      <c r="A7354" t="s">
        <v>217</v>
      </c>
      <c r="B7354" t="s">
        <v>97</v>
      </c>
      <c r="C7354" t="s">
        <v>217</v>
      </c>
    </row>
    <row r="7355" spans="1:4" x14ac:dyDescent="0.5">
      <c r="A7355" t="s">
        <v>2106</v>
      </c>
      <c r="B7355" t="s">
        <v>96</v>
      </c>
      <c r="C7355" t="s">
        <v>2106</v>
      </c>
    </row>
    <row r="7356" spans="1:4" x14ac:dyDescent="0.5">
      <c r="A7356" t="s">
        <v>2106</v>
      </c>
      <c r="B7356" t="s">
        <v>96</v>
      </c>
      <c r="C7356" t="s">
        <v>2106</v>
      </c>
    </row>
    <row r="7357" spans="1:4" x14ac:dyDescent="0.5">
      <c r="A7357" t="s">
        <v>2201</v>
      </c>
      <c r="B7357" t="s">
        <v>96</v>
      </c>
      <c r="C7357" t="s">
        <v>2201</v>
      </c>
    </row>
    <row r="7358" spans="1:4" x14ac:dyDescent="0.5">
      <c r="A7358" t="s">
        <v>334</v>
      </c>
      <c r="B7358" t="s">
        <v>96</v>
      </c>
      <c r="C7358" t="s">
        <v>257</v>
      </c>
    </row>
    <row r="7359" spans="1:4" x14ac:dyDescent="0.5">
      <c r="A7359" t="s">
        <v>1319</v>
      </c>
      <c r="B7359" t="s">
        <v>97</v>
      </c>
      <c r="C7359" t="s">
        <v>1320</v>
      </c>
    </row>
    <row r="7360" spans="1:4" x14ac:dyDescent="0.5">
      <c r="A7360" t="s">
        <v>2086</v>
      </c>
      <c r="B7360" t="s">
        <v>97</v>
      </c>
      <c r="C7360" t="s">
        <v>2086</v>
      </c>
    </row>
    <row r="7361" spans="1:4" x14ac:dyDescent="0.5">
      <c r="A7361" t="s">
        <v>249</v>
      </c>
      <c r="B7361" t="s">
        <v>97</v>
      </c>
      <c r="C7361" t="s">
        <v>249</v>
      </c>
      <c r="D7361" t="s">
        <v>98</v>
      </c>
    </row>
    <row r="7362" spans="1:4" x14ac:dyDescent="0.5">
      <c r="A7362" t="s">
        <v>235</v>
      </c>
      <c r="B7362" t="s">
        <v>97</v>
      </c>
      <c r="C7362" t="s">
        <v>235</v>
      </c>
      <c r="D7362" t="s">
        <v>98</v>
      </c>
    </row>
    <row r="7363" spans="1:4" x14ac:dyDescent="0.5">
      <c r="A7363" t="s">
        <v>319</v>
      </c>
      <c r="B7363" t="s">
        <v>97</v>
      </c>
      <c r="C7363" t="s">
        <v>876</v>
      </c>
    </row>
    <row r="7364" spans="1:4" x14ac:dyDescent="0.5">
      <c r="A7364" t="s">
        <v>2202</v>
      </c>
      <c r="B7364" t="s">
        <v>97</v>
      </c>
      <c r="C7364" t="s">
        <v>2203</v>
      </c>
    </row>
    <row r="7365" spans="1:4" x14ac:dyDescent="0.5">
      <c r="A7365" t="s">
        <v>498</v>
      </c>
      <c r="B7365" t="s">
        <v>97</v>
      </c>
      <c r="C7365" t="s">
        <v>498</v>
      </c>
    </row>
    <row r="7366" spans="1:4" x14ac:dyDescent="0.5">
      <c r="A7366" t="s">
        <v>306</v>
      </c>
      <c r="B7366" t="s">
        <v>97</v>
      </c>
      <c r="C7366" t="s">
        <v>1201</v>
      </c>
    </row>
    <row r="7367" spans="1:4" x14ac:dyDescent="0.5">
      <c r="A7367" t="s">
        <v>2165</v>
      </c>
      <c r="B7367" t="s">
        <v>97</v>
      </c>
      <c r="C7367" t="s">
        <v>2204</v>
      </c>
    </row>
    <row r="7368" spans="1:4" x14ac:dyDescent="0.5">
      <c r="A7368" t="s">
        <v>1962</v>
      </c>
      <c r="B7368" t="s">
        <v>97</v>
      </c>
      <c r="C7368" t="s">
        <v>1962</v>
      </c>
    </row>
    <row r="7369" spans="1:4" x14ac:dyDescent="0.5">
      <c r="A7369" t="s">
        <v>923</v>
      </c>
      <c r="B7369" t="s">
        <v>97</v>
      </c>
      <c r="C7369" t="s">
        <v>923</v>
      </c>
      <c r="D7369" t="s">
        <v>763</v>
      </c>
    </row>
    <row r="7370" spans="1:4" x14ac:dyDescent="0.5">
      <c r="A7370" t="s">
        <v>1412</v>
      </c>
      <c r="B7370" t="s">
        <v>97</v>
      </c>
      <c r="C7370" t="s">
        <v>1413</v>
      </c>
      <c r="D7370" t="s">
        <v>763</v>
      </c>
    </row>
    <row r="7371" spans="1:4" x14ac:dyDescent="0.5">
      <c r="A7371" t="s">
        <v>522</v>
      </c>
      <c r="B7371" t="s">
        <v>97</v>
      </c>
      <c r="C7371" t="s">
        <v>522</v>
      </c>
    </row>
    <row r="7372" spans="1:4" x14ac:dyDescent="0.5">
      <c r="A7372" t="s">
        <v>319</v>
      </c>
      <c r="B7372" t="s">
        <v>97</v>
      </c>
      <c r="C7372" t="s">
        <v>876</v>
      </c>
    </row>
    <row r="7373" spans="1:4" x14ac:dyDescent="0.5">
      <c r="A7373" t="s">
        <v>263</v>
      </c>
      <c r="B7373" t="s">
        <v>97</v>
      </c>
      <c r="C7373" t="s">
        <v>764</v>
      </c>
    </row>
    <row r="7374" spans="1:4" x14ac:dyDescent="0.5">
      <c r="A7374" t="s">
        <v>317</v>
      </c>
      <c r="B7374" t="s">
        <v>97</v>
      </c>
      <c r="C7374" t="s">
        <v>317</v>
      </c>
    </row>
    <row r="7375" spans="1:4" x14ac:dyDescent="0.5">
      <c r="A7375" t="s">
        <v>2095</v>
      </c>
      <c r="B7375" t="s">
        <v>97</v>
      </c>
      <c r="C7375" t="s">
        <v>2095</v>
      </c>
    </row>
    <row r="7376" spans="1:4" x14ac:dyDescent="0.5">
      <c r="A7376" t="s">
        <v>379</v>
      </c>
      <c r="B7376" t="s">
        <v>96</v>
      </c>
      <c r="C7376" t="s">
        <v>379</v>
      </c>
      <c r="D7376" t="s">
        <v>98</v>
      </c>
    </row>
    <row r="7377" spans="1:4" x14ac:dyDescent="0.5">
      <c r="A7377" t="s">
        <v>1677</v>
      </c>
      <c r="B7377" t="s">
        <v>97</v>
      </c>
      <c r="C7377" t="s">
        <v>1677</v>
      </c>
    </row>
    <row r="7378" spans="1:4" x14ac:dyDescent="0.5">
      <c r="A7378" t="s">
        <v>523</v>
      </c>
      <c r="B7378" t="s">
        <v>97</v>
      </c>
      <c r="C7378" t="s">
        <v>523</v>
      </c>
      <c r="D7378" t="s">
        <v>98</v>
      </c>
    </row>
    <row r="7379" spans="1:4" x14ac:dyDescent="0.5">
      <c r="A7379" t="s">
        <v>2205</v>
      </c>
      <c r="B7379" t="s">
        <v>97</v>
      </c>
      <c r="C7379" t="s">
        <v>2206</v>
      </c>
    </row>
    <row r="7380" spans="1:4" x14ac:dyDescent="0.5">
      <c r="A7380" t="s">
        <v>1486</v>
      </c>
      <c r="B7380" t="s">
        <v>96</v>
      </c>
      <c r="C7380" t="s">
        <v>1486</v>
      </c>
      <c r="D7380" t="s">
        <v>98</v>
      </c>
    </row>
    <row r="7381" spans="1:4" x14ac:dyDescent="0.5">
      <c r="A7381" t="s">
        <v>155</v>
      </c>
      <c r="B7381" t="s">
        <v>97</v>
      </c>
      <c r="C7381" t="s">
        <v>155</v>
      </c>
      <c r="D7381" t="s">
        <v>739</v>
      </c>
    </row>
    <row r="7382" spans="1:4" x14ac:dyDescent="0.5">
      <c r="A7382" t="s">
        <v>137</v>
      </c>
      <c r="B7382" t="s">
        <v>97</v>
      </c>
      <c r="C7382" t="s">
        <v>137</v>
      </c>
    </row>
    <row r="7383" spans="1:4" x14ac:dyDescent="0.5">
      <c r="A7383" t="s">
        <v>517</v>
      </c>
      <c r="B7383" t="s">
        <v>97</v>
      </c>
      <c r="C7383" t="s">
        <v>517</v>
      </c>
      <c r="D7383" t="s">
        <v>98</v>
      </c>
    </row>
    <row r="7384" spans="1:4" x14ac:dyDescent="0.5">
      <c r="A7384" t="s">
        <v>351</v>
      </c>
      <c r="B7384" t="s">
        <v>96</v>
      </c>
      <c r="C7384" t="s">
        <v>351</v>
      </c>
      <c r="D7384" t="s">
        <v>98</v>
      </c>
    </row>
    <row r="7385" spans="1:4" x14ac:dyDescent="0.5">
      <c r="A7385" t="s">
        <v>792</v>
      </c>
      <c r="B7385" t="s">
        <v>97</v>
      </c>
      <c r="C7385" t="s">
        <v>792</v>
      </c>
      <c r="D7385" t="s">
        <v>98</v>
      </c>
    </row>
    <row r="7386" spans="1:4" x14ac:dyDescent="0.5">
      <c r="A7386" t="s">
        <v>2188</v>
      </c>
      <c r="B7386" t="s">
        <v>97</v>
      </c>
      <c r="C7386" t="s">
        <v>2189</v>
      </c>
    </row>
    <row r="7387" spans="1:4" x14ac:dyDescent="0.5">
      <c r="A7387" t="s">
        <v>706</v>
      </c>
      <c r="B7387" t="s">
        <v>97</v>
      </c>
      <c r="C7387" t="s">
        <v>706</v>
      </c>
      <c r="D7387" t="s">
        <v>755</v>
      </c>
    </row>
    <row r="7388" spans="1:4" x14ac:dyDescent="0.5">
      <c r="A7388" t="s">
        <v>189</v>
      </c>
      <c r="B7388" t="s">
        <v>97</v>
      </c>
      <c r="C7388" t="s">
        <v>189</v>
      </c>
      <c r="D7388" t="s">
        <v>98</v>
      </c>
    </row>
    <row r="7389" spans="1:4" x14ac:dyDescent="0.5">
      <c r="A7389" t="s">
        <v>217</v>
      </c>
      <c r="B7389" t="s">
        <v>97</v>
      </c>
      <c r="C7389" t="s">
        <v>217</v>
      </c>
    </row>
    <row r="7390" spans="1:4" x14ac:dyDescent="0.5">
      <c r="A7390" t="s">
        <v>2146</v>
      </c>
      <c r="B7390" t="s">
        <v>96</v>
      </c>
      <c r="C7390" t="s">
        <v>2147</v>
      </c>
      <c r="D7390" t="s">
        <v>98</v>
      </c>
    </row>
    <row r="7391" spans="1:4" x14ac:dyDescent="0.5">
      <c r="A7391" t="s">
        <v>1202</v>
      </c>
      <c r="B7391" t="s">
        <v>96</v>
      </c>
      <c r="C7391" t="s">
        <v>1202</v>
      </c>
    </row>
    <row r="7392" spans="1:4" x14ac:dyDescent="0.5">
      <c r="A7392" t="s">
        <v>841</v>
      </c>
      <c r="B7392" t="s">
        <v>97</v>
      </c>
      <c r="C7392" t="s">
        <v>301</v>
      </c>
      <c r="D7392" t="s">
        <v>98</v>
      </c>
    </row>
    <row r="7393" spans="1:4" x14ac:dyDescent="0.5">
      <c r="A7393" t="s">
        <v>143</v>
      </c>
      <c r="B7393" t="s">
        <v>97</v>
      </c>
      <c r="C7393" t="s">
        <v>143</v>
      </c>
      <c r="D7393" t="s">
        <v>98</v>
      </c>
    </row>
    <row r="7394" spans="1:4" x14ac:dyDescent="0.5">
      <c r="A7394" t="s">
        <v>1225</v>
      </c>
      <c r="B7394" t="s">
        <v>96</v>
      </c>
      <c r="C7394" t="s">
        <v>1225</v>
      </c>
    </row>
    <row r="7395" spans="1:4" x14ac:dyDescent="0.5">
      <c r="A7395" t="s">
        <v>322</v>
      </c>
      <c r="B7395" t="s">
        <v>97</v>
      </c>
      <c r="C7395" t="s">
        <v>322</v>
      </c>
      <c r="D7395" t="s">
        <v>98</v>
      </c>
    </row>
    <row r="7396" spans="1:4" x14ac:dyDescent="0.5">
      <c r="A7396" t="s">
        <v>2086</v>
      </c>
      <c r="B7396" t="s">
        <v>97</v>
      </c>
      <c r="C7396" t="s">
        <v>2087</v>
      </c>
    </row>
    <row r="7397" spans="1:4" x14ac:dyDescent="0.5">
      <c r="A7397" t="s">
        <v>2086</v>
      </c>
      <c r="B7397" t="s">
        <v>97</v>
      </c>
      <c r="C7397" t="s">
        <v>2086</v>
      </c>
    </row>
    <row r="7398" spans="1:4" x14ac:dyDescent="0.5">
      <c r="A7398" t="s">
        <v>437</v>
      </c>
      <c r="B7398" t="s">
        <v>97</v>
      </c>
      <c r="C7398" t="s">
        <v>437</v>
      </c>
      <c r="D7398" t="s">
        <v>98</v>
      </c>
    </row>
    <row r="7399" spans="1:4" x14ac:dyDescent="0.5">
      <c r="A7399" t="s">
        <v>310</v>
      </c>
      <c r="B7399" t="s">
        <v>97</v>
      </c>
      <c r="C7399" t="s">
        <v>310</v>
      </c>
      <c r="D7399" t="s">
        <v>763</v>
      </c>
    </row>
    <row r="7400" spans="1:4" x14ac:dyDescent="0.5">
      <c r="A7400" t="s">
        <v>113</v>
      </c>
      <c r="B7400" t="s">
        <v>97</v>
      </c>
      <c r="C7400" t="s">
        <v>113</v>
      </c>
    </row>
    <row r="7401" spans="1:4" x14ac:dyDescent="0.5">
      <c r="A7401" t="s">
        <v>804</v>
      </c>
      <c r="B7401" t="s">
        <v>97</v>
      </c>
      <c r="C7401" t="s">
        <v>804</v>
      </c>
      <c r="D7401" t="s">
        <v>98</v>
      </c>
    </row>
    <row r="7402" spans="1:4" x14ac:dyDescent="0.5">
      <c r="A7402" t="s">
        <v>2171</v>
      </c>
      <c r="B7402" t="s">
        <v>97</v>
      </c>
      <c r="C7402" t="s">
        <v>2171</v>
      </c>
      <c r="D7402" t="s">
        <v>755</v>
      </c>
    </row>
    <row r="7403" spans="1:4" x14ac:dyDescent="0.5">
      <c r="A7403" t="s">
        <v>1111</v>
      </c>
      <c r="B7403" t="s">
        <v>97</v>
      </c>
      <c r="C7403" t="s">
        <v>1111</v>
      </c>
      <c r="D7403" t="s">
        <v>98</v>
      </c>
    </row>
    <row r="7404" spans="1:4" x14ac:dyDescent="0.5">
      <c r="A7404" t="s">
        <v>189</v>
      </c>
      <c r="B7404" t="s">
        <v>97</v>
      </c>
      <c r="C7404" t="s">
        <v>189</v>
      </c>
      <c r="D7404" t="s">
        <v>98</v>
      </c>
    </row>
    <row r="7405" spans="1:4" x14ac:dyDescent="0.5">
      <c r="A7405" t="s">
        <v>219</v>
      </c>
      <c r="B7405" t="s">
        <v>97</v>
      </c>
      <c r="C7405" t="s">
        <v>219</v>
      </c>
      <c r="D7405" t="s">
        <v>98</v>
      </c>
    </row>
    <row r="7406" spans="1:4" x14ac:dyDescent="0.5">
      <c r="A7406" t="s">
        <v>234</v>
      </c>
      <c r="B7406" t="s">
        <v>97</v>
      </c>
      <c r="C7406" t="s">
        <v>840</v>
      </c>
      <c r="D7406" t="s">
        <v>98</v>
      </c>
    </row>
    <row r="7407" spans="1:4" x14ac:dyDescent="0.5">
      <c r="A7407" t="s">
        <v>585</v>
      </c>
      <c r="B7407" t="s">
        <v>97</v>
      </c>
      <c r="C7407" t="s">
        <v>1877</v>
      </c>
      <c r="D7407" t="s">
        <v>98</v>
      </c>
    </row>
    <row r="7408" spans="1:4" x14ac:dyDescent="0.5">
      <c r="A7408" t="s">
        <v>365</v>
      </c>
      <c r="B7408" t="s">
        <v>97</v>
      </c>
      <c r="C7408" t="s">
        <v>827</v>
      </c>
    </row>
    <row r="7409" spans="1:4" x14ac:dyDescent="0.5">
      <c r="A7409" t="s">
        <v>390</v>
      </c>
      <c r="B7409" t="s">
        <v>97</v>
      </c>
      <c r="C7409" t="s">
        <v>390</v>
      </c>
      <c r="D7409" t="s">
        <v>98</v>
      </c>
    </row>
    <row r="7410" spans="1:4" x14ac:dyDescent="0.5">
      <c r="A7410" t="s">
        <v>134</v>
      </c>
      <c r="B7410" t="s">
        <v>97</v>
      </c>
      <c r="C7410" t="s">
        <v>134</v>
      </c>
      <c r="D7410" t="s">
        <v>98</v>
      </c>
    </row>
    <row r="7411" spans="1:4" x14ac:dyDescent="0.5">
      <c r="A7411" t="s">
        <v>499</v>
      </c>
      <c r="B7411" t="s">
        <v>97</v>
      </c>
      <c r="C7411" t="s">
        <v>979</v>
      </c>
    </row>
    <row r="7412" spans="1:4" x14ac:dyDescent="0.5">
      <c r="A7412" t="s">
        <v>2207</v>
      </c>
      <c r="B7412" t="s">
        <v>96</v>
      </c>
      <c r="C7412" t="s">
        <v>2207</v>
      </c>
    </row>
    <row r="7413" spans="1:4" x14ac:dyDescent="0.5">
      <c r="A7413" t="s">
        <v>1544</v>
      </c>
      <c r="B7413" t="s">
        <v>97</v>
      </c>
      <c r="C7413" t="s">
        <v>1544</v>
      </c>
      <c r="D7413" t="s">
        <v>98</v>
      </c>
    </row>
    <row r="7414" spans="1:4" x14ac:dyDescent="0.5">
      <c r="A7414" t="s">
        <v>212</v>
      </c>
      <c r="B7414" t="s">
        <v>97</v>
      </c>
      <c r="C7414" t="s">
        <v>212</v>
      </c>
    </row>
    <row r="7415" spans="1:4" x14ac:dyDescent="0.5">
      <c r="A7415" t="s">
        <v>351</v>
      </c>
      <c r="B7415" t="s">
        <v>96</v>
      </c>
      <c r="C7415" t="s">
        <v>351</v>
      </c>
      <c r="D7415" t="s">
        <v>98</v>
      </c>
    </row>
    <row r="7416" spans="1:4" x14ac:dyDescent="0.5">
      <c r="A7416" t="s">
        <v>668</v>
      </c>
      <c r="B7416" t="s">
        <v>97</v>
      </c>
      <c r="C7416" t="s">
        <v>668</v>
      </c>
      <c r="D7416" t="s">
        <v>98</v>
      </c>
    </row>
    <row r="7417" spans="1:4" x14ac:dyDescent="0.5">
      <c r="A7417" t="s">
        <v>839</v>
      </c>
      <c r="B7417" t="s">
        <v>97</v>
      </c>
      <c r="C7417" t="s">
        <v>839</v>
      </c>
      <c r="D7417" t="s">
        <v>98</v>
      </c>
    </row>
    <row r="7418" spans="1:4" x14ac:dyDescent="0.5">
      <c r="A7418" t="s">
        <v>1329</v>
      </c>
      <c r="B7418" t="s">
        <v>97</v>
      </c>
      <c r="C7418" t="s">
        <v>1329</v>
      </c>
      <c r="D7418" t="s">
        <v>98</v>
      </c>
    </row>
    <row r="7419" spans="1:4" x14ac:dyDescent="0.5">
      <c r="A7419" t="s">
        <v>1092</v>
      </c>
      <c r="B7419" t="s">
        <v>97</v>
      </c>
      <c r="C7419" t="s">
        <v>812</v>
      </c>
    </row>
    <row r="7420" spans="1:4" x14ac:dyDescent="0.5">
      <c r="A7420" t="s">
        <v>928</v>
      </c>
      <c r="B7420" t="s">
        <v>97</v>
      </c>
      <c r="C7420" t="s">
        <v>929</v>
      </c>
      <c r="D7420" t="s">
        <v>98</v>
      </c>
    </row>
    <row r="7421" spans="1:4" x14ac:dyDescent="0.5">
      <c r="A7421" t="s">
        <v>518</v>
      </c>
      <c r="B7421" t="s">
        <v>97</v>
      </c>
      <c r="C7421" t="s">
        <v>518</v>
      </c>
      <c r="D7421" t="s">
        <v>98</v>
      </c>
    </row>
    <row r="7422" spans="1:4" x14ac:dyDescent="0.5">
      <c r="A7422" t="s">
        <v>2208</v>
      </c>
      <c r="B7422" t="s">
        <v>97</v>
      </c>
      <c r="C7422" t="s">
        <v>2208</v>
      </c>
    </row>
    <row r="7423" spans="1:4" x14ac:dyDescent="0.5">
      <c r="A7423" t="s">
        <v>1230</v>
      </c>
      <c r="B7423" t="s">
        <v>97</v>
      </c>
      <c r="C7423" t="s">
        <v>1959</v>
      </c>
      <c r="D7423" t="s">
        <v>98</v>
      </c>
    </row>
    <row r="7424" spans="1:4" x14ac:dyDescent="0.5">
      <c r="A7424" t="s">
        <v>267</v>
      </c>
      <c r="B7424" t="s">
        <v>97</v>
      </c>
      <c r="C7424" t="s">
        <v>267</v>
      </c>
    </row>
    <row r="7425" spans="1:4" x14ac:dyDescent="0.5">
      <c r="A7425" t="s">
        <v>1028</v>
      </c>
      <c r="B7425" t="s">
        <v>97</v>
      </c>
      <c r="C7425" t="s">
        <v>1028</v>
      </c>
      <c r="D7425" t="s">
        <v>98</v>
      </c>
    </row>
    <row r="7426" spans="1:4" x14ac:dyDescent="0.5">
      <c r="A7426" t="s">
        <v>1758</v>
      </c>
      <c r="B7426" t="s">
        <v>96</v>
      </c>
      <c r="C7426" t="s">
        <v>1758</v>
      </c>
      <c r="D7426" t="s">
        <v>763</v>
      </c>
    </row>
    <row r="7427" spans="1:4" x14ac:dyDescent="0.5">
      <c r="A7427" t="s">
        <v>2132</v>
      </c>
      <c r="B7427" t="s">
        <v>97</v>
      </c>
      <c r="C7427" t="s">
        <v>2132</v>
      </c>
    </row>
    <row r="7428" spans="1:4" x14ac:dyDescent="0.5">
      <c r="A7428" t="s">
        <v>1005</v>
      </c>
      <c r="B7428" t="s">
        <v>97</v>
      </c>
      <c r="C7428" t="s">
        <v>1005</v>
      </c>
      <c r="D7428" t="s">
        <v>98</v>
      </c>
    </row>
    <row r="7429" spans="1:4" x14ac:dyDescent="0.5">
      <c r="A7429" t="s">
        <v>233</v>
      </c>
      <c r="B7429" t="s">
        <v>97</v>
      </c>
      <c r="C7429" t="s">
        <v>233</v>
      </c>
    </row>
    <row r="7430" spans="1:4" x14ac:dyDescent="0.5">
      <c r="A7430" t="s">
        <v>319</v>
      </c>
      <c r="B7430" t="s">
        <v>97</v>
      </c>
      <c r="C7430" t="s">
        <v>876</v>
      </c>
    </row>
    <row r="7431" spans="1:4" x14ac:dyDescent="0.5">
      <c r="A7431" t="s">
        <v>2164</v>
      </c>
      <c r="B7431" t="s">
        <v>97</v>
      </c>
      <c r="C7431" t="s">
        <v>2164</v>
      </c>
      <c r="D7431" t="s">
        <v>98</v>
      </c>
    </row>
    <row r="7432" spans="1:4" x14ac:dyDescent="0.5">
      <c r="A7432" t="s">
        <v>144</v>
      </c>
      <c r="B7432" t="s">
        <v>96</v>
      </c>
      <c r="C7432" t="s">
        <v>144</v>
      </c>
    </row>
    <row r="7433" spans="1:4" x14ac:dyDescent="0.5">
      <c r="A7433" t="s">
        <v>718</v>
      </c>
      <c r="B7433" t="s">
        <v>97</v>
      </c>
      <c r="C7433" t="s">
        <v>871</v>
      </c>
      <c r="D7433" t="s">
        <v>98</v>
      </c>
    </row>
    <row r="7434" spans="1:4" x14ac:dyDescent="0.5">
      <c r="A7434" t="s">
        <v>1005</v>
      </c>
      <c r="B7434" t="s">
        <v>97</v>
      </c>
      <c r="C7434" t="s">
        <v>1005</v>
      </c>
      <c r="D7434" t="s">
        <v>98</v>
      </c>
    </row>
    <row r="7435" spans="1:4" x14ac:dyDescent="0.5">
      <c r="A7435" t="s">
        <v>319</v>
      </c>
      <c r="B7435" t="s">
        <v>97</v>
      </c>
      <c r="C7435" t="s">
        <v>876</v>
      </c>
    </row>
    <row r="7436" spans="1:4" x14ac:dyDescent="0.5">
      <c r="A7436" t="s">
        <v>235</v>
      </c>
      <c r="B7436" t="s">
        <v>97</v>
      </c>
      <c r="C7436" t="s">
        <v>235</v>
      </c>
      <c r="D7436" t="s">
        <v>98</v>
      </c>
    </row>
    <row r="7437" spans="1:4" x14ac:dyDescent="0.5">
      <c r="A7437" t="s">
        <v>997</v>
      </c>
      <c r="B7437" t="s">
        <v>97</v>
      </c>
      <c r="C7437" t="s">
        <v>997</v>
      </c>
    </row>
    <row r="7438" spans="1:4" x14ac:dyDescent="0.5">
      <c r="A7438" t="s">
        <v>376</v>
      </c>
      <c r="B7438" t="s">
        <v>97</v>
      </c>
      <c r="C7438" t="s">
        <v>376</v>
      </c>
      <c r="D7438" t="s">
        <v>98</v>
      </c>
    </row>
    <row r="7439" spans="1:4" x14ac:dyDescent="0.5">
      <c r="A7439" t="s">
        <v>1953</v>
      </c>
      <c r="B7439" t="s">
        <v>97</v>
      </c>
      <c r="C7439" t="s">
        <v>1953</v>
      </c>
      <c r="D7439" t="s">
        <v>739</v>
      </c>
    </row>
    <row r="7440" spans="1:4" x14ac:dyDescent="0.5">
      <c r="A7440" t="s">
        <v>189</v>
      </c>
      <c r="B7440" t="s">
        <v>97</v>
      </c>
      <c r="C7440" t="s">
        <v>189</v>
      </c>
      <c r="D7440" t="s">
        <v>98</v>
      </c>
    </row>
    <row r="7441" spans="1:4" x14ac:dyDescent="0.5">
      <c r="A7441" t="s">
        <v>1550</v>
      </c>
      <c r="B7441" t="s">
        <v>97</v>
      </c>
      <c r="C7441" t="s">
        <v>1550</v>
      </c>
    </row>
    <row r="7442" spans="1:4" x14ac:dyDescent="0.5">
      <c r="A7442" t="s">
        <v>219</v>
      </c>
      <c r="B7442" t="s">
        <v>97</v>
      </c>
      <c r="C7442" t="s">
        <v>219</v>
      </c>
      <c r="D7442" t="s">
        <v>98</v>
      </c>
    </row>
    <row r="7443" spans="1:4" x14ac:dyDescent="0.5">
      <c r="A7443" t="s">
        <v>2209</v>
      </c>
      <c r="B7443" t="s">
        <v>97</v>
      </c>
      <c r="C7443" t="s">
        <v>2210</v>
      </c>
    </row>
    <row r="7444" spans="1:4" x14ac:dyDescent="0.5">
      <c r="A7444" t="s">
        <v>1574</v>
      </c>
      <c r="B7444" t="s">
        <v>97</v>
      </c>
      <c r="C7444" t="s">
        <v>1574</v>
      </c>
    </row>
    <row r="7445" spans="1:4" x14ac:dyDescent="0.5">
      <c r="A7445" t="s">
        <v>1559</v>
      </c>
      <c r="B7445" t="s">
        <v>96</v>
      </c>
      <c r="C7445" t="s">
        <v>1559</v>
      </c>
      <c r="D7445" t="s">
        <v>98</v>
      </c>
    </row>
    <row r="7446" spans="1:4" x14ac:dyDescent="0.5">
      <c r="A7446" t="s">
        <v>236</v>
      </c>
      <c r="B7446" t="s">
        <v>97</v>
      </c>
      <c r="C7446" t="s">
        <v>236</v>
      </c>
    </row>
    <row r="7447" spans="1:4" x14ac:dyDescent="0.5">
      <c r="A7447" t="s">
        <v>143</v>
      </c>
      <c r="B7447" t="s">
        <v>97</v>
      </c>
      <c r="C7447" t="s">
        <v>143</v>
      </c>
      <c r="D7447" t="s">
        <v>98</v>
      </c>
    </row>
    <row r="7448" spans="1:4" x14ac:dyDescent="0.5">
      <c r="A7448" t="s">
        <v>992</v>
      </c>
      <c r="B7448" t="s">
        <v>97</v>
      </c>
      <c r="C7448" t="s">
        <v>992</v>
      </c>
      <c r="D7448" t="s">
        <v>98</v>
      </c>
    </row>
    <row r="7449" spans="1:4" x14ac:dyDescent="0.5">
      <c r="A7449" t="s">
        <v>155</v>
      </c>
      <c r="B7449" t="s">
        <v>97</v>
      </c>
      <c r="C7449" t="s">
        <v>155</v>
      </c>
      <c r="D7449" t="s">
        <v>739</v>
      </c>
    </row>
    <row r="7450" spans="1:4" x14ac:dyDescent="0.5">
      <c r="A7450" t="s">
        <v>518</v>
      </c>
      <c r="B7450" t="s">
        <v>97</v>
      </c>
      <c r="C7450" t="s">
        <v>518</v>
      </c>
      <c r="D7450" t="s">
        <v>98</v>
      </c>
    </row>
    <row r="7451" spans="1:4" x14ac:dyDescent="0.5">
      <c r="A7451" t="s">
        <v>2211</v>
      </c>
      <c r="B7451" t="s">
        <v>97</v>
      </c>
      <c r="C7451" t="s">
        <v>2211</v>
      </c>
    </row>
    <row r="7452" spans="1:4" x14ac:dyDescent="0.5">
      <c r="A7452" t="s">
        <v>522</v>
      </c>
      <c r="B7452" t="s">
        <v>97</v>
      </c>
      <c r="C7452" t="s">
        <v>522</v>
      </c>
    </row>
    <row r="7453" spans="1:4" x14ac:dyDescent="0.5">
      <c r="A7453" t="s">
        <v>113</v>
      </c>
      <c r="B7453" t="s">
        <v>97</v>
      </c>
      <c r="C7453" t="s">
        <v>113</v>
      </c>
    </row>
    <row r="7454" spans="1:4" x14ac:dyDescent="0.5">
      <c r="A7454" t="s">
        <v>134</v>
      </c>
      <c r="B7454" t="s">
        <v>97</v>
      </c>
      <c r="C7454" t="s">
        <v>134</v>
      </c>
      <c r="D7454" t="s">
        <v>98</v>
      </c>
    </row>
    <row r="7455" spans="1:4" x14ac:dyDescent="0.5">
      <c r="A7455" t="s">
        <v>441</v>
      </c>
      <c r="B7455" t="s">
        <v>97</v>
      </c>
      <c r="C7455" t="s">
        <v>441</v>
      </c>
    </row>
    <row r="7456" spans="1:4" x14ac:dyDescent="0.5">
      <c r="A7456" t="s">
        <v>171</v>
      </c>
      <c r="B7456" t="s">
        <v>96</v>
      </c>
      <c r="C7456" t="s">
        <v>171</v>
      </c>
      <c r="D7456" t="s">
        <v>98</v>
      </c>
    </row>
    <row r="7457" spans="1:4" x14ac:dyDescent="0.5">
      <c r="A7457" t="s">
        <v>1329</v>
      </c>
      <c r="B7457" t="s">
        <v>97</v>
      </c>
      <c r="C7457" t="s">
        <v>1329</v>
      </c>
      <c r="D7457" t="s">
        <v>98</v>
      </c>
    </row>
    <row r="7458" spans="1:4" x14ac:dyDescent="0.5">
      <c r="A7458" t="s">
        <v>134</v>
      </c>
      <c r="B7458" t="s">
        <v>97</v>
      </c>
      <c r="C7458" t="s">
        <v>134</v>
      </c>
      <c r="D7458" t="s">
        <v>98</v>
      </c>
    </row>
    <row r="7459" spans="1:4" x14ac:dyDescent="0.5">
      <c r="A7459" t="s">
        <v>220</v>
      </c>
      <c r="B7459" t="s">
        <v>97</v>
      </c>
      <c r="C7459" t="s">
        <v>220</v>
      </c>
      <c r="D7459" t="s">
        <v>98</v>
      </c>
    </row>
    <row r="7460" spans="1:4" x14ac:dyDescent="0.5">
      <c r="A7460" t="s">
        <v>189</v>
      </c>
      <c r="B7460" t="s">
        <v>97</v>
      </c>
      <c r="C7460" t="s">
        <v>189</v>
      </c>
      <c r="D7460" t="s">
        <v>98</v>
      </c>
    </row>
    <row r="7461" spans="1:4" x14ac:dyDescent="0.5">
      <c r="A7461" t="s">
        <v>215</v>
      </c>
      <c r="B7461" t="s">
        <v>96</v>
      </c>
      <c r="C7461" t="s">
        <v>215</v>
      </c>
      <c r="D7461" t="s">
        <v>98</v>
      </c>
    </row>
    <row r="7462" spans="1:4" x14ac:dyDescent="0.5">
      <c r="A7462" t="s">
        <v>513</v>
      </c>
      <c r="B7462" t="s">
        <v>96</v>
      </c>
      <c r="C7462" t="s">
        <v>870</v>
      </c>
      <c r="D7462" t="s">
        <v>739</v>
      </c>
    </row>
    <row r="7463" spans="1:4" x14ac:dyDescent="0.5">
      <c r="A7463" t="s">
        <v>2019</v>
      </c>
      <c r="B7463" t="s">
        <v>97</v>
      </c>
      <c r="C7463" t="s">
        <v>2019</v>
      </c>
    </row>
    <row r="7464" spans="1:4" x14ac:dyDescent="0.5">
      <c r="A7464" t="s">
        <v>155</v>
      </c>
      <c r="B7464" t="s">
        <v>97</v>
      </c>
      <c r="C7464" t="s">
        <v>155</v>
      </c>
      <c r="D7464" t="s">
        <v>739</v>
      </c>
    </row>
    <row r="7465" spans="1:4" x14ac:dyDescent="0.5">
      <c r="A7465" t="s">
        <v>792</v>
      </c>
      <c r="B7465" t="s">
        <v>97</v>
      </c>
      <c r="C7465" t="s">
        <v>792</v>
      </c>
      <c r="D7465" t="s">
        <v>98</v>
      </c>
    </row>
    <row r="7466" spans="1:4" x14ac:dyDescent="0.5">
      <c r="A7466" t="s">
        <v>1005</v>
      </c>
      <c r="B7466" t="s">
        <v>97</v>
      </c>
      <c r="C7466" t="s">
        <v>1005</v>
      </c>
      <c r="D7466" t="s">
        <v>98</v>
      </c>
    </row>
    <row r="7467" spans="1:4" x14ac:dyDescent="0.5">
      <c r="A7467" t="s">
        <v>509</v>
      </c>
      <c r="B7467" t="s">
        <v>97</v>
      </c>
      <c r="C7467" t="s">
        <v>509</v>
      </c>
      <c r="D7467" t="s">
        <v>98</v>
      </c>
    </row>
    <row r="7468" spans="1:4" x14ac:dyDescent="0.5">
      <c r="A7468" t="s">
        <v>319</v>
      </c>
      <c r="B7468" t="s">
        <v>97</v>
      </c>
      <c r="C7468" t="s">
        <v>876</v>
      </c>
    </row>
    <row r="7469" spans="1:4" x14ac:dyDescent="0.5">
      <c r="A7469" t="s">
        <v>637</v>
      </c>
      <c r="B7469" t="s">
        <v>97</v>
      </c>
      <c r="C7469" t="s">
        <v>892</v>
      </c>
      <c r="D7469" t="s">
        <v>98</v>
      </c>
    </row>
    <row r="7470" spans="1:4" x14ac:dyDescent="0.5">
      <c r="A7470" t="s">
        <v>1487</v>
      </c>
      <c r="B7470" t="s">
        <v>97</v>
      </c>
      <c r="C7470" t="s">
        <v>1487</v>
      </c>
    </row>
    <row r="7471" spans="1:4" x14ac:dyDescent="0.5">
      <c r="A7471" t="s">
        <v>2202</v>
      </c>
      <c r="B7471" t="s">
        <v>97</v>
      </c>
      <c r="C7471" t="s">
        <v>2203</v>
      </c>
    </row>
    <row r="7472" spans="1:4" x14ac:dyDescent="0.5">
      <c r="A7472" t="s">
        <v>334</v>
      </c>
      <c r="B7472" t="s">
        <v>96</v>
      </c>
      <c r="C7472" t="s">
        <v>257</v>
      </c>
    </row>
    <row r="7473" spans="1:4" x14ac:dyDescent="0.5">
      <c r="A7473" t="s">
        <v>2201</v>
      </c>
      <c r="B7473" t="s">
        <v>96</v>
      </c>
      <c r="C7473" t="s">
        <v>2201</v>
      </c>
    </row>
    <row r="7474" spans="1:4" x14ac:dyDescent="0.5">
      <c r="A7474" t="s">
        <v>1218</v>
      </c>
      <c r="B7474" t="s">
        <v>96</v>
      </c>
      <c r="C7474" t="s">
        <v>1218</v>
      </c>
    </row>
    <row r="7475" spans="1:4" x14ac:dyDescent="0.5">
      <c r="A7475" t="s">
        <v>134</v>
      </c>
      <c r="B7475" t="s">
        <v>97</v>
      </c>
      <c r="C7475" t="s">
        <v>134</v>
      </c>
      <c r="D7475" t="s">
        <v>98</v>
      </c>
    </row>
    <row r="7476" spans="1:4" x14ac:dyDescent="0.5">
      <c r="A7476" t="s">
        <v>2015</v>
      </c>
      <c r="B7476" t="s">
        <v>97</v>
      </c>
      <c r="C7476" t="s">
        <v>2015</v>
      </c>
      <c r="D7476" t="s">
        <v>98</v>
      </c>
    </row>
    <row r="7477" spans="1:4" x14ac:dyDescent="0.5">
      <c r="A7477" t="s">
        <v>1133</v>
      </c>
      <c r="B7477" t="s">
        <v>97</v>
      </c>
      <c r="C7477" t="s">
        <v>1133</v>
      </c>
    </row>
    <row r="7478" spans="1:4" x14ac:dyDescent="0.5">
      <c r="A7478" t="s">
        <v>319</v>
      </c>
      <c r="B7478" t="s">
        <v>97</v>
      </c>
      <c r="C7478" t="s">
        <v>876</v>
      </c>
    </row>
    <row r="7479" spans="1:4" x14ac:dyDescent="0.5">
      <c r="A7479" t="s">
        <v>1172</v>
      </c>
      <c r="B7479" t="s">
        <v>97</v>
      </c>
      <c r="C7479" t="s">
        <v>1173</v>
      </c>
    </row>
    <row r="7480" spans="1:4" x14ac:dyDescent="0.5">
      <c r="A7480" t="s">
        <v>513</v>
      </c>
      <c r="B7480" t="s">
        <v>96</v>
      </c>
      <c r="C7480" t="s">
        <v>870</v>
      </c>
      <c r="D7480" t="s">
        <v>739</v>
      </c>
    </row>
    <row r="7481" spans="1:4" x14ac:dyDescent="0.5">
      <c r="A7481" t="s">
        <v>1745</v>
      </c>
      <c r="B7481" t="s">
        <v>97</v>
      </c>
      <c r="C7481" t="s">
        <v>1746</v>
      </c>
      <c r="D7481" t="s">
        <v>98</v>
      </c>
    </row>
    <row r="7482" spans="1:4" x14ac:dyDescent="0.5">
      <c r="A7482" t="s">
        <v>364</v>
      </c>
      <c r="B7482" t="s">
        <v>97</v>
      </c>
      <c r="C7482" t="s">
        <v>364</v>
      </c>
      <c r="D7482" t="s">
        <v>98</v>
      </c>
    </row>
    <row r="7483" spans="1:4" x14ac:dyDescent="0.5">
      <c r="A7483" t="s">
        <v>119</v>
      </c>
      <c r="B7483" t="s">
        <v>97</v>
      </c>
      <c r="C7483" t="s">
        <v>807</v>
      </c>
    </row>
    <row r="7484" spans="1:4" x14ac:dyDescent="0.5">
      <c r="A7484" t="s">
        <v>1624</v>
      </c>
      <c r="B7484" t="s">
        <v>97</v>
      </c>
      <c r="C7484" t="s">
        <v>1625</v>
      </c>
    </row>
    <row r="7485" spans="1:4" x14ac:dyDescent="0.5">
      <c r="A7485" t="s">
        <v>792</v>
      </c>
      <c r="B7485" t="s">
        <v>97</v>
      </c>
      <c r="C7485" t="s">
        <v>792</v>
      </c>
      <c r="D7485" t="s">
        <v>98</v>
      </c>
    </row>
    <row r="7486" spans="1:4" x14ac:dyDescent="0.5">
      <c r="A7486" t="s">
        <v>310</v>
      </c>
      <c r="B7486" t="s">
        <v>97</v>
      </c>
      <c r="C7486" t="s">
        <v>310</v>
      </c>
      <c r="D7486" t="s">
        <v>763</v>
      </c>
    </row>
    <row r="7487" spans="1:4" x14ac:dyDescent="0.5">
      <c r="A7487" t="s">
        <v>1356</v>
      </c>
      <c r="B7487" t="s">
        <v>97</v>
      </c>
      <c r="C7487" t="s">
        <v>1356</v>
      </c>
    </row>
    <row r="7488" spans="1:4" x14ac:dyDescent="0.5">
      <c r="A7488" t="s">
        <v>1758</v>
      </c>
      <c r="B7488" t="s">
        <v>96</v>
      </c>
      <c r="C7488" t="s">
        <v>1758</v>
      </c>
      <c r="D7488" t="s">
        <v>763</v>
      </c>
    </row>
    <row r="7489" spans="1:4" x14ac:dyDescent="0.5">
      <c r="A7489" t="s">
        <v>2035</v>
      </c>
      <c r="B7489" t="s">
        <v>97</v>
      </c>
      <c r="C7489" t="s">
        <v>2035</v>
      </c>
      <c r="D7489" t="s">
        <v>98</v>
      </c>
    </row>
    <row r="7490" spans="1:4" x14ac:dyDescent="0.5">
      <c r="A7490" t="s">
        <v>2019</v>
      </c>
      <c r="B7490" t="s">
        <v>97</v>
      </c>
      <c r="C7490" t="s">
        <v>2019</v>
      </c>
    </row>
    <row r="7491" spans="1:4" x14ac:dyDescent="0.5">
      <c r="A7491" t="s">
        <v>171</v>
      </c>
      <c r="B7491" t="s">
        <v>96</v>
      </c>
      <c r="C7491" t="s">
        <v>171</v>
      </c>
      <c r="D7491" t="s">
        <v>98</v>
      </c>
    </row>
    <row r="7492" spans="1:4" x14ac:dyDescent="0.5">
      <c r="A7492" t="s">
        <v>389</v>
      </c>
      <c r="B7492" t="s">
        <v>97</v>
      </c>
      <c r="C7492" t="s">
        <v>389</v>
      </c>
      <c r="D7492" t="s">
        <v>98</v>
      </c>
    </row>
    <row r="7493" spans="1:4" x14ac:dyDescent="0.5">
      <c r="A7493" t="s">
        <v>155</v>
      </c>
      <c r="B7493" t="s">
        <v>97</v>
      </c>
      <c r="C7493" t="s">
        <v>155</v>
      </c>
      <c r="D7493" t="s">
        <v>739</v>
      </c>
    </row>
    <row r="7494" spans="1:4" x14ac:dyDescent="0.5">
      <c r="A7494" t="s">
        <v>637</v>
      </c>
      <c r="B7494" t="s">
        <v>97</v>
      </c>
      <c r="C7494" t="s">
        <v>892</v>
      </c>
      <c r="D7494" t="s">
        <v>98</v>
      </c>
    </row>
    <row r="7495" spans="1:4" x14ac:dyDescent="0.5">
      <c r="A7495" t="s">
        <v>263</v>
      </c>
      <c r="B7495" t="s">
        <v>97</v>
      </c>
      <c r="C7495" t="s">
        <v>826</v>
      </c>
    </row>
    <row r="7496" spans="1:4" x14ac:dyDescent="0.5">
      <c r="A7496" t="s">
        <v>379</v>
      </c>
      <c r="B7496" t="s">
        <v>96</v>
      </c>
      <c r="C7496" t="s">
        <v>379</v>
      </c>
      <c r="D7496" t="s">
        <v>98</v>
      </c>
    </row>
    <row r="7497" spans="1:4" x14ac:dyDescent="0.5">
      <c r="A7497" t="s">
        <v>1632</v>
      </c>
      <c r="B7497" t="s">
        <v>96</v>
      </c>
      <c r="C7497" t="s">
        <v>1632</v>
      </c>
    </row>
    <row r="7498" spans="1:4" x14ac:dyDescent="0.5">
      <c r="A7498" t="s">
        <v>453</v>
      </c>
      <c r="B7498" t="s">
        <v>97</v>
      </c>
      <c r="C7498" t="s">
        <v>453</v>
      </c>
    </row>
    <row r="7499" spans="1:4" x14ac:dyDescent="0.5">
      <c r="A7499" t="s">
        <v>263</v>
      </c>
      <c r="B7499" t="s">
        <v>97</v>
      </c>
      <c r="C7499" t="s">
        <v>826</v>
      </c>
    </row>
    <row r="7500" spans="1:4" x14ac:dyDescent="0.5">
      <c r="A7500" t="s">
        <v>249</v>
      </c>
      <c r="B7500" t="s">
        <v>97</v>
      </c>
      <c r="C7500" t="s">
        <v>249</v>
      </c>
      <c r="D7500" t="s">
        <v>98</v>
      </c>
    </row>
    <row r="7501" spans="1:4" x14ac:dyDescent="0.5">
      <c r="A7501" t="s">
        <v>308</v>
      </c>
      <c r="B7501" t="s">
        <v>97</v>
      </c>
      <c r="C7501" t="s">
        <v>308</v>
      </c>
      <c r="D7501" t="s">
        <v>98</v>
      </c>
    </row>
    <row r="7502" spans="1:4" x14ac:dyDescent="0.5">
      <c r="A7502" t="s">
        <v>1344</v>
      </c>
      <c r="B7502" t="s">
        <v>96</v>
      </c>
      <c r="C7502" t="s">
        <v>1344</v>
      </c>
    </row>
    <row r="7503" spans="1:4" x14ac:dyDescent="0.5">
      <c r="A7503" t="s">
        <v>2212</v>
      </c>
      <c r="B7503" t="s">
        <v>97</v>
      </c>
      <c r="C7503" t="s">
        <v>2213</v>
      </c>
    </row>
    <row r="7504" spans="1:4" x14ac:dyDescent="0.5">
      <c r="A7504" t="s">
        <v>351</v>
      </c>
      <c r="B7504" t="s">
        <v>96</v>
      </c>
      <c r="C7504" t="s">
        <v>351</v>
      </c>
      <c r="D7504" t="s">
        <v>98</v>
      </c>
    </row>
    <row r="7505" spans="1:4" x14ac:dyDescent="0.5">
      <c r="A7505" t="s">
        <v>1976</v>
      </c>
      <c r="B7505" t="s">
        <v>97</v>
      </c>
      <c r="C7505" t="s">
        <v>1976</v>
      </c>
    </row>
    <row r="7506" spans="1:4" x14ac:dyDescent="0.5">
      <c r="A7506" t="s">
        <v>155</v>
      </c>
      <c r="B7506" t="s">
        <v>97</v>
      </c>
      <c r="C7506" t="s">
        <v>155</v>
      </c>
      <c r="D7506" t="s">
        <v>739</v>
      </c>
    </row>
    <row r="7507" spans="1:4" x14ac:dyDescent="0.5">
      <c r="A7507" t="s">
        <v>2019</v>
      </c>
      <c r="B7507" t="s">
        <v>97</v>
      </c>
      <c r="C7507" t="s">
        <v>2019</v>
      </c>
    </row>
    <row r="7508" spans="1:4" x14ac:dyDescent="0.5">
      <c r="A7508" t="s">
        <v>1493</v>
      </c>
      <c r="B7508" t="s">
        <v>97</v>
      </c>
      <c r="C7508" t="s">
        <v>1493</v>
      </c>
      <c r="D7508" t="s">
        <v>98</v>
      </c>
    </row>
    <row r="7509" spans="1:4" x14ac:dyDescent="0.5">
      <c r="A7509" t="s">
        <v>2214</v>
      </c>
      <c r="B7509" t="s">
        <v>97</v>
      </c>
      <c r="C7509" t="s">
        <v>2214</v>
      </c>
      <c r="D7509" t="s">
        <v>98</v>
      </c>
    </row>
    <row r="7510" spans="1:4" x14ac:dyDescent="0.5">
      <c r="A7510" t="s">
        <v>1202</v>
      </c>
      <c r="B7510" t="s">
        <v>96</v>
      </c>
      <c r="C7510" t="s">
        <v>1202</v>
      </c>
    </row>
    <row r="7511" spans="1:4" x14ac:dyDescent="0.5">
      <c r="A7511" t="s">
        <v>1640</v>
      </c>
      <c r="B7511" t="s">
        <v>97</v>
      </c>
      <c r="C7511" t="s">
        <v>1641</v>
      </c>
      <c r="D7511" t="s">
        <v>739</v>
      </c>
    </row>
    <row r="7512" spans="1:4" x14ac:dyDescent="0.5">
      <c r="A7512" t="s">
        <v>2120</v>
      </c>
      <c r="B7512" t="s">
        <v>96</v>
      </c>
      <c r="C7512" t="s">
        <v>2121</v>
      </c>
    </row>
    <row r="7513" spans="1:4" x14ac:dyDescent="0.5">
      <c r="A7513" t="s">
        <v>377</v>
      </c>
      <c r="B7513" t="s">
        <v>97</v>
      </c>
      <c r="C7513" t="s">
        <v>377</v>
      </c>
    </row>
    <row r="7514" spans="1:4" x14ac:dyDescent="0.5">
      <c r="A7514" t="s">
        <v>143</v>
      </c>
      <c r="B7514" t="s">
        <v>97</v>
      </c>
      <c r="C7514" t="s">
        <v>143</v>
      </c>
      <c r="D7514" t="s">
        <v>98</v>
      </c>
    </row>
    <row r="7515" spans="1:4" x14ac:dyDescent="0.5">
      <c r="A7515" t="s">
        <v>723</v>
      </c>
      <c r="B7515" t="s">
        <v>97</v>
      </c>
      <c r="C7515" t="s">
        <v>723</v>
      </c>
      <c r="D7515" t="s">
        <v>98</v>
      </c>
    </row>
    <row r="7516" spans="1:4" x14ac:dyDescent="0.5">
      <c r="A7516" t="s">
        <v>2215</v>
      </c>
      <c r="B7516" t="s">
        <v>97</v>
      </c>
      <c r="C7516" t="s">
        <v>2215</v>
      </c>
      <c r="D7516" t="s">
        <v>98</v>
      </c>
    </row>
    <row r="7517" spans="1:4" x14ac:dyDescent="0.5">
      <c r="A7517" t="s">
        <v>155</v>
      </c>
      <c r="B7517" t="s">
        <v>97</v>
      </c>
      <c r="C7517" t="s">
        <v>155</v>
      </c>
      <c r="D7517" t="s">
        <v>739</v>
      </c>
    </row>
    <row r="7518" spans="1:4" x14ac:dyDescent="0.5">
      <c r="A7518" t="s">
        <v>1045</v>
      </c>
      <c r="B7518" t="s">
        <v>97</v>
      </c>
      <c r="C7518" t="s">
        <v>1046</v>
      </c>
      <c r="D7518" t="s">
        <v>98</v>
      </c>
    </row>
    <row r="7519" spans="1:4" x14ac:dyDescent="0.5">
      <c r="A7519" t="s">
        <v>1043</v>
      </c>
      <c r="B7519" t="s">
        <v>96</v>
      </c>
      <c r="C7519" t="s">
        <v>1043</v>
      </c>
      <c r="D7519" t="s">
        <v>98</v>
      </c>
    </row>
    <row r="7520" spans="1:4" x14ac:dyDescent="0.5">
      <c r="A7520" t="s">
        <v>487</v>
      </c>
      <c r="B7520" t="s">
        <v>97</v>
      </c>
      <c r="C7520" t="s">
        <v>2216</v>
      </c>
      <c r="D7520" t="s">
        <v>739</v>
      </c>
    </row>
    <row r="7521" spans="1:4" x14ac:dyDescent="0.5">
      <c r="A7521" t="s">
        <v>113</v>
      </c>
      <c r="B7521" t="s">
        <v>97</v>
      </c>
      <c r="C7521" t="s">
        <v>113</v>
      </c>
    </row>
    <row r="7522" spans="1:4" x14ac:dyDescent="0.5">
      <c r="A7522" t="s">
        <v>1828</v>
      </c>
      <c r="B7522" t="s">
        <v>97</v>
      </c>
      <c r="C7522" t="s">
        <v>1829</v>
      </c>
    </row>
    <row r="7523" spans="1:4" x14ac:dyDescent="0.5">
      <c r="A7523" t="s">
        <v>744</v>
      </c>
      <c r="B7523" t="s">
        <v>97</v>
      </c>
      <c r="C7523" t="s">
        <v>94</v>
      </c>
      <c r="D7523" t="s">
        <v>98</v>
      </c>
    </row>
    <row r="7524" spans="1:4" x14ac:dyDescent="0.5">
      <c r="A7524" t="s">
        <v>319</v>
      </c>
      <c r="B7524" t="s">
        <v>97</v>
      </c>
      <c r="C7524" t="s">
        <v>876</v>
      </c>
    </row>
    <row r="7525" spans="1:4" x14ac:dyDescent="0.5">
      <c r="A7525" t="s">
        <v>591</v>
      </c>
      <c r="B7525" t="s">
        <v>96</v>
      </c>
      <c r="C7525" t="s">
        <v>591</v>
      </c>
      <c r="D7525" t="s">
        <v>98</v>
      </c>
    </row>
    <row r="7526" spans="1:4" x14ac:dyDescent="0.5">
      <c r="A7526" t="s">
        <v>267</v>
      </c>
      <c r="B7526" t="s">
        <v>97</v>
      </c>
      <c r="C7526" t="s">
        <v>267</v>
      </c>
    </row>
    <row r="7527" spans="1:4" x14ac:dyDescent="0.5">
      <c r="A7527" t="s">
        <v>2217</v>
      </c>
      <c r="B7527" t="s">
        <v>97</v>
      </c>
      <c r="C7527" t="s">
        <v>2217</v>
      </c>
    </row>
    <row r="7528" spans="1:4" x14ac:dyDescent="0.5">
      <c r="A7528" t="s">
        <v>951</v>
      </c>
      <c r="B7528" t="s">
        <v>96</v>
      </c>
      <c r="C7528" t="s">
        <v>951</v>
      </c>
      <c r="D7528" t="s">
        <v>755</v>
      </c>
    </row>
    <row r="7529" spans="1:4" x14ac:dyDescent="0.5">
      <c r="A7529" t="s">
        <v>513</v>
      </c>
      <c r="B7529" t="s">
        <v>96</v>
      </c>
      <c r="C7529" t="s">
        <v>870</v>
      </c>
      <c r="D7529" t="s">
        <v>739</v>
      </c>
    </row>
    <row r="7530" spans="1:4" x14ac:dyDescent="0.5">
      <c r="A7530" t="s">
        <v>413</v>
      </c>
      <c r="B7530" t="s">
        <v>97</v>
      </c>
      <c r="C7530" t="s">
        <v>2218</v>
      </c>
    </row>
    <row r="7531" spans="1:4" x14ac:dyDescent="0.5">
      <c r="A7531" t="s">
        <v>1632</v>
      </c>
      <c r="B7531" t="s">
        <v>96</v>
      </c>
      <c r="C7531" t="s">
        <v>1632</v>
      </c>
    </row>
    <row r="7532" spans="1:4" x14ac:dyDescent="0.5">
      <c r="A7532" t="s">
        <v>2196</v>
      </c>
      <c r="B7532" t="s">
        <v>97</v>
      </c>
      <c r="C7532" t="s">
        <v>2196</v>
      </c>
    </row>
    <row r="7533" spans="1:4" x14ac:dyDescent="0.5">
      <c r="A7533" t="s">
        <v>1668</v>
      </c>
      <c r="B7533" t="s">
        <v>97</v>
      </c>
      <c r="C7533" t="s">
        <v>1673</v>
      </c>
    </row>
    <row r="7534" spans="1:4" x14ac:dyDescent="0.5">
      <c r="A7534" t="s">
        <v>2081</v>
      </c>
      <c r="B7534" t="s">
        <v>97</v>
      </c>
      <c r="C7534" t="s">
        <v>2082</v>
      </c>
    </row>
    <row r="7535" spans="1:4" x14ac:dyDescent="0.5">
      <c r="A7535" t="s">
        <v>2209</v>
      </c>
      <c r="B7535" t="s">
        <v>97</v>
      </c>
      <c r="C7535" t="s">
        <v>2210</v>
      </c>
    </row>
    <row r="7536" spans="1:4" x14ac:dyDescent="0.5">
      <c r="A7536" t="s">
        <v>2215</v>
      </c>
      <c r="B7536" t="s">
        <v>97</v>
      </c>
      <c r="C7536" t="s">
        <v>2219</v>
      </c>
      <c r="D7536" t="s">
        <v>98</v>
      </c>
    </row>
    <row r="7537" spans="1:4" x14ac:dyDescent="0.5">
      <c r="A7537" t="s">
        <v>155</v>
      </c>
      <c r="B7537" t="s">
        <v>97</v>
      </c>
      <c r="C7537" t="s">
        <v>155</v>
      </c>
      <c r="D7537" t="s">
        <v>739</v>
      </c>
    </row>
    <row r="7538" spans="1:4" x14ac:dyDescent="0.5">
      <c r="A7538" t="s">
        <v>1265</v>
      </c>
      <c r="B7538" t="s">
        <v>97</v>
      </c>
      <c r="C7538" t="s">
        <v>1266</v>
      </c>
    </row>
    <row r="7539" spans="1:4" x14ac:dyDescent="0.5">
      <c r="A7539" t="s">
        <v>2163</v>
      </c>
      <c r="B7539" t="s">
        <v>97</v>
      </c>
      <c r="C7539" t="s">
        <v>2163</v>
      </c>
    </row>
    <row r="7540" spans="1:4" x14ac:dyDescent="0.5">
      <c r="A7540" t="s">
        <v>2220</v>
      </c>
      <c r="B7540" t="s">
        <v>97</v>
      </c>
      <c r="C7540" t="s">
        <v>2221</v>
      </c>
    </row>
    <row r="7541" spans="1:4" x14ac:dyDescent="0.5">
      <c r="A7541" t="s">
        <v>1092</v>
      </c>
      <c r="B7541" t="s">
        <v>97</v>
      </c>
      <c r="C7541" t="s">
        <v>812</v>
      </c>
    </row>
    <row r="7542" spans="1:4" x14ac:dyDescent="0.5">
      <c r="A7542" t="s">
        <v>134</v>
      </c>
      <c r="B7542" t="s">
        <v>97</v>
      </c>
      <c r="C7542" t="s">
        <v>134</v>
      </c>
      <c r="D7542" t="s">
        <v>98</v>
      </c>
    </row>
    <row r="7543" spans="1:4" x14ac:dyDescent="0.5">
      <c r="A7543" t="s">
        <v>1677</v>
      </c>
      <c r="B7543" t="s">
        <v>97</v>
      </c>
      <c r="C7543" t="s">
        <v>1677</v>
      </c>
    </row>
    <row r="7544" spans="1:4" x14ac:dyDescent="0.5">
      <c r="A7544" t="s">
        <v>2132</v>
      </c>
      <c r="B7544" t="s">
        <v>97</v>
      </c>
      <c r="C7544" t="s">
        <v>2132</v>
      </c>
    </row>
    <row r="7545" spans="1:4" x14ac:dyDescent="0.5">
      <c r="A7545" t="s">
        <v>2195</v>
      </c>
      <c r="B7545" t="s">
        <v>97</v>
      </c>
      <c r="C7545" t="s">
        <v>2195</v>
      </c>
      <c r="D7545" t="s">
        <v>98</v>
      </c>
    </row>
    <row r="7546" spans="1:4" x14ac:dyDescent="0.5">
      <c r="A7546" t="s">
        <v>609</v>
      </c>
      <c r="B7546" t="s">
        <v>97</v>
      </c>
      <c r="C7546" t="s">
        <v>609</v>
      </c>
      <c r="D7546" t="s">
        <v>98</v>
      </c>
    </row>
    <row r="7547" spans="1:4" x14ac:dyDescent="0.5">
      <c r="A7547" t="s">
        <v>637</v>
      </c>
      <c r="B7547" t="s">
        <v>97</v>
      </c>
      <c r="C7547" t="s">
        <v>892</v>
      </c>
      <c r="D7547" t="s">
        <v>98</v>
      </c>
    </row>
    <row r="7548" spans="1:4" x14ac:dyDescent="0.5">
      <c r="A7548" t="s">
        <v>2222</v>
      </c>
      <c r="B7548" t="s">
        <v>97</v>
      </c>
      <c r="C7548" t="s">
        <v>2222</v>
      </c>
    </row>
    <row r="7549" spans="1:4" x14ac:dyDescent="0.5">
      <c r="A7549" t="s">
        <v>610</v>
      </c>
      <c r="B7549" t="s">
        <v>97</v>
      </c>
      <c r="C7549" t="s">
        <v>610</v>
      </c>
      <c r="D7549" t="s">
        <v>98</v>
      </c>
    </row>
    <row r="7550" spans="1:4" x14ac:dyDescent="0.5">
      <c r="A7550" t="s">
        <v>2115</v>
      </c>
      <c r="B7550" t="s">
        <v>97</v>
      </c>
      <c r="C7550" t="s">
        <v>2116</v>
      </c>
    </row>
    <row r="7551" spans="1:4" x14ac:dyDescent="0.5">
      <c r="A7551" t="s">
        <v>286</v>
      </c>
      <c r="B7551" t="s">
        <v>96</v>
      </c>
      <c r="C7551" t="s">
        <v>286</v>
      </c>
      <c r="D7551" t="s">
        <v>98</v>
      </c>
    </row>
    <row r="7552" spans="1:4" x14ac:dyDescent="0.5">
      <c r="A7552" t="s">
        <v>1878</v>
      </c>
      <c r="B7552" t="s">
        <v>97</v>
      </c>
      <c r="C7552" t="s">
        <v>1878</v>
      </c>
      <c r="D7552" t="s">
        <v>98</v>
      </c>
    </row>
    <row r="7553" spans="1:4" x14ac:dyDescent="0.5">
      <c r="A7553" t="s">
        <v>1756</v>
      </c>
      <c r="B7553" t="s">
        <v>97</v>
      </c>
      <c r="C7553" t="s">
        <v>1756</v>
      </c>
      <c r="D7553" t="s">
        <v>98</v>
      </c>
    </row>
    <row r="7554" spans="1:4" x14ac:dyDescent="0.5">
      <c r="A7554" t="s">
        <v>2223</v>
      </c>
      <c r="B7554" t="s">
        <v>97</v>
      </c>
      <c r="C7554" t="s">
        <v>2223</v>
      </c>
    </row>
    <row r="7555" spans="1:4" x14ac:dyDescent="0.5">
      <c r="A7555" t="s">
        <v>2224</v>
      </c>
      <c r="B7555" t="s">
        <v>97</v>
      </c>
      <c r="C7555" t="s">
        <v>2224</v>
      </c>
      <c r="D7555" t="s">
        <v>98</v>
      </c>
    </row>
    <row r="7556" spans="1:4" x14ac:dyDescent="0.5">
      <c r="A7556" t="s">
        <v>1329</v>
      </c>
      <c r="B7556" t="s">
        <v>97</v>
      </c>
      <c r="C7556" t="s">
        <v>1329</v>
      </c>
      <c r="D7556" t="s">
        <v>98</v>
      </c>
    </row>
    <row r="7557" spans="1:4" x14ac:dyDescent="0.5">
      <c r="A7557" t="s">
        <v>1138</v>
      </c>
      <c r="B7557" t="s">
        <v>97</v>
      </c>
      <c r="C7557" t="s">
        <v>1139</v>
      </c>
    </row>
    <row r="7558" spans="1:4" x14ac:dyDescent="0.5">
      <c r="A7558" t="s">
        <v>319</v>
      </c>
      <c r="B7558" t="s">
        <v>97</v>
      </c>
      <c r="C7558" t="s">
        <v>876</v>
      </c>
    </row>
    <row r="7559" spans="1:4" x14ac:dyDescent="0.5">
      <c r="A7559" t="s">
        <v>2128</v>
      </c>
      <c r="B7559" t="s">
        <v>97</v>
      </c>
      <c r="C7559" t="s">
        <v>2129</v>
      </c>
    </row>
    <row r="7560" spans="1:4" x14ac:dyDescent="0.5">
      <c r="A7560" t="s">
        <v>310</v>
      </c>
      <c r="B7560" t="s">
        <v>97</v>
      </c>
      <c r="C7560" t="s">
        <v>310</v>
      </c>
      <c r="D7560" t="s">
        <v>763</v>
      </c>
    </row>
    <row r="7561" spans="1:4" x14ac:dyDescent="0.5">
      <c r="A7561" t="s">
        <v>2225</v>
      </c>
      <c r="B7561" t="s">
        <v>97</v>
      </c>
      <c r="C7561" t="s">
        <v>2226</v>
      </c>
    </row>
    <row r="7562" spans="1:4" x14ac:dyDescent="0.5">
      <c r="A7562" t="s">
        <v>2227</v>
      </c>
      <c r="B7562" t="s">
        <v>97</v>
      </c>
      <c r="C7562" t="s">
        <v>2227</v>
      </c>
    </row>
    <row r="7563" spans="1:4" x14ac:dyDescent="0.5">
      <c r="A7563" t="s">
        <v>213</v>
      </c>
      <c r="B7563" t="s">
        <v>97</v>
      </c>
      <c r="C7563" t="s">
        <v>1988</v>
      </c>
    </row>
    <row r="7564" spans="1:4" x14ac:dyDescent="0.5">
      <c r="A7564" t="s">
        <v>1763</v>
      </c>
      <c r="B7564" t="s">
        <v>97</v>
      </c>
      <c r="C7564" t="s">
        <v>1763</v>
      </c>
      <c r="D7564" t="s">
        <v>98</v>
      </c>
    </row>
    <row r="7565" spans="1:4" x14ac:dyDescent="0.5">
      <c r="A7565" t="s">
        <v>317</v>
      </c>
      <c r="B7565" t="s">
        <v>97</v>
      </c>
      <c r="C7565" t="s">
        <v>317</v>
      </c>
    </row>
    <row r="7566" spans="1:4" x14ac:dyDescent="0.5">
      <c r="A7566" t="s">
        <v>2019</v>
      </c>
      <c r="B7566" t="s">
        <v>97</v>
      </c>
      <c r="C7566" t="s">
        <v>2019</v>
      </c>
    </row>
    <row r="7567" spans="1:4" x14ac:dyDescent="0.5">
      <c r="A7567" t="s">
        <v>219</v>
      </c>
      <c r="B7567" t="s">
        <v>97</v>
      </c>
      <c r="C7567" t="s">
        <v>219</v>
      </c>
      <c r="D7567" t="s">
        <v>98</v>
      </c>
    </row>
    <row r="7568" spans="1:4" x14ac:dyDescent="0.5">
      <c r="A7568" t="s">
        <v>2014</v>
      </c>
      <c r="B7568" t="s">
        <v>97</v>
      </c>
      <c r="C7568" t="s">
        <v>2014</v>
      </c>
      <c r="D7568" t="s">
        <v>98</v>
      </c>
    </row>
    <row r="7569" spans="1:4" x14ac:dyDescent="0.5">
      <c r="A7569" t="s">
        <v>319</v>
      </c>
      <c r="B7569" t="s">
        <v>97</v>
      </c>
      <c r="C7569" t="s">
        <v>876</v>
      </c>
    </row>
    <row r="7570" spans="1:4" x14ac:dyDescent="0.5">
      <c r="A7570" t="s">
        <v>1017</v>
      </c>
      <c r="B7570" t="s">
        <v>97</v>
      </c>
      <c r="C7570" t="s">
        <v>1017</v>
      </c>
      <c r="D7570" t="s">
        <v>755</v>
      </c>
    </row>
    <row r="7571" spans="1:4" x14ac:dyDescent="0.5">
      <c r="A7571" t="s">
        <v>1953</v>
      </c>
      <c r="B7571" t="s">
        <v>97</v>
      </c>
      <c r="C7571" t="s">
        <v>1953</v>
      </c>
      <c r="D7571" t="s">
        <v>739</v>
      </c>
    </row>
    <row r="7572" spans="1:4" x14ac:dyDescent="0.5">
      <c r="A7572" t="s">
        <v>155</v>
      </c>
      <c r="B7572" t="s">
        <v>97</v>
      </c>
      <c r="C7572" t="s">
        <v>155</v>
      </c>
      <c r="D7572" t="s">
        <v>739</v>
      </c>
    </row>
    <row r="7573" spans="1:4" x14ac:dyDescent="0.5">
      <c r="A7573" t="s">
        <v>956</v>
      </c>
      <c r="B7573" t="s">
        <v>97</v>
      </c>
      <c r="C7573" t="s">
        <v>956</v>
      </c>
    </row>
    <row r="7574" spans="1:4" x14ac:dyDescent="0.5">
      <c r="A7574" t="s">
        <v>220</v>
      </c>
      <c r="B7574" t="s">
        <v>97</v>
      </c>
      <c r="C7574" t="s">
        <v>220</v>
      </c>
      <c r="D7574" t="s">
        <v>98</v>
      </c>
    </row>
    <row r="7575" spans="1:4" x14ac:dyDescent="0.5">
      <c r="A7575" t="s">
        <v>1396</v>
      </c>
      <c r="B7575" t="s">
        <v>97</v>
      </c>
      <c r="C7575" t="s">
        <v>1396</v>
      </c>
    </row>
    <row r="7576" spans="1:4" x14ac:dyDescent="0.5">
      <c r="A7576" t="s">
        <v>263</v>
      </c>
      <c r="B7576" t="s">
        <v>97</v>
      </c>
      <c r="C7576" t="s">
        <v>826</v>
      </c>
    </row>
    <row r="7577" spans="1:4" x14ac:dyDescent="0.5">
      <c r="A7577" t="s">
        <v>2122</v>
      </c>
      <c r="B7577" t="s">
        <v>97</v>
      </c>
      <c r="C7577" t="s">
        <v>2122</v>
      </c>
      <c r="D7577" t="s">
        <v>98</v>
      </c>
    </row>
    <row r="7578" spans="1:4" x14ac:dyDescent="0.5">
      <c r="A7578" t="s">
        <v>1640</v>
      </c>
      <c r="B7578" t="s">
        <v>97</v>
      </c>
      <c r="C7578" t="s">
        <v>1641</v>
      </c>
      <c r="D7578" t="s">
        <v>739</v>
      </c>
    </row>
    <row r="7579" spans="1:4" x14ac:dyDescent="0.5">
      <c r="A7579" t="s">
        <v>719</v>
      </c>
      <c r="B7579" t="s">
        <v>97</v>
      </c>
      <c r="C7579" t="s">
        <v>719</v>
      </c>
    </row>
    <row r="7580" spans="1:4" x14ac:dyDescent="0.5">
      <c r="A7580" t="s">
        <v>357</v>
      </c>
      <c r="B7580" t="s">
        <v>97</v>
      </c>
      <c r="C7580" t="s">
        <v>357</v>
      </c>
    </row>
    <row r="7581" spans="1:4" x14ac:dyDescent="0.5">
      <c r="A7581" t="s">
        <v>1042</v>
      </c>
      <c r="B7581" t="s">
        <v>97</v>
      </c>
      <c r="C7581" t="s">
        <v>1042</v>
      </c>
    </row>
    <row r="7582" spans="1:4" x14ac:dyDescent="0.5">
      <c r="A7582" t="s">
        <v>976</v>
      </c>
      <c r="B7582" t="s">
        <v>97</v>
      </c>
      <c r="C7582" t="s">
        <v>976</v>
      </c>
    </row>
    <row r="7583" spans="1:4" x14ac:dyDescent="0.5">
      <c r="A7583" t="s">
        <v>1202</v>
      </c>
      <c r="B7583" t="s">
        <v>96</v>
      </c>
      <c r="C7583" t="s">
        <v>1202</v>
      </c>
    </row>
    <row r="7584" spans="1:4" x14ac:dyDescent="0.5">
      <c r="A7584" t="s">
        <v>267</v>
      </c>
      <c r="B7584" t="s">
        <v>97</v>
      </c>
      <c r="C7584" t="s">
        <v>267</v>
      </c>
    </row>
    <row r="7585" spans="1:4" x14ac:dyDescent="0.5">
      <c r="A7585" t="s">
        <v>134</v>
      </c>
      <c r="B7585" t="s">
        <v>97</v>
      </c>
      <c r="C7585" t="s">
        <v>134</v>
      </c>
      <c r="D7585" t="s">
        <v>98</v>
      </c>
    </row>
    <row r="7586" spans="1:4" x14ac:dyDescent="0.5">
      <c r="A7586" t="s">
        <v>676</v>
      </c>
      <c r="B7586" t="s">
        <v>97</v>
      </c>
      <c r="C7586" t="s">
        <v>676</v>
      </c>
      <c r="D7586" t="s">
        <v>98</v>
      </c>
    </row>
    <row r="7587" spans="1:4" x14ac:dyDescent="0.5">
      <c r="A7587" t="s">
        <v>2228</v>
      </c>
      <c r="B7587" t="s">
        <v>96</v>
      </c>
      <c r="C7587" t="s">
        <v>2228</v>
      </c>
    </row>
    <row r="7588" spans="1:4" x14ac:dyDescent="0.5">
      <c r="A7588" t="s">
        <v>627</v>
      </c>
      <c r="B7588" t="s">
        <v>97</v>
      </c>
      <c r="C7588" t="s">
        <v>627</v>
      </c>
      <c r="D7588" t="s">
        <v>98</v>
      </c>
    </row>
    <row r="7589" spans="1:4" x14ac:dyDescent="0.5">
      <c r="A7589" t="s">
        <v>1678</v>
      </c>
      <c r="B7589" t="s">
        <v>97</v>
      </c>
      <c r="C7589" t="s">
        <v>1678</v>
      </c>
      <c r="D7589" t="s">
        <v>98</v>
      </c>
    </row>
    <row r="7590" spans="1:4" x14ac:dyDescent="0.5">
      <c r="A7590" t="s">
        <v>1489</v>
      </c>
      <c r="B7590" t="s">
        <v>97</v>
      </c>
      <c r="C7590" t="s">
        <v>1489</v>
      </c>
    </row>
    <row r="7591" spans="1:4" x14ac:dyDescent="0.5">
      <c r="A7591" t="s">
        <v>2101</v>
      </c>
      <c r="B7591" t="s">
        <v>97</v>
      </c>
      <c r="C7591" t="s">
        <v>2103</v>
      </c>
      <c r="D7591" t="s">
        <v>739</v>
      </c>
    </row>
    <row r="7592" spans="1:4" x14ac:dyDescent="0.5">
      <c r="A7592" t="s">
        <v>598</v>
      </c>
      <c r="B7592" t="s">
        <v>97</v>
      </c>
      <c r="C7592" t="s">
        <v>598</v>
      </c>
    </row>
    <row r="7593" spans="1:4" x14ac:dyDescent="0.5">
      <c r="A7593" t="s">
        <v>487</v>
      </c>
      <c r="B7593" t="s">
        <v>97</v>
      </c>
      <c r="C7593" t="s">
        <v>2216</v>
      </c>
      <c r="D7593" t="s">
        <v>739</v>
      </c>
    </row>
    <row r="7594" spans="1:4" x14ac:dyDescent="0.5">
      <c r="A7594" t="s">
        <v>1677</v>
      </c>
      <c r="B7594" t="s">
        <v>97</v>
      </c>
      <c r="C7594" t="s">
        <v>1677</v>
      </c>
    </row>
    <row r="7595" spans="1:4" x14ac:dyDescent="0.5">
      <c r="A7595" t="s">
        <v>2209</v>
      </c>
      <c r="B7595" t="s">
        <v>97</v>
      </c>
      <c r="C7595" t="s">
        <v>2210</v>
      </c>
    </row>
    <row r="7596" spans="1:4" x14ac:dyDescent="0.5">
      <c r="A7596" t="s">
        <v>171</v>
      </c>
      <c r="B7596" t="s">
        <v>96</v>
      </c>
      <c r="C7596" t="s">
        <v>171</v>
      </c>
      <c r="D7596" t="s">
        <v>98</v>
      </c>
    </row>
    <row r="7597" spans="1:4" x14ac:dyDescent="0.5">
      <c r="A7597" t="s">
        <v>2229</v>
      </c>
      <c r="B7597" t="s">
        <v>97</v>
      </c>
      <c r="C7597" t="s">
        <v>2230</v>
      </c>
      <c r="D7597" t="s">
        <v>98</v>
      </c>
    </row>
    <row r="7598" spans="1:4" x14ac:dyDescent="0.5">
      <c r="A7598" t="s">
        <v>219</v>
      </c>
      <c r="B7598" t="s">
        <v>97</v>
      </c>
      <c r="C7598" t="s">
        <v>219</v>
      </c>
      <c r="D7598" t="s">
        <v>98</v>
      </c>
    </row>
    <row r="7599" spans="1:4" x14ac:dyDescent="0.5">
      <c r="A7599" t="s">
        <v>2231</v>
      </c>
      <c r="B7599" t="s">
        <v>96</v>
      </c>
      <c r="C7599" t="s">
        <v>2231</v>
      </c>
    </row>
    <row r="7600" spans="1:4" x14ac:dyDescent="0.5">
      <c r="A7600" t="s">
        <v>2232</v>
      </c>
      <c r="B7600" t="s">
        <v>97</v>
      </c>
      <c r="C7600" t="s">
        <v>2232</v>
      </c>
      <c r="D7600" t="s">
        <v>98</v>
      </c>
    </row>
    <row r="7601" spans="1:4" x14ac:dyDescent="0.5">
      <c r="A7601" t="s">
        <v>262</v>
      </c>
      <c r="B7601" t="s">
        <v>97</v>
      </c>
      <c r="C7601" t="s">
        <v>262</v>
      </c>
    </row>
    <row r="7602" spans="1:4" x14ac:dyDescent="0.5">
      <c r="A7602" t="s">
        <v>1486</v>
      </c>
      <c r="B7602" t="s">
        <v>96</v>
      </c>
      <c r="C7602" t="s">
        <v>1486</v>
      </c>
      <c r="D7602" t="s">
        <v>98</v>
      </c>
    </row>
    <row r="7603" spans="1:4" x14ac:dyDescent="0.5">
      <c r="A7603" t="s">
        <v>137</v>
      </c>
      <c r="B7603" t="s">
        <v>97</v>
      </c>
      <c r="C7603" t="s">
        <v>137</v>
      </c>
    </row>
    <row r="7604" spans="1:4" x14ac:dyDescent="0.5">
      <c r="A7604" t="s">
        <v>143</v>
      </c>
      <c r="B7604" t="s">
        <v>97</v>
      </c>
      <c r="C7604" t="s">
        <v>143</v>
      </c>
      <c r="D7604" t="s">
        <v>98</v>
      </c>
    </row>
    <row r="7605" spans="1:4" x14ac:dyDescent="0.5">
      <c r="A7605" t="s">
        <v>113</v>
      </c>
      <c r="B7605" t="s">
        <v>97</v>
      </c>
      <c r="C7605" t="s">
        <v>113</v>
      </c>
    </row>
    <row r="7606" spans="1:4" x14ac:dyDescent="0.5">
      <c r="A7606" t="s">
        <v>487</v>
      </c>
      <c r="B7606" t="s">
        <v>97</v>
      </c>
      <c r="C7606" t="s">
        <v>771</v>
      </c>
      <c r="D7606" t="s">
        <v>739</v>
      </c>
    </row>
    <row r="7607" spans="1:4" x14ac:dyDescent="0.5">
      <c r="A7607" t="s">
        <v>286</v>
      </c>
      <c r="B7607" t="s">
        <v>96</v>
      </c>
      <c r="C7607" t="s">
        <v>286</v>
      </c>
      <c r="D7607" t="s">
        <v>98</v>
      </c>
    </row>
    <row r="7608" spans="1:4" x14ac:dyDescent="0.5">
      <c r="A7608" t="s">
        <v>1138</v>
      </c>
      <c r="B7608" t="s">
        <v>97</v>
      </c>
      <c r="C7608" t="s">
        <v>1139</v>
      </c>
    </row>
    <row r="7609" spans="1:4" x14ac:dyDescent="0.5">
      <c r="A7609" t="s">
        <v>334</v>
      </c>
      <c r="B7609" t="s">
        <v>96</v>
      </c>
      <c r="C7609" t="s">
        <v>257</v>
      </c>
    </row>
    <row r="7610" spans="1:4" x14ac:dyDescent="0.5">
      <c r="A7610" t="s">
        <v>792</v>
      </c>
      <c r="B7610" t="s">
        <v>97</v>
      </c>
      <c r="C7610" t="s">
        <v>792</v>
      </c>
      <c r="D7610" t="s">
        <v>98</v>
      </c>
    </row>
    <row r="7611" spans="1:4" x14ac:dyDescent="0.5">
      <c r="A7611" t="s">
        <v>1492</v>
      </c>
      <c r="B7611" t="s">
        <v>96</v>
      </c>
      <c r="C7611" t="s">
        <v>1492</v>
      </c>
      <c r="D7611" t="s">
        <v>98</v>
      </c>
    </row>
    <row r="7612" spans="1:4" x14ac:dyDescent="0.5">
      <c r="A7612" t="s">
        <v>319</v>
      </c>
      <c r="B7612" t="s">
        <v>97</v>
      </c>
      <c r="C7612" t="s">
        <v>895</v>
      </c>
    </row>
    <row r="7613" spans="1:4" x14ac:dyDescent="0.5">
      <c r="A7613" t="s">
        <v>1461</v>
      </c>
      <c r="B7613" t="s">
        <v>97</v>
      </c>
      <c r="C7613" t="s">
        <v>1461</v>
      </c>
      <c r="D7613" t="s">
        <v>739</v>
      </c>
    </row>
    <row r="7614" spans="1:4" x14ac:dyDescent="0.5">
      <c r="A7614" t="s">
        <v>120</v>
      </c>
      <c r="B7614" t="s">
        <v>97</v>
      </c>
      <c r="C7614" t="s">
        <v>846</v>
      </c>
    </row>
    <row r="7615" spans="1:4" x14ac:dyDescent="0.5">
      <c r="A7615" t="s">
        <v>792</v>
      </c>
      <c r="B7615" t="s">
        <v>97</v>
      </c>
      <c r="C7615" t="s">
        <v>792</v>
      </c>
      <c r="D7615" t="s">
        <v>98</v>
      </c>
    </row>
    <row r="7616" spans="1:4" x14ac:dyDescent="0.5">
      <c r="A7616" t="s">
        <v>2233</v>
      </c>
      <c r="B7616" t="s">
        <v>97</v>
      </c>
      <c r="C7616" t="s">
        <v>2233</v>
      </c>
    </row>
    <row r="7617" spans="1:4" x14ac:dyDescent="0.5">
      <c r="A7617" t="s">
        <v>591</v>
      </c>
      <c r="B7617" t="s">
        <v>96</v>
      </c>
      <c r="C7617" t="s">
        <v>591</v>
      </c>
      <c r="D7617" t="s">
        <v>98</v>
      </c>
    </row>
    <row r="7618" spans="1:4" x14ac:dyDescent="0.5">
      <c r="A7618" t="s">
        <v>933</v>
      </c>
      <c r="B7618" t="s">
        <v>97</v>
      </c>
      <c r="C7618" t="s">
        <v>933</v>
      </c>
      <c r="D7618" t="s">
        <v>98</v>
      </c>
    </row>
    <row r="7619" spans="1:4" x14ac:dyDescent="0.5">
      <c r="A7619" t="s">
        <v>2019</v>
      </c>
      <c r="B7619" t="s">
        <v>97</v>
      </c>
      <c r="C7619" t="s">
        <v>2019</v>
      </c>
    </row>
    <row r="7620" spans="1:4" x14ac:dyDescent="0.5">
      <c r="A7620" t="s">
        <v>1061</v>
      </c>
      <c r="B7620" t="s">
        <v>97</v>
      </c>
      <c r="C7620" t="s">
        <v>2098</v>
      </c>
      <c r="D7620" t="s">
        <v>755</v>
      </c>
    </row>
    <row r="7621" spans="1:4" x14ac:dyDescent="0.5">
      <c r="A7621" t="s">
        <v>2234</v>
      </c>
      <c r="B7621" t="s">
        <v>96</v>
      </c>
      <c r="C7621" t="s">
        <v>2235</v>
      </c>
      <c r="D7621" t="s">
        <v>98</v>
      </c>
    </row>
    <row r="7622" spans="1:4" x14ac:dyDescent="0.5">
      <c r="A7622" t="s">
        <v>155</v>
      </c>
      <c r="B7622" t="s">
        <v>97</v>
      </c>
      <c r="C7622" t="s">
        <v>155</v>
      </c>
      <c r="D7622" t="s">
        <v>739</v>
      </c>
    </row>
    <row r="7623" spans="1:4" x14ac:dyDescent="0.5">
      <c r="A7623" t="s">
        <v>2099</v>
      </c>
      <c r="B7623" t="s">
        <v>97</v>
      </c>
      <c r="C7623" t="s">
        <v>2099</v>
      </c>
    </row>
    <row r="7624" spans="1:4" x14ac:dyDescent="0.5">
      <c r="A7624" t="s">
        <v>1936</v>
      </c>
      <c r="B7624" t="s">
        <v>97</v>
      </c>
      <c r="C7624" t="s">
        <v>1936</v>
      </c>
      <c r="D7624" t="s">
        <v>98</v>
      </c>
    </row>
    <row r="7625" spans="1:4" x14ac:dyDescent="0.5">
      <c r="A7625" t="s">
        <v>942</v>
      </c>
      <c r="B7625" t="s">
        <v>97</v>
      </c>
      <c r="C7625" t="s">
        <v>942</v>
      </c>
    </row>
    <row r="7626" spans="1:4" x14ac:dyDescent="0.5">
      <c r="A7626" t="s">
        <v>234</v>
      </c>
      <c r="B7626" t="s">
        <v>97</v>
      </c>
      <c r="C7626" t="s">
        <v>840</v>
      </c>
      <c r="D7626" t="s">
        <v>98</v>
      </c>
    </row>
    <row r="7627" spans="1:4" x14ac:dyDescent="0.5">
      <c r="A7627" t="s">
        <v>278</v>
      </c>
      <c r="B7627" t="s">
        <v>97</v>
      </c>
      <c r="C7627" t="s">
        <v>278</v>
      </c>
    </row>
    <row r="7628" spans="1:4" x14ac:dyDescent="0.5">
      <c r="A7628" t="s">
        <v>351</v>
      </c>
      <c r="B7628" t="s">
        <v>96</v>
      </c>
      <c r="C7628" t="s">
        <v>351</v>
      </c>
      <c r="D7628" t="s">
        <v>98</v>
      </c>
    </row>
    <row r="7629" spans="1:4" x14ac:dyDescent="0.5">
      <c r="A7629" t="s">
        <v>1624</v>
      </c>
      <c r="B7629" t="s">
        <v>97</v>
      </c>
      <c r="C7629" t="s">
        <v>1625</v>
      </c>
    </row>
    <row r="7630" spans="1:4" x14ac:dyDescent="0.5">
      <c r="A7630" t="s">
        <v>605</v>
      </c>
      <c r="B7630" t="s">
        <v>97</v>
      </c>
      <c r="C7630" t="s">
        <v>605</v>
      </c>
      <c r="D7630" t="s">
        <v>98</v>
      </c>
    </row>
    <row r="7631" spans="1:4" x14ac:dyDescent="0.5">
      <c r="A7631" t="s">
        <v>148</v>
      </c>
      <c r="B7631" t="s">
        <v>96</v>
      </c>
      <c r="C7631" t="s">
        <v>148</v>
      </c>
      <c r="D7631" t="s">
        <v>98</v>
      </c>
    </row>
    <row r="7632" spans="1:4" x14ac:dyDescent="0.5">
      <c r="A7632" t="s">
        <v>1329</v>
      </c>
      <c r="B7632" t="s">
        <v>97</v>
      </c>
      <c r="C7632" t="s">
        <v>1329</v>
      </c>
      <c r="D7632" t="s">
        <v>98</v>
      </c>
    </row>
    <row r="7633" spans="1:4" x14ac:dyDescent="0.5">
      <c r="A7633" t="s">
        <v>1432</v>
      </c>
      <c r="B7633" t="s">
        <v>97</v>
      </c>
      <c r="C7633" t="s">
        <v>1432</v>
      </c>
      <c r="D7633" t="s">
        <v>739</v>
      </c>
    </row>
    <row r="7634" spans="1:4" x14ac:dyDescent="0.5">
      <c r="A7634" t="s">
        <v>377</v>
      </c>
      <c r="B7634" t="s">
        <v>97</v>
      </c>
      <c r="C7634" t="s">
        <v>377</v>
      </c>
    </row>
    <row r="7635" spans="1:4" x14ac:dyDescent="0.5">
      <c r="A7635" t="s">
        <v>421</v>
      </c>
      <c r="B7635" t="s">
        <v>97</v>
      </c>
      <c r="C7635" t="s">
        <v>421</v>
      </c>
      <c r="D7635" t="s">
        <v>98</v>
      </c>
    </row>
    <row r="7636" spans="1:4" x14ac:dyDescent="0.5">
      <c r="A7636" t="s">
        <v>2236</v>
      </c>
      <c r="B7636" t="s">
        <v>97</v>
      </c>
      <c r="C7636" t="s">
        <v>1784</v>
      </c>
      <c r="D7636" t="s">
        <v>755</v>
      </c>
    </row>
    <row r="7637" spans="1:4" x14ac:dyDescent="0.5">
      <c r="A7637" t="s">
        <v>2237</v>
      </c>
      <c r="B7637" t="s">
        <v>96</v>
      </c>
      <c r="C7637" t="s">
        <v>2238</v>
      </c>
      <c r="D7637" t="s">
        <v>98</v>
      </c>
    </row>
    <row r="7638" spans="1:4" x14ac:dyDescent="0.5">
      <c r="A7638" t="s">
        <v>328</v>
      </c>
      <c r="B7638" t="s">
        <v>97</v>
      </c>
      <c r="C7638" t="s">
        <v>832</v>
      </c>
    </row>
    <row r="7639" spans="1:4" x14ac:dyDescent="0.5">
      <c r="A7639" t="s">
        <v>408</v>
      </c>
      <c r="B7639" t="s">
        <v>97</v>
      </c>
      <c r="C7639" t="s">
        <v>408</v>
      </c>
      <c r="D7639" t="s">
        <v>739</v>
      </c>
    </row>
    <row r="7640" spans="1:4" x14ac:dyDescent="0.5">
      <c r="A7640" t="s">
        <v>2099</v>
      </c>
      <c r="B7640" t="s">
        <v>97</v>
      </c>
      <c r="C7640" t="s">
        <v>2099</v>
      </c>
    </row>
    <row r="7641" spans="1:4" x14ac:dyDescent="0.5">
      <c r="A7641" t="s">
        <v>2196</v>
      </c>
      <c r="B7641" t="s">
        <v>97</v>
      </c>
      <c r="C7641" t="s">
        <v>2196</v>
      </c>
    </row>
    <row r="7642" spans="1:4" x14ac:dyDescent="0.5">
      <c r="A7642" t="s">
        <v>518</v>
      </c>
      <c r="B7642" t="s">
        <v>97</v>
      </c>
      <c r="C7642" t="s">
        <v>518</v>
      </c>
      <c r="D7642" t="s">
        <v>98</v>
      </c>
    </row>
    <row r="7643" spans="1:4" x14ac:dyDescent="0.5">
      <c r="A7643" t="s">
        <v>2086</v>
      </c>
      <c r="B7643" t="s">
        <v>97</v>
      </c>
      <c r="C7643" t="s">
        <v>2086</v>
      </c>
    </row>
    <row r="7644" spans="1:4" x14ac:dyDescent="0.5">
      <c r="A7644" t="s">
        <v>2122</v>
      </c>
      <c r="B7644" t="s">
        <v>97</v>
      </c>
      <c r="C7644" t="s">
        <v>2122</v>
      </c>
      <c r="D7644" t="s">
        <v>98</v>
      </c>
    </row>
    <row r="7645" spans="1:4" x14ac:dyDescent="0.5">
      <c r="A7645" t="s">
        <v>1172</v>
      </c>
      <c r="B7645" t="s">
        <v>97</v>
      </c>
      <c r="C7645" t="s">
        <v>1173</v>
      </c>
    </row>
    <row r="7646" spans="1:4" x14ac:dyDescent="0.5">
      <c r="A7646" t="s">
        <v>549</v>
      </c>
      <c r="B7646" t="s">
        <v>97</v>
      </c>
      <c r="C7646" t="s">
        <v>765</v>
      </c>
      <c r="D7646" t="s">
        <v>98</v>
      </c>
    </row>
    <row r="7647" spans="1:4" x14ac:dyDescent="0.5">
      <c r="A7647" t="s">
        <v>236</v>
      </c>
      <c r="B7647" t="s">
        <v>97</v>
      </c>
      <c r="C7647" t="s">
        <v>236</v>
      </c>
    </row>
    <row r="7648" spans="1:4" x14ac:dyDescent="0.5">
      <c r="A7648" t="s">
        <v>219</v>
      </c>
      <c r="B7648" t="s">
        <v>97</v>
      </c>
      <c r="C7648" t="s">
        <v>219</v>
      </c>
      <c r="D7648" t="s">
        <v>98</v>
      </c>
    </row>
    <row r="7649" spans="1:4" x14ac:dyDescent="0.5">
      <c r="A7649" t="s">
        <v>2239</v>
      </c>
      <c r="B7649" t="s">
        <v>97</v>
      </c>
      <c r="C7649" t="s">
        <v>2239</v>
      </c>
      <c r="D7649" t="s">
        <v>739</v>
      </c>
    </row>
    <row r="7650" spans="1:4" x14ac:dyDescent="0.5">
      <c r="A7650" t="s">
        <v>2215</v>
      </c>
      <c r="B7650" t="s">
        <v>97</v>
      </c>
      <c r="C7650" t="s">
        <v>2215</v>
      </c>
      <c r="D7650" t="s">
        <v>98</v>
      </c>
    </row>
    <row r="7651" spans="1:4" x14ac:dyDescent="0.5">
      <c r="A7651" t="s">
        <v>308</v>
      </c>
      <c r="B7651" t="s">
        <v>97</v>
      </c>
      <c r="C7651" t="s">
        <v>308</v>
      </c>
      <c r="D7651" t="s">
        <v>98</v>
      </c>
    </row>
    <row r="7652" spans="1:4" x14ac:dyDescent="0.5">
      <c r="A7652" t="s">
        <v>1550</v>
      </c>
      <c r="B7652" t="s">
        <v>97</v>
      </c>
      <c r="C7652" t="s">
        <v>1550</v>
      </c>
    </row>
    <row r="7653" spans="1:4" x14ac:dyDescent="0.5">
      <c r="A7653" t="s">
        <v>143</v>
      </c>
      <c r="B7653" t="s">
        <v>97</v>
      </c>
      <c r="C7653" t="s">
        <v>143</v>
      </c>
      <c r="D7653" t="s">
        <v>98</v>
      </c>
    </row>
    <row r="7654" spans="1:4" x14ac:dyDescent="0.5">
      <c r="A7654" t="s">
        <v>2128</v>
      </c>
      <c r="B7654" t="s">
        <v>97</v>
      </c>
      <c r="C7654" t="s">
        <v>2129</v>
      </c>
    </row>
    <row r="7655" spans="1:4" x14ac:dyDescent="0.5">
      <c r="A7655" t="s">
        <v>2240</v>
      </c>
      <c r="B7655" t="s">
        <v>97</v>
      </c>
      <c r="C7655" t="s">
        <v>2240</v>
      </c>
    </row>
    <row r="7656" spans="1:4" x14ac:dyDescent="0.5">
      <c r="A7656" t="s">
        <v>390</v>
      </c>
      <c r="B7656" t="s">
        <v>97</v>
      </c>
      <c r="C7656" t="s">
        <v>390</v>
      </c>
      <c r="D7656" t="s">
        <v>98</v>
      </c>
    </row>
    <row r="7657" spans="1:4" x14ac:dyDescent="0.5">
      <c r="A7657" t="s">
        <v>1939</v>
      </c>
      <c r="B7657" t="s">
        <v>97</v>
      </c>
      <c r="C7657" t="s">
        <v>1940</v>
      </c>
    </row>
    <row r="7658" spans="1:4" x14ac:dyDescent="0.5">
      <c r="A7658" t="s">
        <v>134</v>
      </c>
      <c r="B7658" t="s">
        <v>97</v>
      </c>
      <c r="C7658" t="s">
        <v>134</v>
      </c>
      <c r="D7658" t="s">
        <v>98</v>
      </c>
    </row>
    <row r="7659" spans="1:4" x14ac:dyDescent="0.5">
      <c r="A7659" t="s">
        <v>723</v>
      </c>
      <c r="B7659" t="s">
        <v>97</v>
      </c>
      <c r="C7659" t="s">
        <v>723</v>
      </c>
      <c r="D7659" t="s">
        <v>98</v>
      </c>
    </row>
    <row r="7660" spans="1:4" x14ac:dyDescent="0.5">
      <c r="A7660" t="s">
        <v>1146</v>
      </c>
      <c r="B7660" t="s">
        <v>97</v>
      </c>
      <c r="C7660" t="s">
        <v>1146</v>
      </c>
    </row>
    <row r="7661" spans="1:4" x14ac:dyDescent="0.5">
      <c r="A7661" t="s">
        <v>627</v>
      </c>
      <c r="B7661" t="s">
        <v>97</v>
      </c>
      <c r="C7661" t="s">
        <v>627</v>
      </c>
      <c r="D7661" t="s">
        <v>98</v>
      </c>
    </row>
    <row r="7662" spans="1:4" x14ac:dyDescent="0.5">
      <c r="A7662" t="s">
        <v>718</v>
      </c>
      <c r="B7662" t="s">
        <v>97</v>
      </c>
      <c r="C7662" t="s">
        <v>871</v>
      </c>
      <c r="D7662" t="s">
        <v>98</v>
      </c>
    </row>
    <row r="7663" spans="1:4" x14ac:dyDescent="0.5">
      <c r="A7663" t="s">
        <v>2241</v>
      </c>
      <c r="B7663" t="s">
        <v>97</v>
      </c>
      <c r="C7663" t="s">
        <v>2241</v>
      </c>
    </row>
    <row r="7664" spans="1:4" x14ac:dyDescent="0.5">
      <c r="A7664" t="s">
        <v>263</v>
      </c>
      <c r="B7664" t="s">
        <v>97</v>
      </c>
      <c r="C7664" t="s">
        <v>826</v>
      </c>
    </row>
    <row r="7665" spans="1:4" x14ac:dyDescent="0.5">
      <c r="A7665" t="s">
        <v>113</v>
      </c>
      <c r="B7665" t="s">
        <v>97</v>
      </c>
      <c r="C7665" t="s">
        <v>113</v>
      </c>
    </row>
    <row r="7666" spans="1:4" x14ac:dyDescent="0.5">
      <c r="A7666" t="s">
        <v>144</v>
      </c>
      <c r="B7666" t="s">
        <v>96</v>
      </c>
      <c r="C7666" t="s">
        <v>144</v>
      </c>
    </row>
    <row r="7667" spans="1:4" x14ac:dyDescent="0.5">
      <c r="A7667" t="s">
        <v>476</v>
      </c>
      <c r="B7667" t="s">
        <v>96</v>
      </c>
      <c r="C7667" t="s">
        <v>476</v>
      </c>
      <c r="D7667" t="s">
        <v>98</v>
      </c>
    </row>
    <row r="7668" spans="1:4" x14ac:dyDescent="0.5">
      <c r="A7668" t="s">
        <v>2242</v>
      </c>
      <c r="B7668" t="s">
        <v>97</v>
      </c>
      <c r="C7668" t="s">
        <v>2242</v>
      </c>
      <c r="D7668" t="s">
        <v>98</v>
      </c>
    </row>
    <row r="7669" spans="1:4" x14ac:dyDescent="0.5">
      <c r="A7669" t="s">
        <v>155</v>
      </c>
      <c r="B7669" t="s">
        <v>97</v>
      </c>
      <c r="C7669" t="s">
        <v>155</v>
      </c>
      <c r="D7669" t="s">
        <v>739</v>
      </c>
    </row>
    <row r="7670" spans="1:4" x14ac:dyDescent="0.5">
      <c r="A7670" t="s">
        <v>1630</v>
      </c>
      <c r="B7670" t="s">
        <v>96</v>
      </c>
      <c r="C7670" t="s">
        <v>1630</v>
      </c>
    </row>
    <row r="7671" spans="1:4" x14ac:dyDescent="0.5">
      <c r="A7671" t="s">
        <v>1640</v>
      </c>
      <c r="B7671" t="s">
        <v>97</v>
      </c>
      <c r="C7671" t="s">
        <v>1641</v>
      </c>
      <c r="D7671" t="s">
        <v>739</v>
      </c>
    </row>
    <row r="7672" spans="1:4" x14ac:dyDescent="0.5">
      <c r="A7672" t="s">
        <v>2015</v>
      </c>
      <c r="B7672" t="s">
        <v>97</v>
      </c>
      <c r="C7672" t="s">
        <v>2015</v>
      </c>
      <c r="D7672" t="s">
        <v>98</v>
      </c>
    </row>
    <row r="7673" spans="1:4" x14ac:dyDescent="0.5">
      <c r="A7673" t="s">
        <v>2243</v>
      </c>
      <c r="B7673" t="s">
        <v>97</v>
      </c>
      <c r="C7673" t="s">
        <v>2243</v>
      </c>
    </row>
    <row r="7674" spans="1:4" x14ac:dyDescent="0.5">
      <c r="A7674" t="s">
        <v>376</v>
      </c>
      <c r="B7674" t="s">
        <v>97</v>
      </c>
      <c r="C7674" t="s">
        <v>376</v>
      </c>
      <c r="D7674" t="s">
        <v>98</v>
      </c>
    </row>
    <row r="7675" spans="1:4" x14ac:dyDescent="0.5">
      <c r="A7675" t="s">
        <v>171</v>
      </c>
      <c r="B7675" t="s">
        <v>96</v>
      </c>
      <c r="C7675" t="s">
        <v>171</v>
      </c>
      <c r="D7675" t="s">
        <v>98</v>
      </c>
    </row>
    <row r="7676" spans="1:4" x14ac:dyDescent="0.5">
      <c r="A7676" t="s">
        <v>1042</v>
      </c>
      <c r="B7676" t="s">
        <v>97</v>
      </c>
      <c r="C7676" t="s">
        <v>1042</v>
      </c>
    </row>
    <row r="7677" spans="1:4" x14ac:dyDescent="0.5">
      <c r="A7677" t="s">
        <v>2228</v>
      </c>
      <c r="B7677" t="s">
        <v>96</v>
      </c>
      <c r="C7677" t="s">
        <v>2228</v>
      </c>
    </row>
    <row r="7678" spans="1:4" x14ac:dyDescent="0.5">
      <c r="A7678" t="s">
        <v>744</v>
      </c>
      <c r="B7678" t="s">
        <v>97</v>
      </c>
      <c r="C7678" t="s">
        <v>94</v>
      </c>
      <c r="D7678" t="s">
        <v>98</v>
      </c>
    </row>
    <row r="7679" spans="1:4" x14ac:dyDescent="0.5">
      <c r="A7679" t="s">
        <v>1938</v>
      </c>
      <c r="B7679" t="s">
        <v>97</v>
      </c>
      <c r="C7679" t="s">
        <v>1938</v>
      </c>
    </row>
    <row r="7680" spans="1:4" x14ac:dyDescent="0.5">
      <c r="A7680" t="s">
        <v>219</v>
      </c>
      <c r="B7680" t="s">
        <v>97</v>
      </c>
      <c r="C7680" t="s">
        <v>219</v>
      </c>
      <c r="D7680" t="s">
        <v>98</v>
      </c>
    </row>
    <row r="7681" spans="1:4" x14ac:dyDescent="0.5">
      <c r="A7681" t="s">
        <v>2224</v>
      </c>
      <c r="B7681" t="s">
        <v>97</v>
      </c>
      <c r="C7681" t="s">
        <v>2224</v>
      </c>
      <c r="D7681" t="s">
        <v>98</v>
      </c>
    </row>
    <row r="7682" spans="1:4" x14ac:dyDescent="0.5">
      <c r="A7682" t="s">
        <v>857</v>
      </c>
      <c r="B7682" t="s">
        <v>97</v>
      </c>
      <c r="C7682" t="s">
        <v>2244</v>
      </c>
      <c r="D7682" t="s">
        <v>98</v>
      </c>
    </row>
    <row r="7683" spans="1:4" x14ac:dyDescent="0.5">
      <c r="A7683" t="s">
        <v>1239</v>
      </c>
      <c r="B7683" t="s">
        <v>96</v>
      </c>
      <c r="C7683" t="s">
        <v>1239</v>
      </c>
      <c r="D7683" t="s">
        <v>755</v>
      </c>
    </row>
    <row r="7684" spans="1:4" x14ac:dyDescent="0.5">
      <c r="A7684" t="s">
        <v>2240</v>
      </c>
      <c r="B7684" t="s">
        <v>97</v>
      </c>
      <c r="C7684" t="s">
        <v>2240</v>
      </c>
    </row>
    <row r="7685" spans="1:4" x14ac:dyDescent="0.5">
      <c r="A7685" t="s">
        <v>792</v>
      </c>
      <c r="B7685" t="s">
        <v>97</v>
      </c>
      <c r="C7685" t="s">
        <v>792</v>
      </c>
      <c r="D7685" t="s">
        <v>98</v>
      </c>
    </row>
    <row r="7686" spans="1:4" x14ac:dyDescent="0.5">
      <c r="A7686" t="s">
        <v>2081</v>
      </c>
      <c r="B7686" t="s">
        <v>97</v>
      </c>
      <c r="C7686" t="s">
        <v>2082</v>
      </c>
    </row>
    <row r="7687" spans="1:4" x14ac:dyDescent="0.5">
      <c r="A7687" t="s">
        <v>2132</v>
      </c>
      <c r="B7687" t="s">
        <v>97</v>
      </c>
      <c r="C7687" t="s">
        <v>2132</v>
      </c>
    </row>
    <row r="7688" spans="1:4" x14ac:dyDescent="0.5">
      <c r="A7688" t="s">
        <v>453</v>
      </c>
      <c r="B7688" t="s">
        <v>97</v>
      </c>
      <c r="C7688" t="s">
        <v>453</v>
      </c>
    </row>
    <row r="7689" spans="1:4" x14ac:dyDescent="0.5">
      <c r="A7689" t="s">
        <v>1828</v>
      </c>
      <c r="B7689" t="s">
        <v>97</v>
      </c>
      <c r="C7689" t="s">
        <v>1829</v>
      </c>
    </row>
    <row r="7690" spans="1:4" x14ac:dyDescent="0.5">
      <c r="A7690" t="s">
        <v>1871</v>
      </c>
      <c r="B7690" t="s">
        <v>97</v>
      </c>
      <c r="C7690" t="s">
        <v>1872</v>
      </c>
      <c r="D7690" t="s">
        <v>739</v>
      </c>
    </row>
    <row r="7691" spans="1:4" x14ac:dyDescent="0.5">
      <c r="A7691" t="s">
        <v>2019</v>
      </c>
      <c r="B7691" t="s">
        <v>97</v>
      </c>
      <c r="C7691" t="s">
        <v>2019</v>
      </c>
    </row>
    <row r="7692" spans="1:4" x14ac:dyDescent="0.5">
      <c r="A7692" t="s">
        <v>364</v>
      </c>
      <c r="B7692" t="s">
        <v>97</v>
      </c>
      <c r="C7692" t="s">
        <v>364</v>
      </c>
      <c r="D7692" t="s">
        <v>98</v>
      </c>
    </row>
    <row r="7693" spans="1:4" x14ac:dyDescent="0.5">
      <c r="A7693" t="s">
        <v>162</v>
      </c>
      <c r="B7693" t="s">
        <v>97</v>
      </c>
      <c r="C7693" t="s">
        <v>1014</v>
      </c>
    </row>
    <row r="7694" spans="1:4" x14ac:dyDescent="0.5">
      <c r="A7694" t="s">
        <v>458</v>
      </c>
      <c r="B7694" t="s">
        <v>97</v>
      </c>
      <c r="C7694" t="s">
        <v>793</v>
      </c>
    </row>
    <row r="7695" spans="1:4" x14ac:dyDescent="0.5">
      <c r="A7695" t="s">
        <v>146</v>
      </c>
      <c r="B7695" t="s">
        <v>97</v>
      </c>
      <c r="C7695" t="s">
        <v>146</v>
      </c>
      <c r="D7695" t="s">
        <v>98</v>
      </c>
    </row>
    <row r="7696" spans="1:4" x14ac:dyDescent="0.5">
      <c r="A7696" t="s">
        <v>1361</v>
      </c>
      <c r="B7696" t="s">
        <v>97</v>
      </c>
      <c r="C7696" t="s">
        <v>1361</v>
      </c>
    </row>
    <row r="7697" spans="1:4" x14ac:dyDescent="0.5">
      <c r="A7697" t="s">
        <v>2099</v>
      </c>
      <c r="B7697" t="s">
        <v>97</v>
      </c>
      <c r="C7697" t="s">
        <v>2087</v>
      </c>
    </row>
    <row r="7698" spans="1:4" x14ac:dyDescent="0.5">
      <c r="A7698" t="s">
        <v>2245</v>
      </c>
      <c r="B7698" t="s">
        <v>96</v>
      </c>
      <c r="C7698" t="s">
        <v>2245</v>
      </c>
      <c r="D7698" t="s">
        <v>98</v>
      </c>
    </row>
    <row r="7699" spans="1:4" x14ac:dyDescent="0.5">
      <c r="A7699" t="s">
        <v>379</v>
      </c>
      <c r="B7699" t="s">
        <v>96</v>
      </c>
      <c r="C7699" t="s">
        <v>379</v>
      </c>
      <c r="D7699" t="s">
        <v>98</v>
      </c>
    </row>
    <row r="7700" spans="1:4" x14ac:dyDescent="0.5">
      <c r="A7700" t="s">
        <v>251</v>
      </c>
      <c r="B7700" t="s">
        <v>97</v>
      </c>
      <c r="C7700" t="s">
        <v>251</v>
      </c>
      <c r="D7700" t="s">
        <v>98</v>
      </c>
    </row>
    <row r="7701" spans="1:4" x14ac:dyDescent="0.5">
      <c r="A7701" t="s">
        <v>263</v>
      </c>
      <c r="B7701" t="s">
        <v>97</v>
      </c>
      <c r="C7701" t="s">
        <v>826</v>
      </c>
    </row>
    <row r="7702" spans="1:4" x14ac:dyDescent="0.5">
      <c r="A7702" t="s">
        <v>2127</v>
      </c>
      <c r="B7702" t="s">
        <v>97</v>
      </c>
      <c r="C7702" t="s">
        <v>2127</v>
      </c>
      <c r="D7702" t="s">
        <v>98</v>
      </c>
    </row>
    <row r="7703" spans="1:4" x14ac:dyDescent="0.5">
      <c r="A7703" t="s">
        <v>1329</v>
      </c>
      <c r="B7703" t="s">
        <v>97</v>
      </c>
      <c r="C7703" t="s">
        <v>1329</v>
      </c>
      <c r="D7703" t="s">
        <v>98</v>
      </c>
    </row>
    <row r="7704" spans="1:4" x14ac:dyDescent="0.5">
      <c r="A7704" t="s">
        <v>263</v>
      </c>
      <c r="B7704" t="s">
        <v>97</v>
      </c>
      <c r="C7704" t="s">
        <v>826</v>
      </c>
    </row>
    <row r="7705" spans="1:4" x14ac:dyDescent="0.5">
      <c r="A7705" t="s">
        <v>2211</v>
      </c>
      <c r="B7705" t="s">
        <v>97</v>
      </c>
      <c r="C7705" t="s">
        <v>2211</v>
      </c>
    </row>
    <row r="7706" spans="1:4" x14ac:dyDescent="0.5">
      <c r="A7706" t="s">
        <v>217</v>
      </c>
      <c r="B7706" t="s">
        <v>97</v>
      </c>
      <c r="C7706" t="s">
        <v>217</v>
      </c>
    </row>
    <row r="7707" spans="1:4" x14ac:dyDescent="0.5">
      <c r="A7707" t="s">
        <v>719</v>
      </c>
      <c r="B7707" t="s">
        <v>97</v>
      </c>
      <c r="C7707" t="s">
        <v>719</v>
      </c>
    </row>
    <row r="7708" spans="1:4" x14ac:dyDescent="0.5">
      <c r="A7708" t="s">
        <v>1640</v>
      </c>
      <c r="B7708" t="s">
        <v>97</v>
      </c>
      <c r="C7708" t="s">
        <v>1641</v>
      </c>
      <c r="D7708" t="s">
        <v>739</v>
      </c>
    </row>
    <row r="7709" spans="1:4" x14ac:dyDescent="0.5">
      <c r="A7709" t="s">
        <v>319</v>
      </c>
      <c r="B7709" t="s">
        <v>97</v>
      </c>
      <c r="C7709" t="s">
        <v>876</v>
      </c>
    </row>
    <row r="7710" spans="1:4" x14ac:dyDescent="0.5">
      <c r="A7710" t="s">
        <v>2130</v>
      </c>
      <c r="B7710" t="s">
        <v>96</v>
      </c>
      <c r="C7710" t="s">
        <v>2130</v>
      </c>
    </row>
    <row r="7711" spans="1:4" x14ac:dyDescent="0.5">
      <c r="A7711" t="s">
        <v>310</v>
      </c>
      <c r="B7711" t="s">
        <v>97</v>
      </c>
      <c r="C7711" t="s">
        <v>310</v>
      </c>
      <c r="D7711" t="s">
        <v>763</v>
      </c>
    </row>
    <row r="7712" spans="1:4" x14ac:dyDescent="0.5">
      <c r="A7712" t="s">
        <v>2233</v>
      </c>
      <c r="B7712" t="s">
        <v>97</v>
      </c>
      <c r="C7712" t="s">
        <v>2233</v>
      </c>
    </row>
    <row r="7713" spans="1:4" x14ac:dyDescent="0.5">
      <c r="A7713" t="s">
        <v>792</v>
      </c>
      <c r="B7713" t="s">
        <v>97</v>
      </c>
      <c r="C7713" t="s">
        <v>792</v>
      </c>
      <c r="D7713" t="s">
        <v>98</v>
      </c>
    </row>
    <row r="7714" spans="1:4" x14ac:dyDescent="0.5">
      <c r="A7714" t="s">
        <v>1042</v>
      </c>
      <c r="B7714" t="s">
        <v>97</v>
      </c>
      <c r="C7714" t="s">
        <v>1042</v>
      </c>
    </row>
    <row r="7715" spans="1:4" x14ac:dyDescent="0.5">
      <c r="A7715" t="s">
        <v>1083</v>
      </c>
      <c r="B7715" t="s">
        <v>97</v>
      </c>
      <c r="C7715" t="s">
        <v>1083</v>
      </c>
    </row>
    <row r="7716" spans="1:4" x14ac:dyDescent="0.5">
      <c r="A7716" t="s">
        <v>1079</v>
      </c>
      <c r="B7716" t="s">
        <v>97</v>
      </c>
      <c r="C7716" t="s">
        <v>1079</v>
      </c>
      <c r="D7716" t="s">
        <v>98</v>
      </c>
    </row>
    <row r="7717" spans="1:4" x14ac:dyDescent="0.5">
      <c r="A7717" t="s">
        <v>464</v>
      </c>
      <c r="B7717" t="s">
        <v>97</v>
      </c>
      <c r="C7717" t="s">
        <v>464</v>
      </c>
    </row>
    <row r="7718" spans="1:4" x14ac:dyDescent="0.5">
      <c r="A7718" t="s">
        <v>2115</v>
      </c>
      <c r="B7718" t="s">
        <v>97</v>
      </c>
      <c r="C7718" t="s">
        <v>2116</v>
      </c>
    </row>
    <row r="7719" spans="1:4" x14ac:dyDescent="0.5">
      <c r="A7719" t="s">
        <v>1079</v>
      </c>
      <c r="B7719" t="s">
        <v>97</v>
      </c>
      <c r="C7719" t="s">
        <v>2246</v>
      </c>
      <c r="D7719" t="s">
        <v>98</v>
      </c>
    </row>
    <row r="7720" spans="1:4" x14ac:dyDescent="0.5">
      <c r="A7720" t="s">
        <v>1882</v>
      </c>
      <c r="B7720" t="s">
        <v>97</v>
      </c>
      <c r="C7720" t="s">
        <v>1883</v>
      </c>
    </row>
    <row r="7721" spans="1:4" x14ac:dyDescent="0.5">
      <c r="A7721" t="s">
        <v>2247</v>
      </c>
      <c r="B7721" t="s">
        <v>97</v>
      </c>
      <c r="C7721" t="s">
        <v>192</v>
      </c>
    </row>
    <row r="7722" spans="1:4" x14ac:dyDescent="0.5">
      <c r="A7722" t="s">
        <v>723</v>
      </c>
      <c r="B7722" t="s">
        <v>97</v>
      </c>
      <c r="C7722" t="s">
        <v>723</v>
      </c>
      <c r="D7722" t="s">
        <v>98</v>
      </c>
    </row>
    <row r="7723" spans="1:4" x14ac:dyDescent="0.5">
      <c r="A7723" t="s">
        <v>598</v>
      </c>
      <c r="B7723" t="s">
        <v>97</v>
      </c>
      <c r="C7723" t="s">
        <v>598</v>
      </c>
    </row>
    <row r="7724" spans="1:4" x14ac:dyDescent="0.5">
      <c r="A7724" t="s">
        <v>155</v>
      </c>
      <c r="B7724" t="s">
        <v>97</v>
      </c>
      <c r="C7724" t="s">
        <v>155</v>
      </c>
      <c r="D7724" t="s">
        <v>739</v>
      </c>
    </row>
    <row r="7725" spans="1:4" x14ac:dyDescent="0.5">
      <c r="A7725" t="s">
        <v>1632</v>
      </c>
      <c r="B7725" t="s">
        <v>96</v>
      </c>
      <c r="C7725" t="s">
        <v>1632</v>
      </c>
    </row>
    <row r="7726" spans="1:4" x14ac:dyDescent="0.5">
      <c r="A7726" t="s">
        <v>1154</v>
      </c>
      <c r="B7726" t="s">
        <v>97</v>
      </c>
      <c r="C7726" t="s">
        <v>1154</v>
      </c>
      <c r="D7726" t="s">
        <v>739</v>
      </c>
    </row>
    <row r="7727" spans="1:4" x14ac:dyDescent="0.5">
      <c r="A7727" t="s">
        <v>591</v>
      </c>
      <c r="B7727" t="s">
        <v>96</v>
      </c>
      <c r="C7727" t="s">
        <v>591</v>
      </c>
      <c r="D7727" t="s">
        <v>98</v>
      </c>
    </row>
    <row r="7728" spans="1:4" x14ac:dyDescent="0.5">
      <c r="A7728" t="s">
        <v>2128</v>
      </c>
      <c r="B7728" t="s">
        <v>97</v>
      </c>
      <c r="C7728" t="s">
        <v>2129</v>
      </c>
    </row>
    <row r="7729" spans="1:4" x14ac:dyDescent="0.5">
      <c r="A7729" t="s">
        <v>614</v>
      </c>
      <c r="B7729" t="s">
        <v>97</v>
      </c>
      <c r="C7729" t="s">
        <v>1153</v>
      </c>
    </row>
    <row r="7730" spans="1:4" x14ac:dyDescent="0.5">
      <c r="A7730" t="s">
        <v>1061</v>
      </c>
      <c r="B7730" t="s">
        <v>97</v>
      </c>
      <c r="C7730" t="s">
        <v>2098</v>
      </c>
      <c r="D7730" t="s">
        <v>755</v>
      </c>
    </row>
    <row r="7731" spans="1:4" x14ac:dyDescent="0.5">
      <c r="A7731" t="s">
        <v>648</v>
      </c>
      <c r="B7731" t="s">
        <v>97</v>
      </c>
      <c r="C7731" t="s">
        <v>648</v>
      </c>
    </row>
    <row r="7732" spans="1:4" x14ac:dyDescent="0.5">
      <c r="A7732" t="s">
        <v>2215</v>
      </c>
      <c r="B7732" t="s">
        <v>97</v>
      </c>
      <c r="C7732" t="s">
        <v>2219</v>
      </c>
      <c r="D7732" t="s">
        <v>98</v>
      </c>
    </row>
    <row r="7733" spans="1:4" x14ac:dyDescent="0.5">
      <c r="A7733" t="s">
        <v>219</v>
      </c>
      <c r="B7733" t="s">
        <v>97</v>
      </c>
      <c r="C7733" t="s">
        <v>219</v>
      </c>
      <c r="D7733" t="s">
        <v>98</v>
      </c>
    </row>
    <row r="7734" spans="1:4" x14ac:dyDescent="0.5">
      <c r="A7734" t="s">
        <v>328</v>
      </c>
      <c r="B7734" t="s">
        <v>97</v>
      </c>
      <c r="C7734" t="s">
        <v>832</v>
      </c>
    </row>
    <row r="7735" spans="1:4" x14ac:dyDescent="0.5">
      <c r="A7735" t="s">
        <v>458</v>
      </c>
      <c r="B7735" t="s">
        <v>97</v>
      </c>
      <c r="C7735" t="s">
        <v>793</v>
      </c>
    </row>
    <row r="7736" spans="1:4" x14ac:dyDescent="0.5">
      <c r="A7736" t="s">
        <v>1160</v>
      </c>
      <c r="B7736" t="s">
        <v>97</v>
      </c>
      <c r="C7736" t="s">
        <v>1160</v>
      </c>
      <c r="D7736" t="s">
        <v>98</v>
      </c>
    </row>
    <row r="7737" spans="1:4" x14ac:dyDescent="0.5">
      <c r="A7737" t="s">
        <v>2217</v>
      </c>
      <c r="B7737" t="s">
        <v>97</v>
      </c>
      <c r="C7737" t="s">
        <v>2217</v>
      </c>
    </row>
    <row r="7738" spans="1:4" x14ac:dyDescent="0.5">
      <c r="A7738" t="s">
        <v>2248</v>
      </c>
      <c r="B7738" t="s">
        <v>97</v>
      </c>
      <c r="C7738" t="s">
        <v>2249</v>
      </c>
    </row>
    <row r="7739" spans="1:4" x14ac:dyDescent="0.5">
      <c r="A7739" t="s">
        <v>1146</v>
      </c>
      <c r="B7739" t="s">
        <v>97</v>
      </c>
      <c r="C7739" t="s">
        <v>1146</v>
      </c>
    </row>
    <row r="7740" spans="1:4" x14ac:dyDescent="0.5">
      <c r="A7740" t="s">
        <v>1487</v>
      </c>
      <c r="B7740" t="s">
        <v>97</v>
      </c>
      <c r="C7740" t="s">
        <v>1487</v>
      </c>
    </row>
    <row r="7741" spans="1:4" x14ac:dyDescent="0.5">
      <c r="A7741" t="s">
        <v>390</v>
      </c>
      <c r="B7741" t="s">
        <v>97</v>
      </c>
      <c r="C7741" t="s">
        <v>390</v>
      </c>
      <c r="D7741" t="s">
        <v>98</v>
      </c>
    </row>
    <row r="7742" spans="1:4" x14ac:dyDescent="0.5">
      <c r="A7742" t="s">
        <v>1745</v>
      </c>
      <c r="B7742" t="s">
        <v>97</v>
      </c>
      <c r="C7742" t="s">
        <v>1746</v>
      </c>
      <c r="D7742" t="s">
        <v>98</v>
      </c>
    </row>
    <row r="7743" spans="1:4" x14ac:dyDescent="0.5">
      <c r="A7743" t="s">
        <v>2248</v>
      </c>
      <c r="B7743" t="s">
        <v>97</v>
      </c>
      <c r="C7743" t="s">
        <v>2250</v>
      </c>
    </row>
    <row r="7744" spans="1:4" x14ac:dyDescent="0.5">
      <c r="A7744" t="s">
        <v>2115</v>
      </c>
      <c r="B7744" t="s">
        <v>97</v>
      </c>
      <c r="C7744" t="s">
        <v>2116</v>
      </c>
    </row>
    <row r="7745" spans="1:4" x14ac:dyDescent="0.5">
      <c r="A7745" t="s">
        <v>2247</v>
      </c>
      <c r="B7745" t="s">
        <v>96</v>
      </c>
      <c r="C7745" t="s">
        <v>2247</v>
      </c>
    </row>
    <row r="7746" spans="1:4" x14ac:dyDescent="0.5">
      <c r="A7746" t="s">
        <v>2081</v>
      </c>
      <c r="B7746" t="s">
        <v>97</v>
      </c>
      <c r="C7746" t="s">
        <v>2082</v>
      </c>
    </row>
    <row r="7747" spans="1:4" x14ac:dyDescent="0.5">
      <c r="A7747" t="s">
        <v>1787</v>
      </c>
      <c r="B7747" t="s">
        <v>97</v>
      </c>
      <c r="C7747" t="s">
        <v>1788</v>
      </c>
    </row>
    <row r="7748" spans="1:4" x14ac:dyDescent="0.5">
      <c r="A7748" t="s">
        <v>1871</v>
      </c>
      <c r="B7748" t="s">
        <v>97</v>
      </c>
      <c r="C7748" t="s">
        <v>1872</v>
      </c>
      <c r="D7748" t="s">
        <v>739</v>
      </c>
    </row>
    <row r="7749" spans="1:4" x14ac:dyDescent="0.5">
      <c r="A7749" t="s">
        <v>1202</v>
      </c>
      <c r="B7749" t="s">
        <v>96</v>
      </c>
      <c r="C7749" t="s">
        <v>1202</v>
      </c>
    </row>
    <row r="7750" spans="1:4" x14ac:dyDescent="0.5">
      <c r="A7750" t="s">
        <v>563</v>
      </c>
      <c r="B7750" t="s">
        <v>97</v>
      </c>
      <c r="C7750" t="s">
        <v>563</v>
      </c>
    </row>
    <row r="7751" spans="1:4" x14ac:dyDescent="0.5">
      <c r="A7751" t="s">
        <v>1189</v>
      </c>
      <c r="B7751" t="s">
        <v>97</v>
      </c>
      <c r="C7751" t="s">
        <v>1189</v>
      </c>
    </row>
    <row r="7752" spans="1:4" x14ac:dyDescent="0.5">
      <c r="A7752" t="s">
        <v>134</v>
      </c>
      <c r="B7752" t="s">
        <v>97</v>
      </c>
      <c r="C7752" t="s">
        <v>134</v>
      </c>
      <c r="D7752" t="s">
        <v>98</v>
      </c>
    </row>
    <row r="7753" spans="1:4" x14ac:dyDescent="0.5">
      <c r="A7753" t="s">
        <v>219</v>
      </c>
      <c r="B7753" t="s">
        <v>97</v>
      </c>
      <c r="C7753" t="s">
        <v>219</v>
      </c>
      <c r="D7753" t="s">
        <v>98</v>
      </c>
    </row>
    <row r="7754" spans="1:4" x14ac:dyDescent="0.5">
      <c r="A7754" t="s">
        <v>719</v>
      </c>
      <c r="B7754" t="s">
        <v>97</v>
      </c>
      <c r="C7754" t="s">
        <v>719</v>
      </c>
    </row>
    <row r="7755" spans="1:4" x14ac:dyDescent="0.5">
      <c r="A7755" t="s">
        <v>1412</v>
      </c>
      <c r="B7755" t="s">
        <v>97</v>
      </c>
      <c r="C7755" t="s">
        <v>1413</v>
      </c>
      <c r="D7755" t="s">
        <v>763</v>
      </c>
    </row>
    <row r="7756" spans="1:4" x14ac:dyDescent="0.5">
      <c r="A7756" t="s">
        <v>1857</v>
      </c>
      <c r="B7756" t="s">
        <v>97</v>
      </c>
      <c r="C7756" t="s">
        <v>1857</v>
      </c>
      <c r="D7756" t="s">
        <v>98</v>
      </c>
    </row>
    <row r="7757" spans="1:4" x14ac:dyDescent="0.5">
      <c r="A7757" t="s">
        <v>437</v>
      </c>
      <c r="B7757" t="s">
        <v>97</v>
      </c>
      <c r="C7757" t="s">
        <v>437</v>
      </c>
      <c r="D7757" t="s">
        <v>98</v>
      </c>
    </row>
    <row r="7758" spans="1:4" x14ac:dyDescent="0.5">
      <c r="A7758" t="s">
        <v>1383</v>
      </c>
      <c r="B7758" t="s">
        <v>97</v>
      </c>
      <c r="C7758" t="s">
        <v>1383</v>
      </c>
      <c r="D7758" t="s">
        <v>755</v>
      </c>
    </row>
    <row r="7759" spans="1:4" x14ac:dyDescent="0.5">
      <c r="A7759" t="s">
        <v>1396</v>
      </c>
      <c r="B7759" t="s">
        <v>97</v>
      </c>
      <c r="C7759" t="s">
        <v>1396</v>
      </c>
    </row>
    <row r="7760" spans="1:4" x14ac:dyDescent="0.5">
      <c r="A7760" t="s">
        <v>1336</v>
      </c>
      <c r="B7760" t="s">
        <v>97</v>
      </c>
      <c r="C7760" t="s">
        <v>1336</v>
      </c>
    </row>
    <row r="7761" spans="1:4" x14ac:dyDescent="0.5">
      <c r="A7761" t="s">
        <v>155</v>
      </c>
      <c r="B7761" t="s">
        <v>97</v>
      </c>
      <c r="C7761" t="s">
        <v>155</v>
      </c>
      <c r="D7761" t="s">
        <v>739</v>
      </c>
    </row>
    <row r="7762" spans="1:4" x14ac:dyDescent="0.5">
      <c r="A7762" t="s">
        <v>1005</v>
      </c>
      <c r="B7762" t="s">
        <v>97</v>
      </c>
      <c r="C7762" t="s">
        <v>1005</v>
      </c>
      <c r="D7762" t="s">
        <v>98</v>
      </c>
    </row>
    <row r="7763" spans="1:4" x14ac:dyDescent="0.5">
      <c r="A7763" t="s">
        <v>2251</v>
      </c>
      <c r="B7763" t="s">
        <v>97</v>
      </c>
      <c r="C7763" t="s">
        <v>2251</v>
      </c>
      <c r="D7763" t="s">
        <v>98</v>
      </c>
    </row>
    <row r="7764" spans="1:4" x14ac:dyDescent="0.5">
      <c r="A7764" t="s">
        <v>2139</v>
      </c>
      <c r="B7764" t="s">
        <v>96</v>
      </c>
      <c r="C7764" t="s">
        <v>2139</v>
      </c>
      <c r="D7764" t="s">
        <v>98</v>
      </c>
    </row>
    <row r="7765" spans="1:4" x14ac:dyDescent="0.5">
      <c r="A7765" t="s">
        <v>2223</v>
      </c>
      <c r="B7765" t="s">
        <v>97</v>
      </c>
      <c r="C7765" t="s">
        <v>2223</v>
      </c>
    </row>
    <row r="7766" spans="1:4" x14ac:dyDescent="0.5">
      <c r="A7766" t="s">
        <v>2029</v>
      </c>
      <c r="B7766" t="s">
        <v>96</v>
      </c>
      <c r="C7766" t="s">
        <v>2029</v>
      </c>
      <c r="D7766" t="s">
        <v>98</v>
      </c>
    </row>
    <row r="7767" spans="1:4" x14ac:dyDescent="0.5">
      <c r="A7767" t="s">
        <v>2236</v>
      </c>
      <c r="B7767" t="s">
        <v>97</v>
      </c>
      <c r="C7767" t="s">
        <v>1784</v>
      </c>
      <c r="D7767" t="s">
        <v>755</v>
      </c>
    </row>
    <row r="7768" spans="1:4" x14ac:dyDescent="0.5">
      <c r="A7768" t="s">
        <v>856</v>
      </c>
      <c r="B7768" t="s">
        <v>97</v>
      </c>
      <c r="C7768" t="s">
        <v>2104</v>
      </c>
      <c r="D7768" t="s">
        <v>98</v>
      </c>
    </row>
    <row r="7769" spans="1:4" x14ac:dyDescent="0.5">
      <c r="A7769" t="s">
        <v>2148</v>
      </c>
      <c r="B7769" t="s">
        <v>97</v>
      </c>
      <c r="C7769" t="s">
        <v>2149</v>
      </c>
    </row>
    <row r="7770" spans="1:4" x14ac:dyDescent="0.5">
      <c r="A7770" t="s">
        <v>263</v>
      </c>
      <c r="B7770" t="s">
        <v>97</v>
      </c>
      <c r="C7770" t="s">
        <v>826</v>
      </c>
    </row>
    <row r="7771" spans="1:4" x14ac:dyDescent="0.5">
      <c r="A7771" t="s">
        <v>1677</v>
      </c>
      <c r="B7771" t="s">
        <v>97</v>
      </c>
      <c r="C7771" t="s">
        <v>1677</v>
      </c>
    </row>
    <row r="7772" spans="1:4" x14ac:dyDescent="0.5">
      <c r="A7772" t="s">
        <v>1265</v>
      </c>
      <c r="B7772" t="s">
        <v>97</v>
      </c>
      <c r="C7772" t="s">
        <v>1266</v>
      </c>
    </row>
    <row r="7773" spans="1:4" x14ac:dyDescent="0.5">
      <c r="A7773" t="s">
        <v>1365</v>
      </c>
      <c r="B7773" t="s">
        <v>96</v>
      </c>
      <c r="C7773" t="s">
        <v>1365</v>
      </c>
      <c r="D7773" t="s">
        <v>98</v>
      </c>
    </row>
    <row r="7774" spans="1:4" x14ac:dyDescent="0.5">
      <c r="A7774" t="s">
        <v>1640</v>
      </c>
      <c r="B7774" t="s">
        <v>97</v>
      </c>
      <c r="C7774" t="s">
        <v>1641</v>
      </c>
      <c r="D7774" t="s">
        <v>739</v>
      </c>
    </row>
    <row r="7775" spans="1:4" x14ac:dyDescent="0.5">
      <c r="A7775" t="s">
        <v>2252</v>
      </c>
      <c r="B7775" t="s">
        <v>97</v>
      </c>
      <c r="C7775" t="s">
        <v>2252</v>
      </c>
    </row>
    <row r="7776" spans="1:4" x14ac:dyDescent="0.5">
      <c r="A7776" t="s">
        <v>294</v>
      </c>
      <c r="B7776" t="s">
        <v>97</v>
      </c>
      <c r="C7776" t="s">
        <v>294</v>
      </c>
      <c r="D7776" t="s">
        <v>98</v>
      </c>
    </row>
    <row r="7777" spans="1:4" x14ac:dyDescent="0.5">
      <c r="A7777" t="s">
        <v>319</v>
      </c>
      <c r="B7777" t="s">
        <v>97</v>
      </c>
      <c r="C7777" t="s">
        <v>876</v>
      </c>
    </row>
    <row r="7778" spans="1:4" x14ac:dyDescent="0.5">
      <c r="A7778" t="s">
        <v>2223</v>
      </c>
      <c r="B7778" t="s">
        <v>97</v>
      </c>
      <c r="C7778" t="s">
        <v>2223</v>
      </c>
    </row>
    <row r="7779" spans="1:4" x14ac:dyDescent="0.5">
      <c r="A7779" t="s">
        <v>792</v>
      </c>
      <c r="B7779" t="s">
        <v>97</v>
      </c>
      <c r="C7779" t="s">
        <v>792</v>
      </c>
      <c r="D7779" t="s">
        <v>98</v>
      </c>
    </row>
    <row r="7780" spans="1:4" x14ac:dyDescent="0.5">
      <c r="A7780" t="s">
        <v>1138</v>
      </c>
      <c r="B7780" t="s">
        <v>97</v>
      </c>
      <c r="C7780" t="s">
        <v>1139</v>
      </c>
    </row>
    <row r="7781" spans="1:4" x14ac:dyDescent="0.5">
      <c r="A7781" t="s">
        <v>834</v>
      </c>
      <c r="B7781" t="s">
        <v>97</v>
      </c>
      <c r="C7781" t="s">
        <v>2253</v>
      </c>
    </row>
    <row r="7782" spans="1:4" x14ac:dyDescent="0.5">
      <c r="A7782" t="s">
        <v>2233</v>
      </c>
      <c r="B7782" t="s">
        <v>97</v>
      </c>
      <c r="C7782" t="s">
        <v>2233</v>
      </c>
    </row>
    <row r="7783" spans="1:4" x14ac:dyDescent="0.5">
      <c r="A7783" t="s">
        <v>1954</v>
      </c>
      <c r="B7783" t="s">
        <v>97</v>
      </c>
      <c r="C7783" t="s">
        <v>1954</v>
      </c>
      <c r="D7783" t="s">
        <v>98</v>
      </c>
    </row>
    <row r="7784" spans="1:4" x14ac:dyDescent="0.5">
      <c r="A7784" t="s">
        <v>2101</v>
      </c>
      <c r="B7784" t="s">
        <v>97</v>
      </c>
      <c r="C7784" t="s">
        <v>2102</v>
      </c>
      <c r="D7784" t="s">
        <v>739</v>
      </c>
    </row>
    <row r="7785" spans="1:4" x14ac:dyDescent="0.5">
      <c r="A7785" t="s">
        <v>857</v>
      </c>
      <c r="B7785" t="s">
        <v>97</v>
      </c>
      <c r="C7785" t="s">
        <v>2244</v>
      </c>
      <c r="D7785" t="s">
        <v>98</v>
      </c>
    </row>
    <row r="7786" spans="1:4" x14ac:dyDescent="0.5">
      <c r="A7786" t="s">
        <v>2254</v>
      </c>
      <c r="B7786" t="s">
        <v>97</v>
      </c>
      <c r="C7786" t="s">
        <v>2254</v>
      </c>
    </row>
    <row r="7787" spans="1:4" x14ac:dyDescent="0.5">
      <c r="A7787" t="s">
        <v>1916</v>
      </c>
      <c r="B7787" t="s">
        <v>96</v>
      </c>
      <c r="C7787" t="s">
        <v>1916</v>
      </c>
      <c r="D7787" t="s">
        <v>755</v>
      </c>
    </row>
    <row r="7788" spans="1:4" x14ac:dyDescent="0.5">
      <c r="A7788" t="s">
        <v>2215</v>
      </c>
      <c r="B7788" t="s">
        <v>97</v>
      </c>
      <c r="C7788" t="s">
        <v>2215</v>
      </c>
      <c r="D7788" t="s">
        <v>98</v>
      </c>
    </row>
    <row r="7789" spans="1:4" x14ac:dyDescent="0.5">
      <c r="A7789" t="s">
        <v>947</v>
      </c>
      <c r="B7789" t="s">
        <v>97</v>
      </c>
      <c r="C7789" t="s">
        <v>947</v>
      </c>
    </row>
    <row r="7790" spans="1:4" x14ac:dyDescent="0.5">
      <c r="A7790" t="s">
        <v>1638</v>
      </c>
      <c r="B7790" t="s">
        <v>97</v>
      </c>
      <c r="C7790" t="s">
        <v>1638</v>
      </c>
      <c r="D7790" t="s">
        <v>98</v>
      </c>
    </row>
    <row r="7791" spans="1:4" x14ac:dyDescent="0.5">
      <c r="A7791" t="s">
        <v>155</v>
      </c>
      <c r="B7791" t="s">
        <v>97</v>
      </c>
      <c r="C7791" t="s">
        <v>155</v>
      </c>
      <c r="D7791" t="s">
        <v>739</v>
      </c>
    </row>
    <row r="7792" spans="1:4" x14ac:dyDescent="0.5">
      <c r="A7792" t="s">
        <v>189</v>
      </c>
      <c r="B7792" t="s">
        <v>97</v>
      </c>
      <c r="C7792" t="s">
        <v>189</v>
      </c>
      <c r="D7792" t="s">
        <v>98</v>
      </c>
    </row>
    <row r="7793" spans="1:4" x14ac:dyDescent="0.5">
      <c r="A7793" t="s">
        <v>389</v>
      </c>
      <c r="B7793" t="s">
        <v>97</v>
      </c>
      <c r="C7793" t="s">
        <v>389</v>
      </c>
      <c r="D7793" t="s">
        <v>98</v>
      </c>
    </row>
    <row r="7794" spans="1:4" x14ac:dyDescent="0.5">
      <c r="A7794" t="s">
        <v>220</v>
      </c>
      <c r="B7794" t="s">
        <v>97</v>
      </c>
      <c r="C7794" t="s">
        <v>220</v>
      </c>
      <c r="D7794" t="s">
        <v>98</v>
      </c>
    </row>
    <row r="7795" spans="1:4" x14ac:dyDescent="0.5">
      <c r="A7795" t="s">
        <v>1202</v>
      </c>
      <c r="B7795" t="s">
        <v>96</v>
      </c>
      <c r="C7795" t="s">
        <v>1202</v>
      </c>
    </row>
    <row r="7796" spans="1:4" x14ac:dyDescent="0.5">
      <c r="A7796" t="s">
        <v>523</v>
      </c>
      <c r="B7796" t="s">
        <v>97</v>
      </c>
      <c r="C7796" t="s">
        <v>523</v>
      </c>
      <c r="D7796" t="s">
        <v>98</v>
      </c>
    </row>
    <row r="7797" spans="1:4" x14ac:dyDescent="0.5">
      <c r="A7797" t="s">
        <v>1160</v>
      </c>
      <c r="B7797" t="s">
        <v>97</v>
      </c>
      <c r="C7797" t="s">
        <v>1160</v>
      </c>
      <c r="D7797" t="s">
        <v>98</v>
      </c>
    </row>
    <row r="7798" spans="1:4" x14ac:dyDescent="0.5">
      <c r="A7798" t="s">
        <v>2101</v>
      </c>
      <c r="B7798" t="s">
        <v>97</v>
      </c>
      <c r="C7798" t="s">
        <v>2103</v>
      </c>
      <c r="D7798" t="s">
        <v>739</v>
      </c>
    </row>
    <row r="7799" spans="1:4" x14ac:dyDescent="0.5">
      <c r="A7799" t="s">
        <v>792</v>
      </c>
      <c r="B7799" t="s">
        <v>97</v>
      </c>
      <c r="C7799" t="s">
        <v>792</v>
      </c>
      <c r="D7799" t="s">
        <v>98</v>
      </c>
    </row>
    <row r="7800" spans="1:4" x14ac:dyDescent="0.5">
      <c r="A7800" t="s">
        <v>923</v>
      </c>
      <c r="B7800" t="s">
        <v>97</v>
      </c>
      <c r="C7800" t="s">
        <v>923</v>
      </c>
      <c r="D7800" t="s">
        <v>763</v>
      </c>
    </row>
    <row r="7801" spans="1:4" x14ac:dyDescent="0.5">
      <c r="A7801" t="s">
        <v>155</v>
      </c>
      <c r="B7801" t="s">
        <v>97</v>
      </c>
      <c r="C7801" t="s">
        <v>155</v>
      </c>
      <c r="D7801" t="s">
        <v>739</v>
      </c>
    </row>
    <row r="7802" spans="1:4" x14ac:dyDescent="0.5">
      <c r="A7802" t="s">
        <v>224</v>
      </c>
      <c r="B7802" t="s">
        <v>97</v>
      </c>
      <c r="C7802" t="s">
        <v>833</v>
      </c>
      <c r="D7802" t="s">
        <v>98</v>
      </c>
    </row>
    <row r="7803" spans="1:4" x14ac:dyDescent="0.5">
      <c r="A7803" t="s">
        <v>651</v>
      </c>
      <c r="B7803" t="s">
        <v>96</v>
      </c>
      <c r="C7803" t="s">
        <v>651</v>
      </c>
      <c r="D7803" t="s">
        <v>98</v>
      </c>
    </row>
    <row r="7804" spans="1:4" x14ac:dyDescent="0.5">
      <c r="A7804" t="s">
        <v>1632</v>
      </c>
      <c r="B7804" t="s">
        <v>96</v>
      </c>
      <c r="C7804" t="s">
        <v>1632</v>
      </c>
    </row>
    <row r="7805" spans="1:4" x14ac:dyDescent="0.5">
      <c r="A7805" t="s">
        <v>379</v>
      </c>
      <c r="B7805" t="s">
        <v>96</v>
      </c>
      <c r="C7805" t="s">
        <v>379</v>
      </c>
      <c r="D7805" t="s">
        <v>98</v>
      </c>
    </row>
    <row r="7806" spans="1:4" x14ac:dyDescent="0.5">
      <c r="A7806" t="s">
        <v>2086</v>
      </c>
      <c r="B7806" t="s">
        <v>97</v>
      </c>
      <c r="C7806" t="s">
        <v>2087</v>
      </c>
    </row>
    <row r="7807" spans="1:4" x14ac:dyDescent="0.5">
      <c r="A7807" t="s">
        <v>2086</v>
      </c>
      <c r="B7807" t="s">
        <v>97</v>
      </c>
      <c r="C7807" t="s">
        <v>2087</v>
      </c>
    </row>
    <row r="7808" spans="1:4" x14ac:dyDescent="0.5">
      <c r="A7808" t="s">
        <v>637</v>
      </c>
      <c r="B7808" t="s">
        <v>97</v>
      </c>
      <c r="C7808" t="s">
        <v>892</v>
      </c>
      <c r="D7808" t="s">
        <v>98</v>
      </c>
    </row>
    <row r="7809" spans="1:4" x14ac:dyDescent="0.5">
      <c r="A7809" t="s">
        <v>109</v>
      </c>
      <c r="B7809" t="s">
        <v>96</v>
      </c>
      <c r="C7809" t="s">
        <v>110</v>
      </c>
      <c r="D7809" t="s">
        <v>98</v>
      </c>
    </row>
    <row r="7810" spans="1:4" x14ac:dyDescent="0.5">
      <c r="A7810" t="s">
        <v>143</v>
      </c>
      <c r="B7810" t="s">
        <v>97</v>
      </c>
      <c r="C7810" t="s">
        <v>143</v>
      </c>
      <c r="D7810" t="s">
        <v>98</v>
      </c>
    </row>
    <row r="7811" spans="1:4" x14ac:dyDescent="0.5">
      <c r="A7811" t="s">
        <v>2255</v>
      </c>
      <c r="B7811" t="s">
        <v>97</v>
      </c>
      <c r="C7811" t="s">
        <v>2256</v>
      </c>
    </row>
    <row r="7812" spans="1:4" x14ac:dyDescent="0.5">
      <c r="A7812" t="s">
        <v>234</v>
      </c>
      <c r="B7812" t="s">
        <v>97</v>
      </c>
      <c r="C7812" t="s">
        <v>840</v>
      </c>
      <c r="D7812" t="s">
        <v>98</v>
      </c>
    </row>
    <row r="7813" spans="1:4" x14ac:dyDescent="0.5">
      <c r="A7813" t="s">
        <v>801</v>
      </c>
      <c r="B7813" t="s">
        <v>97</v>
      </c>
      <c r="C7813" t="s">
        <v>1988</v>
      </c>
      <c r="D7813" t="s">
        <v>98</v>
      </c>
    </row>
    <row r="7814" spans="1:4" x14ac:dyDescent="0.5">
      <c r="A7814" t="s">
        <v>2081</v>
      </c>
      <c r="B7814" t="s">
        <v>97</v>
      </c>
      <c r="C7814" t="s">
        <v>2082</v>
      </c>
    </row>
    <row r="7815" spans="1:4" x14ac:dyDescent="0.5">
      <c r="A7815" t="s">
        <v>146</v>
      </c>
      <c r="B7815" t="s">
        <v>97</v>
      </c>
      <c r="C7815" t="s">
        <v>146</v>
      </c>
      <c r="D7815" t="s">
        <v>98</v>
      </c>
    </row>
    <row r="7816" spans="1:4" x14ac:dyDescent="0.5">
      <c r="A7816" t="s">
        <v>334</v>
      </c>
      <c r="B7816" t="s">
        <v>96</v>
      </c>
      <c r="C7816" t="s">
        <v>257</v>
      </c>
    </row>
    <row r="7817" spans="1:4" x14ac:dyDescent="0.5">
      <c r="A7817" t="s">
        <v>1146</v>
      </c>
      <c r="B7817" t="s">
        <v>97</v>
      </c>
      <c r="C7817" t="s">
        <v>1146</v>
      </c>
    </row>
    <row r="7818" spans="1:4" x14ac:dyDescent="0.5">
      <c r="A7818" t="s">
        <v>1640</v>
      </c>
      <c r="B7818" t="s">
        <v>97</v>
      </c>
      <c r="C7818" t="s">
        <v>1641</v>
      </c>
      <c r="D7818" t="s">
        <v>739</v>
      </c>
    </row>
    <row r="7819" spans="1:4" x14ac:dyDescent="0.5">
      <c r="A7819" t="s">
        <v>2215</v>
      </c>
      <c r="B7819" t="s">
        <v>97</v>
      </c>
      <c r="C7819" t="s">
        <v>2215</v>
      </c>
      <c r="D7819" t="s">
        <v>98</v>
      </c>
    </row>
    <row r="7820" spans="1:4" x14ac:dyDescent="0.5">
      <c r="A7820" t="s">
        <v>105</v>
      </c>
      <c r="B7820" t="s">
        <v>96</v>
      </c>
      <c r="C7820" t="s">
        <v>105</v>
      </c>
      <c r="D7820" t="s">
        <v>98</v>
      </c>
    </row>
    <row r="7821" spans="1:4" x14ac:dyDescent="0.5">
      <c r="A7821" t="s">
        <v>1492</v>
      </c>
      <c r="B7821" t="s">
        <v>96</v>
      </c>
      <c r="C7821" t="s">
        <v>1492</v>
      </c>
      <c r="D7821" t="s">
        <v>98</v>
      </c>
    </row>
    <row r="7822" spans="1:4" x14ac:dyDescent="0.5">
      <c r="A7822" t="s">
        <v>293</v>
      </c>
      <c r="B7822" t="s">
        <v>96</v>
      </c>
      <c r="C7822" t="s">
        <v>293</v>
      </c>
      <c r="D7822" t="s">
        <v>98</v>
      </c>
    </row>
    <row r="7823" spans="1:4" x14ac:dyDescent="0.5">
      <c r="A7823" t="s">
        <v>1336</v>
      </c>
      <c r="B7823" t="s">
        <v>97</v>
      </c>
      <c r="C7823" t="s">
        <v>1336</v>
      </c>
    </row>
    <row r="7824" spans="1:4" x14ac:dyDescent="0.5">
      <c r="A7824" t="s">
        <v>1154</v>
      </c>
      <c r="B7824" t="s">
        <v>97</v>
      </c>
      <c r="C7824" t="s">
        <v>1154</v>
      </c>
      <c r="D7824" t="s">
        <v>739</v>
      </c>
    </row>
    <row r="7825" spans="1:4" x14ac:dyDescent="0.5">
      <c r="A7825" t="s">
        <v>2205</v>
      </c>
      <c r="B7825" t="s">
        <v>97</v>
      </c>
      <c r="C7825" t="s">
        <v>2206</v>
      </c>
    </row>
    <row r="7826" spans="1:4" x14ac:dyDescent="0.5">
      <c r="A7826" t="s">
        <v>263</v>
      </c>
      <c r="B7826" t="s">
        <v>97</v>
      </c>
      <c r="C7826" t="s">
        <v>826</v>
      </c>
    </row>
    <row r="7827" spans="1:4" x14ac:dyDescent="0.5">
      <c r="A7827" t="s">
        <v>2177</v>
      </c>
      <c r="B7827" t="s">
        <v>97</v>
      </c>
      <c r="C7827" t="s">
        <v>2178</v>
      </c>
    </row>
    <row r="7828" spans="1:4" x14ac:dyDescent="0.5">
      <c r="A7828" t="s">
        <v>2212</v>
      </c>
      <c r="B7828" t="s">
        <v>97</v>
      </c>
      <c r="C7828" t="s">
        <v>2213</v>
      </c>
    </row>
    <row r="7829" spans="1:4" x14ac:dyDescent="0.5">
      <c r="A7829" t="s">
        <v>591</v>
      </c>
      <c r="B7829" t="s">
        <v>96</v>
      </c>
      <c r="C7829" t="s">
        <v>591</v>
      </c>
      <c r="D7829" t="s">
        <v>98</v>
      </c>
    </row>
    <row r="7830" spans="1:4" x14ac:dyDescent="0.5">
      <c r="A7830" t="s">
        <v>963</v>
      </c>
      <c r="B7830" t="s">
        <v>96</v>
      </c>
      <c r="C7830" t="s">
        <v>964</v>
      </c>
      <c r="D7830" t="s">
        <v>755</v>
      </c>
    </row>
    <row r="7831" spans="1:4" x14ac:dyDescent="0.5">
      <c r="A7831" t="s">
        <v>857</v>
      </c>
      <c r="B7831" t="s">
        <v>97</v>
      </c>
      <c r="C7831" t="s">
        <v>857</v>
      </c>
      <c r="D7831" t="s">
        <v>98</v>
      </c>
    </row>
    <row r="7832" spans="1:4" x14ac:dyDescent="0.5">
      <c r="A7832" t="s">
        <v>1138</v>
      </c>
      <c r="B7832" t="s">
        <v>97</v>
      </c>
      <c r="C7832" t="s">
        <v>1139</v>
      </c>
    </row>
    <row r="7833" spans="1:4" x14ac:dyDescent="0.5">
      <c r="A7833" t="s">
        <v>598</v>
      </c>
      <c r="B7833" t="s">
        <v>97</v>
      </c>
      <c r="C7833" t="s">
        <v>598</v>
      </c>
    </row>
    <row r="7834" spans="1:4" x14ac:dyDescent="0.5">
      <c r="A7834" t="s">
        <v>2257</v>
      </c>
      <c r="B7834" t="s">
        <v>97</v>
      </c>
      <c r="C7834" t="s">
        <v>2258</v>
      </c>
    </row>
    <row r="7835" spans="1:4" x14ac:dyDescent="0.5">
      <c r="A7835" t="s">
        <v>1038</v>
      </c>
      <c r="B7835" t="s">
        <v>96</v>
      </c>
      <c r="C7835" t="s">
        <v>1039</v>
      </c>
      <c r="D7835" t="s">
        <v>98</v>
      </c>
    </row>
    <row r="7836" spans="1:4" x14ac:dyDescent="0.5">
      <c r="A7836" t="s">
        <v>668</v>
      </c>
      <c r="B7836" t="s">
        <v>97</v>
      </c>
      <c r="C7836" t="s">
        <v>668</v>
      </c>
      <c r="D7836" t="s">
        <v>98</v>
      </c>
    </row>
    <row r="7837" spans="1:4" x14ac:dyDescent="0.5">
      <c r="A7837" t="s">
        <v>319</v>
      </c>
      <c r="B7837" t="s">
        <v>97</v>
      </c>
      <c r="C7837" t="s">
        <v>876</v>
      </c>
    </row>
    <row r="7838" spans="1:4" x14ac:dyDescent="0.5">
      <c r="A7838" t="s">
        <v>792</v>
      </c>
      <c r="B7838" t="s">
        <v>97</v>
      </c>
      <c r="C7838" t="s">
        <v>792</v>
      </c>
      <c r="D7838" t="s">
        <v>98</v>
      </c>
    </row>
    <row r="7839" spans="1:4" x14ac:dyDescent="0.5">
      <c r="A7839" t="s">
        <v>1878</v>
      </c>
      <c r="B7839" t="s">
        <v>97</v>
      </c>
      <c r="C7839" t="s">
        <v>1878</v>
      </c>
      <c r="D7839" t="s">
        <v>98</v>
      </c>
    </row>
    <row r="7840" spans="1:4" x14ac:dyDescent="0.5">
      <c r="A7840" t="s">
        <v>105</v>
      </c>
      <c r="B7840" t="s">
        <v>96</v>
      </c>
      <c r="C7840" t="s">
        <v>105</v>
      </c>
      <c r="D7840" t="s">
        <v>98</v>
      </c>
    </row>
    <row r="7841" spans="1:4" x14ac:dyDescent="0.5">
      <c r="A7841" t="s">
        <v>602</v>
      </c>
      <c r="B7841" t="s">
        <v>97</v>
      </c>
      <c r="C7841" t="s">
        <v>2198</v>
      </c>
      <c r="D7841" t="s">
        <v>98</v>
      </c>
    </row>
    <row r="7842" spans="1:4" x14ac:dyDescent="0.5">
      <c r="A7842" t="s">
        <v>2259</v>
      </c>
      <c r="B7842" t="s">
        <v>97</v>
      </c>
      <c r="C7842" t="s">
        <v>2259</v>
      </c>
    </row>
    <row r="7843" spans="1:4" x14ac:dyDescent="0.5">
      <c r="A7843" t="s">
        <v>602</v>
      </c>
      <c r="B7843" t="s">
        <v>97</v>
      </c>
      <c r="C7843" t="s">
        <v>2151</v>
      </c>
      <c r="D7843" t="s">
        <v>98</v>
      </c>
    </row>
    <row r="7844" spans="1:4" x14ac:dyDescent="0.5">
      <c r="A7844" t="s">
        <v>794</v>
      </c>
      <c r="B7844" t="s">
        <v>97</v>
      </c>
      <c r="C7844" t="s">
        <v>795</v>
      </c>
      <c r="D7844" t="s">
        <v>98</v>
      </c>
    </row>
    <row r="7845" spans="1:4" x14ac:dyDescent="0.5">
      <c r="A7845" t="s">
        <v>219</v>
      </c>
      <c r="B7845" t="s">
        <v>97</v>
      </c>
      <c r="C7845" t="s">
        <v>219</v>
      </c>
      <c r="D7845" t="s">
        <v>98</v>
      </c>
    </row>
    <row r="7846" spans="1:4" x14ac:dyDescent="0.5">
      <c r="A7846" t="s">
        <v>319</v>
      </c>
      <c r="B7846" t="s">
        <v>97</v>
      </c>
      <c r="C7846" t="s">
        <v>895</v>
      </c>
    </row>
    <row r="7847" spans="1:4" x14ac:dyDescent="0.5">
      <c r="A7847" t="s">
        <v>549</v>
      </c>
      <c r="B7847" t="s">
        <v>97</v>
      </c>
      <c r="C7847" t="s">
        <v>765</v>
      </c>
      <c r="D7847" t="s">
        <v>98</v>
      </c>
    </row>
    <row r="7848" spans="1:4" x14ac:dyDescent="0.5">
      <c r="A7848" t="s">
        <v>2232</v>
      </c>
      <c r="B7848" t="s">
        <v>97</v>
      </c>
      <c r="C7848" t="s">
        <v>2232</v>
      </c>
      <c r="D7848" t="s">
        <v>98</v>
      </c>
    </row>
    <row r="7849" spans="1:4" x14ac:dyDescent="0.5">
      <c r="A7849" t="s">
        <v>2260</v>
      </c>
      <c r="B7849" t="s">
        <v>97</v>
      </c>
      <c r="C7849" t="s">
        <v>2261</v>
      </c>
    </row>
    <row r="7850" spans="1:4" x14ac:dyDescent="0.5">
      <c r="A7850" t="s">
        <v>424</v>
      </c>
      <c r="B7850" t="s">
        <v>97</v>
      </c>
      <c r="C7850" t="s">
        <v>787</v>
      </c>
      <c r="D7850" t="s">
        <v>98</v>
      </c>
    </row>
    <row r="7851" spans="1:4" x14ac:dyDescent="0.5">
      <c r="A7851" t="s">
        <v>585</v>
      </c>
      <c r="B7851" t="s">
        <v>97</v>
      </c>
      <c r="C7851" t="s">
        <v>788</v>
      </c>
      <c r="D7851" t="s">
        <v>98</v>
      </c>
    </row>
    <row r="7852" spans="1:4" x14ac:dyDescent="0.5">
      <c r="A7852" t="s">
        <v>2262</v>
      </c>
      <c r="B7852" t="s">
        <v>97</v>
      </c>
      <c r="C7852" t="s">
        <v>2263</v>
      </c>
      <c r="D7852" t="s">
        <v>98</v>
      </c>
    </row>
    <row r="7853" spans="1:4" x14ac:dyDescent="0.5">
      <c r="A7853" t="s">
        <v>2264</v>
      </c>
      <c r="B7853" t="s">
        <v>97</v>
      </c>
      <c r="C7853" t="s">
        <v>2265</v>
      </c>
      <c r="D7853" t="s">
        <v>755</v>
      </c>
    </row>
    <row r="7854" spans="1:4" x14ac:dyDescent="0.5">
      <c r="A7854" t="s">
        <v>263</v>
      </c>
      <c r="B7854" t="s">
        <v>97</v>
      </c>
      <c r="C7854" t="s">
        <v>1615</v>
      </c>
    </row>
    <row r="7855" spans="1:4" x14ac:dyDescent="0.5">
      <c r="A7855" t="s">
        <v>2212</v>
      </c>
      <c r="B7855" t="s">
        <v>97</v>
      </c>
      <c r="C7855" t="s">
        <v>2213</v>
      </c>
    </row>
    <row r="7856" spans="1:4" x14ac:dyDescent="0.5">
      <c r="A7856" t="s">
        <v>1896</v>
      </c>
      <c r="B7856" t="s">
        <v>97</v>
      </c>
      <c r="C7856" t="s">
        <v>1897</v>
      </c>
      <c r="D7856" t="s">
        <v>755</v>
      </c>
    </row>
    <row r="7857" spans="1:4" x14ac:dyDescent="0.5">
      <c r="A7857" t="s">
        <v>1038</v>
      </c>
      <c r="B7857" t="s">
        <v>96</v>
      </c>
      <c r="C7857" t="s">
        <v>1039</v>
      </c>
      <c r="D7857" t="s">
        <v>98</v>
      </c>
    </row>
    <row r="7858" spans="1:4" x14ac:dyDescent="0.5">
      <c r="A7858" t="s">
        <v>155</v>
      </c>
      <c r="B7858" t="s">
        <v>97</v>
      </c>
      <c r="C7858" t="s">
        <v>155</v>
      </c>
      <c r="D7858" t="s">
        <v>739</v>
      </c>
    </row>
    <row r="7859" spans="1:4" x14ac:dyDescent="0.5">
      <c r="A7859" t="s">
        <v>2165</v>
      </c>
      <c r="B7859" t="s">
        <v>97</v>
      </c>
      <c r="C7859" t="s">
        <v>2204</v>
      </c>
    </row>
    <row r="7860" spans="1:4" x14ac:dyDescent="0.5">
      <c r="A7860" t="s">
        <v>723</v>
      </c>
      <c r="B7860" t="s">
        <v>97</v>
      </c>
      <c r="C7860" t="s">
        <v>723</v>
      </c>
      <c r="D7860" t="s">
        <v>98</v>
      </c>
    </row>
    <row r="7861" spans="1:4" x14ac:dyDescent="0.5">
      <c r="A7861" t="s">
        <v>105</v>
      </c>
      <c r="B7861" t="s">
        <v>96</v>
      </c>
      <c r="C7861" t="s">
        <v>105</v>
      </c>
      <c r="D7861" t="s">
        <v>98</v>
      </c>
    </row>
    <row r="7862" spans="1:4" x14ac:dyDescent="0.5">
      <c r="A7862" t="s">
        <v>412</v>
      </c>
      <c r="B7862" t="s">
        <v>97</v>
      </c>
      <c r="C7862" t="s">
        <v>894</v>
      </c>
      <c r="D7862" t="s">
        <v>98</v>
      </c>
    </row>
    <row r="7863" spans="1:4" x14ac:dyDescent="0.5">
      <c r="A7863" t="s">
        <v>189</v>
      </c>
      <c r="B7863" t="s">
        <v>97</v>
      </c>
      <c r="C7863" t="s">
        <v>189</v>
      </c>
      <c r="D7863" t="s">
        <v>98</v>
      </c>
    </row>
    <row r="7864" spans="1:4" x14ac:dyDescent="0.5">
      <c r="A7864" t="s">
        <v>153</v>
      </c>
      <c r="B7864" t="s">
        <v>97</v>
      </c>
      <c r="C7864" t="s">
        <v>153</v>
      </c>
      <c r="D7864" t="s">
        <v>98</v>
      </c>
    </row>
    <row r="7865" spans="1:4" x14ac:dyDescent="0.5">
      <c r="A7865" t="s">
        <v>947</v>
      </c>
      <c r="B7865" t="s">
        <v>97</v>
      </c>
      <c r="C7865" t="s">
        <v>947</v>
      </c>
    </row>
    <row r="7866" spans="1:4" x14ac:dyDescent="0.5">
      <c r="A7866" t="s">
        <v>1825</v>
      </c>
      <c r="B7866" t="s">
        <v>97</v>
      </c>
      <c r="C7866" t="s">
        <v>2156</v>
      </c>
      <c r="D7866" t="s">
        <v>98</v>
      </c>
    </row>
    <row r="7867" spans="1:4" x14ac:dyDescent="0.5">
      <c r="A7867" t="s">
        <v>444</v>
      </c>
      <c r="B7867" t="s">
        <v>96</v>
      </c>
      <c r="C7867" t="s">
        <v>1716</v>
      </c>
    </row>
    <row r="7868" spans="1:4" x14ac:dyDescent="0.5">
      <c r="A7868" t="s">
        <v>144</v>
      </c>
      <c r="B7868" t="s">
        <v>96</v>
      </c>
      <c r="C7868" t="s">
        <v>144</v>
      </c>
    </row>
    <row r="7869" spans="1:4" x14ac:dyDescent="0.5">
      <c r="A7869" t="s">
        <v>1523</v>
      </c>
      <c r="B7869" t="s">
        <v>96</v>
      </c>
      <c r="C7869" t="s">
        <v>1523</v>
      </c>
    </row>
    <row r="7870" spans="1:4" x14ac:dyDescent="0.5">
      <c r="A7870" t="s">
        <v>625</v>
      </c>
      <c r="B7870" t="s">
        <v>97</v>
      </c>
      <c r="C7870" t="s">
        <v>625</v>
      </c>
      <c r="D7870" t="s">
        <v>98</v>
      </c>
    </row>
    <row r="7871" spans="1:4" x14ac:dyDescent="0.5">
      <c r="A7871" t="s">
        <v>1202</v>
      </c>
      <c r="B7871" t="s">
        <v>96</v>
      </c>
      <c r="C7871" t="s">
        <v>1202</v>
      </c>
    </row>
    <row r="7872" spans="1:4" x14ac:dyDescent="0.5">
      <c r="A7872" t="s">
        <v>1423</v>
      </c>
      <c r="B7872" t="s">
        <v>97</v>
      </c>
      <c r="C7872" t="s">
        <v>1424</v>
      </c>
    </row>
    <row r="7873" spans="1:4" x14ac:dyDescent="0.5">
      <c r="A7873" t="s">
        <v>792</v>
      </c>
      <c r="B7873" t="s">
        <v>97</v>
      </c>
      <c r="C7873" t="s">
        <v>792</v>
      </c>
      <c r="D7873" t="s">
        <v>98</v>
      </c>
    </row>
    <row r="7874" spans="1:4" x14ac:dyDescent="0.5">
      <c r="A7874" t="s">
        <v>668</v>
      </c>
      <c r="B7874" t="s">
        <v>97</v>
      </c>
      <c r="C7874" t="s">
        <v>668</v>
      </c>
      <c r="D7874" t="s">
        <v>98</v>
      </c>
    </row>
    <row r="7875" spans="1:4" x14ac:dyDescent="0.5">
      <c r="A7875" t="s">
        <v>792</v>
      </c>
      <c r="B7875" t="s">
        <v>97</v>
      </c>
      <c r="C7875" t="s">
        <v>792</v>
      </c>
      <c r="D7875" t="s">
        <v>98</v>
      </c>
    </row>
    <row r="7876" spans="1:4" x14ac:dyDescent="0.5">
      <c r="A7876" t="s">
        <v>2266</v>
      </c>
      <c r="B7876" t="s">
        <v>97</v>
      </c>
      <c r="C7876" t="s">
        <v>2266</v>
      </c>
      <c r="D7876" t="s">
        <v>739</v>
      </c>
    </row>
    <row r="7877" spans="1:4" x14ac:dyDescent="0.5">
      <c r="A7877" t="s">
        <v>1391</v>
      </c>
      <c r="B7877" t="s">
        <v>97</v>
      </c>
      <c r="C7877" t="s">
        <v>1391</v>
      </c>
      <c r="D7877" t="s">
        <v>98</v>
      </c>
    </row>
    <row r="7878" spans="1:4" x14ac:dyDescent="0.5">
      <c r="A7878" t="s">
        <v>2132</v>
      </c>
      <c r="B7878" t="s">
        <v>97</v>
      </c>
      <c r="C7878" t="s">
        <v>2132</v>
      </c>
    </row>
    <row r="7879" spans="1:4" x14ac:dyDescent="0.5">
      <c r="A7879" t="s">
        <v>2081</v>
      </c>
      <c r="B7879" t="s">
        <v>97</v>
      </c>
      <c r="C7879" t="s">
        <v>2082</v>
      </c>
    </row>
    <row r="7880" spans="1:4" x14ac:dyDescent="0.5">
      <c r="A7880" t="s">
        <v>1998</v>
      </c>
      <c r="B7880" t="s">
        <v>97</v>
      </c>
      <c r="C7880" t="s">
        <v>1998</v>
      </c>
      <c r="D7880" t="s">
        <v>98</v>
      </c>
    </row>
    <row r="7881" spans="1:4" x14ac:dyDescent="0.5">
      <c r="A7881" t="s">
        <v>603</v>
      </c>
      <c r="B7881" t="s">
        <v>97</v>
      </c>
      <c r="C7881" t="s">
        <v>2105</v>
      </c>
      <c r="D7881" t="s">
        <v>98</v>
      </c>
    </row>
    <row r="7882" spans="1:4" x14ac:dyDescent="0.5">
      <c r="A7882" t="s">
        <v>1005</v>
      </c>
      <c r="B7882" t="s">
        <v>97</v>
      </c>
      <c r="C7882" t="s">
        <v>1005</v>
      </c>
      <c r="D7882" t="s">
        <v>98</v>
      </c>
    </row>
    <row r="7883" spans="1:4" x14ac:dyDescent="0.5">
      <c r="A7883" t="s">
        <v>219</v>
      </c>
      <c r="B7883" t="s">
        <v>97</v>
      </c>
      <c r="C7883" t="s">
        <v>219</v>
      </c>
      <c r="D7883" t="s">
        <v>98</v>
      </c>
    </row>
    <row r="7884" spans="1:4" x14ac:dyDescent="0.5">
      <c r="A7884" t="s">
        <v>2100</v>
      </c>
      <c r="B7884" t="s">
        <v>97</v>
      </c>
      <c r="C7884" t="s">
        <v>2100</v>
      </c>
      <c r="D7884" t="s">
        <v>763</v>
      </c>
    </row>
    <row r="7885" spans="1:4" x14ac:dyDescent="0.5">
      <c r="A7885" t="s">
        <v>2169</v>
      </c>
      <c r="B7885" t="s">
        <v>97</v>
      </c>
      <c r="C7885" t="s">
        <v>2169</v>
      </c>
    </row>
    <row r="7886" spans="1:4" x14ac:dyDescent="0.5">
      <c r="A7886" t="s">
        <v>144</v>
      </c>
      <c r="B7886" t="s">
        <v>96</v>
      </c>
      <c r="C7886" t="s">
        <v>144</v>
      </c>
    </row>
    <row r="7887" spans="1:4" x14ac:dyDescent="0.5">
      <c r="A7887" t="s">
        <v>143</v>
      </c>
      <c r="B7887" t="s">
        <v>97</v>
      </c>
      <c r="C7887" t="s">
        <v>143</v>
      </c>
      <c r="D7887" t="s">
        <v>98</v>
      </c>
    </row>
    <row r="7888" spans="1:4" x14ac:dyDescent="0.5">
      <c r="A7888" t="s">
        <v>155</v>
      </c>
      <c r="B7888" t="s">
        <v>97</v>
      </c>
      <c r="C7888" t="s">
        <v>155</v>
      </c>
      <c r="D7888" t="s">
        <v>739</v>
      </c>
    </row>
    <row r="7889" spans="1:4" x14ac:dyDescent="0.5">
      <c r="A7889" t="s">
        <v>1042</v>
      </c>
      <c r="B7889" t="s">
        <v>97</v>
      </c>
      <c r="C7889" t="s">
        <v>1042</v>
      </c>
    </row>
    <row r="7890" spans="1:4" x14ac:dyDescent="0.5">
      <c r="A7890" t="s">
        <v>1426</v>
      </c>
      <c r="B7890" t="s">
        <v>97</v>
      </c>
      <c r="C7890" t="s">
        <v>1426</v>
      </c>
      <c r="D7890" t="s">
        <v>98</v>
      </c>
    </row>
    <row r="7891" spans="1:4" x14ac:dyDescent="0.5">
      <c r="A7891" t="s">
        <v>915</v>
      </c>
      <c r="B7891" t="s">
        <v>97</v>
      </c>
      <c r="C7891" t="s">
        <v>915</v>
      </c>
    </row>
    <row r="7892" spans="1:4" x14ac:dyDescent="0.5">
      <c r="A7892" t="s">
        <v>959</v>
      </c>
      <c r="B7892" t="s">
        <v>97</v>
      </c>
      <c r="C7892" t="s">
        <v>959</v>
      </c>
      <c r="D7892" t="s">
        <v>98</v>
      </c>
    </row>
    <row r="7893" spans="1:4" x14ac:dyDescent="0.5">
      <c r="A7893" t="s">
        <v>1412</v>
      </c>
      <c r="B7893" t="s">
        <v>97</v>
      </c>
      <c r="C7893" t="s">
        <v>1413</v>
      </c>
      <c r="D7893" t="s">
        <v>763</v>
      </c>
    </row>
    <row r="7894" spans="1:4" x14ac:dyDescent="0.5">
      <c r="A7894" t="s">
        <v>2115</v>
      </c>
      <c r="B7894" t="s">
        <v>97</v>
      </c>
      <c r="C7894" t="s">
        <v>2116</v>
      </c>
    </row>
    <row r="7895" spans="1:4" x14ac:dyDescent="0.5">
      <c r="A7895" t="s">
        <v>319</v>
      </c>
      <c r="B7895" t="s">
        <v>97</v>
      </c>
      <c r="C7895" t="s">
        <v>876</v>
      </c>
    </row>
    <row r="7896" spans="1:4" x14ac:dyDescent="0.5">
      <c r="A7896" t="s">
        <v>609</v>
      </c>
      <c r="B7896" t="s">
        <v>97</v>
      </c>
      <c r="C7896" t="s">
        <v>609</v>
      </c>
      <c r="D7896" t="s">
        <v>98</v>
      </c>
    </row>
    <row r="7897" spans="1:4" x14ac:dyDescent="0.5">
      <c r="A7897" t="s">
        <v>219</v>
      </c>
      <c r="B7897" t="s">
        <v>97</v>
      </c>
      <c r="C7897" t="s">
        <v>219</v>
      </c>
      <c r="D7897" t="s">
        <v>98</v>
      </c>
    </row>
    <row r="7898" spans="1:4" x14ac:dyDescent="0.5">
      <c r="A7898" t="s">
        <v>2267</v>
      </c>
      <c r="B7898" t="s">
        <v>97</v>
      </c>
      <c r="C7898" t="s">
        <v>2268</v>
      </c>
    </row>
    <row r="7899" spans="1:4" x14ac:dyDescent="0.5">
      <c r="A7899" t="s">
        <v>263</v>
      </c>
      <c r="B7899" t="s">
        <v>97</v>
      </c>
      <c r="C7899" t="s">
        <v>826</v>
      </c>
    </row>
    <row r="7900" spans="1:4" x14ac:dyDescent="0.5">
      <c r="A7900" t="s">
        <v>1630</v>
      </c>
      <c r="B7900" t="s">
        <v>96</v>
      </c>
      <c r="C7900" t="s">
        <v>1630</v>
      </c>
    </row>
    <row r="7901" spans="1:4" x14ac:dyDescent="0.5">
      <c r="A7901" t="s">
        <v>792</v>
      </c>
      <c r="B7901" t="s">
        <v>97</v>
      </c>
      <c r="C7901" t="s">
        <v>792</v>
      </c>
      <c r="D7901" t="s">
        <v>98</v>
      </c>
    </row>
    <row r="7902" spans="1:4" x14ac:dyDescent="0.5">
      <c r="A7902" t="s">
        <v>959</v>
      </c>
      <c r="B7902" t="s">
        <v>97</v>
      </c>
      <c r="C7902" t="s">
        <v>959</v>
      </c>
      <c r="D7902" t="s">
        <v>98</v>
      </c>
    </row>
    <row r="7903" spans="1:4" x14ac:dyDescent="0.5">
      <c r="A7903" t="s">
        <v>2269</v>
      </c>
      <c r="B7903" t="s">
        <v>97</v>
      </c>
      <c r="C7903" t="s">
        <v>2269</v>
      </c>
    </row>
    <row r="7904" spans="1:4" x14ac:dyDescent="0.5">
      <c r="A7904" t="s">
        <v>134</v>
      </c>
      <c r="B7904" t="s">
        <v>97</v>
      </c>
      <c r="C7904" t="s">
        <v>134</v>
      </c>
      <c r="D7904" t="s">
        <v>98</v>
      </c>
    </row>
    <row r="7905" spans="1:4" x14ac:dyDescent="0.5">
      <c r="A7905" t="s">
        <v>1299</v>
      </c>
      <c r="B7905" t="s">
        <v>96</v>
      </c>
      <c r="C7905" t="s">
        <v>1300</v>
      </c>
    </row>
    <row r="7906" spans="1:4" x14ac:dyDescent="0.5">
      <c r="A7906" t="s">
        <v>2169</v>
      </c>
      <c r="B7906" t="s">
        <v>97</v>
      </c>
      <c r="C7906" t="s">
        <v>2169</v>
      </c>
    </row>
    <row r="7907" spans="1:4" x14ac:dyDescent="0.5">
      <c r="A7907" t="s">
        <v>591</v>
      </c>
      <c r="B7907" t="s">
        <v>96</v>
      </c>
      <c r="C7907" t="s">
        <v>591</v>
      </c>
      <c r="D7907" t="s">
        <v>98</v>
      </c>
    </row>
    <row r="7908" spans="1:4" x14ac:dyDescent="0.5">
      <c r="A7908" t="s">
        <v>651</v>
      </c>
      <c r="B7908" t="s">
        <v>96</v>
      </c>
      <c r="C7908" t="s">
        <v>651</v>
      </c>
      <c r="D7908" t="s">
        <v>98</v>
      </c>
    </row>
    <row r="7909" spans="1:4" x14ac:dyDescent="0.5">
      <c r="A7909" t="s">
        <v>1938</v>
      </c>
      <c r="B7909" t="s">
        <v>97</v>
      </c>
      <c r="C7909" t="s">
        <v>1938</v>
      </c>
    </row>
    <row r="7910" spans="1:4" x14ac:dyDescent="0.5">
      <c r="A7910" t="s">
        <v>155</v>
      </c>
      <c r="B7910" t="s">
        <v>97</v>
      </c>
      <c r="C7910" t="s">
        <v>155</v>
      </c>
      <c r="D7910" t="s">
        <v>739</v>
      </c>
    </row>
    <row r="7911" spans="1:4" x14ac:dyDescent="0.5">
      <c r="A7911" t="s">
        <v>236</v>
      </c>
      <c r="B7911" t="s">
        <v>97</v>
      </c>
      <c r="C7911" t="s">
        <v>236</v>
      </c>
    </row>
    <row r="7912" spans="1:4" x14ac:dyDescent="0.5">
      <c r="A7912" t="s">
        <v>2132</v>
      </c>
      <c r="B7912" t="s">
        <v>97</v>
      </c>
      <c r="C7912" t="s">
        <v>2132</v>
      </c>
    </row>
    <row r="7913" spans="1:4" x14ac:dyDescent="0.5">
      <c r="A7913" t="s">
        <v>723</v>
      </c>
      <c r="B7913" t="s">
        <v>97</v>
      </c>
      <c r="C7913" t="s">
        <v>723</v>
      </c>
      <c r="D7913" t="s">
        <v>98</v>
      </c>
    </row>
    <row r="7914" spans="1:4" x14ac:dyDescent="0.5">
      <c r="A7914" t="s">
        <v>1492</v>
      </c>
      <c r="B7914" t="s">
        <v>96</v>
      </c>
      <c r="C7914" t="s">
        <v>1492</v>
      </c>
      <c r="D7914" t="s">
        <v>98</v>
      </c>
    </row>
    <row r="7915" spans="1:4" x14ac:dyDescent="0.5">
      <c r="A7915" t="s">
        <v>2270</v>
      </c>
      <c r="B7915" t="s">
        <v>97</v>
      </c>
      <c r="C7915" t="s">
        <v>2271</v>
      </c>
    </row>
    <row r="7916" spans="1:4" x14ac:dyDescent="0.5">
      <c r="A7916" t="s">
        <v>189</v>
      </c>
      <c r="B7916" t="s">
        <v>97</v>
      </c>
      <c r="C7916" t="s">
        <v>189</v>
      </c>
      <c r="D7916" t="s">
        <v>98</v>
      </c>
    </row>
    <row r="7917" spans="1:4" x14ac:dyDescent="0.5">
      <c r="A7917" t="s">
        <v>236</v>
      </c>
      <c r="B7917" t="s">
        <v>97</v>
      </c>
      <c r="C7917" t="s">
        <v>236</v>
      </c>
    </row>
    <row r="7918" spans="1:4" x14ac:dyDescent="0.5">
      <c r="A7918" t="s">
        <v>2101</v>
      </c>
      <c r="B7918" t="s">
        <v>97</v>
      </c>
      <c r="C7918" t="s">
        <v>2103</v>
      </c>
      <c r="D7918" t="s">
        <v>739</v>
      </c>
    </row>
    <row r="7919" spans="1:4" x14ac:dyDescent="0.5">
      <c r="A7919" t="s">
        <v>945</v>
      </c>
      <c r="B7919" t="s">
        <v>97</v>
      </c>
      <c r="C7919" t="s">
        <v>2080</v>
      </c>
      <c r="D7919" t="s">
        <v>755</v>
      </c>
    </row>
    <row r="7920" spans="1:4" x14ac:dyDescent="0.5">
      <c r="A7920" t="s">
        <v>453</v>
      </c>
      <c r="B7920" t="s">
        <v>97</v>
      </c>
      <c r="C7920" t="s">
        <v>453</v>
      </c>
    </row>
    <row r="7921" spans="1:4" x14ac:dyDescent="0.5">
      <c r="A7921" t="s">
        <v>2264</v>
      </c>
      <c r="B7921" t="s">
        <v>96</v>
      </c>
      <c r="C7921" t="s">
        <v>2264</v>
      </c>
      <c r="D7921" t="s">
        <v>755</v>
      </c>
    </row>
    <row r="7922" spans="1:4" x14ac:dyDescent="0.5">
      <c r="A7922" t="s">
        <v>162</v>
      </c>
      <c r="B7922" t="s">
        <v>97</v>
      </c>
      <c r="C7922" t="s">
        <v>1014</v>
      </c>
    </row>
    <row r="7923" spans="1:4" x14ac:dyDescent="0.5">
      <c r="A7923" t="s">
        <v>2272</v>
      </c>
      <c r="B7923" t="s">
        <v>97</v>
      </c>
      <c r="C7923" t="s">
        <v>2272</v>
      </c>
    </row>
    <row r="7924" spans="1:4" x14ac:dyDescent="0.5">
      <c r="A7924" t="s">
        <v>1720</v>
      </c>
      <c r="B7924" t="s">
        <v>97</v>
      </c>
      <c r="C7924" t="s">
        <v>1721</v>
      </c>
      <c r="D7924" t="s">
        <v>98</v>
      </c>
    </row>
    <row r="7925" spans="1:4" x14ac:dyDescent="0.5">
      <c r="A7925" t="s">
        <v>155</v>
      </c>
      <c r="B7925" t="s">
        <v>97</v>
      </c>
      <c r="C7925" t="s">
        <v>155</v>
      </c>
      <c r="D7925" t="s">
        <v>739</v>
      </c>
    </row>
    <row r="7926" spans="1:4" x14ac:dyDescent="0.5">
      <c r="A7926" t="s">
        <v>120</v>
      </c>
      <c r="B7926" t="s">
        <v>97</v>
      </c>
      <c r="C7926" t="s">
        <v>846</v>
      </c>
    </row>
    <row r="7927" spans="1:4" x14ac:dyDescent="0.5">
      <c r="A7927" t="s">
        <v>2086</v>
      </c>
      <c r="B7927" t="s">
        <v>97</v>
      </c>
      <c r="C7927" t="s">
        <v>2087</v>
      </c>
    </row>
    <row r="7928" spans="1:4" x14ac:dyDescent="0.5">
      <c r="A7928" t="s">
        <v>224</v>
      </c>
      <c r="B7928" t="s">
        <v>97</v>
      </c>
      <c r="C7928" t="s">
        <v>833</v>
      </c>
      <c r="D7928" t="s">
        <v>98</v>
      </c>
    </row>
    <row r="7929" spans="1:4" x14ac:dyDescent="0.5">
      <c r="A7929" t="s">
        <v>945</v>
      </c>
      <c r="B7929" t="s">
        <v>97</v>
      </c>
      <c r="C7929" t="s">
        <v>2123</v>
      </c>
      <c r="D7929" t="s">
        <v>755</v>
      </c>
    </row>
    <row r="7930" spans="1:4" x14ac:dyDescent="0.5">
      <c r="A7930" t="s">
        <v>2014</v>
      </c>
      <c r="B7930" t="s">
        <v>97</v>
      </c>
      <c r="C7930" t="s">
        <v>2014</v>
      </c>
      <c r="D7930" t="s">
        <v>98</v>
      </c>
    </row>
    <row r="7931" spans="1:4" x14ac:dyDescent="0.5">
      <c r="A7931" t="s">
        <v>319</v>
      </c>
      <c r="B7931" t="s">
        <v>97</v>
      </c>
      <c r="C7931" t="s">
        <v>876</v>
      </c>
    </row>
    <row r="7932" spans="1:4" x14ac:dyDescent="0.5">
      <c r="A7932" t="s">
        <v>155</v>
      </c>
      <c r="B7932" t="s">
        <v>97</v>
      </c>
      <c r="C7932" t="s">
        <v>155</v>
      </c>
      <c r="D7932" t="s">
        <v>739</v>
      </c>
    </row>
    <row r="7933" spans="1:4" x14ac:dyDescent="0.5">
      <c r="A7933" t="s">
        <v>1638</v>
      </c>
      <c r="B7933" t="s">
        <v>97</v>
      </c>
      <c r="C7933" t="s">
        <v>1638</v>
      </c>
      <c r="D7933" t="s">
        <v>98</v>
      </c>
    </row>
    <row r="7934" spans="1:4" x14ac:dyDescent="0.5">
      <c r="A7934" t="s">
        <v>458</v>
      </c>
      <c r="B7934" t="s">
        <v>97</v>
      </c>
      <c r="C7934" t="s">
        <v>458</v>
      </c>
    </row>
    <row r="7935" spans="1:4" x14ac:dyDescent="0.5">
      <c r="A7935" t="s">
        <v>921</v>
      </c>
      <c r="B7935" t="s">
        <v>96</v>
      </c>
      <c r="C7935" t="s">
        <v>921</v>
      </c>
      <c r="D7935" t="s">
        <v>98</v>
      </c>
    </row>
    <row r="7936" spans="1:4" x14ac:dyDescent="0.5">
      <c r="A7936" t="s">
        <v>1042</v>
      </c>
      <c r="B7936" t="s">
        <v>97</v>
      </c>
      <c r="C7936" t="s">
        <v>1042</v>
      </c>
    </row>
    <row r="7937" spans="1:4" x14ac:dyDescent="0.5">
      <c r="A7937" t="s">
        <v>723</v>
      </c>
      <c r="B7937" t="s">
        <v>97</v>
      </c>
      <c r="C7937" t="s">
        <v>723</v>
      </c>
      <c r="D7937" t="s">
        <v>98</v>
      </c>
    </row>
    <row r="7938" spans="1:4" x14ac:dyDescent="0.5">
      <c r="A7938" t="s">
        <v>967</v>
      </c>
      <c r="B7938" t="s">
        <v>97</v>
      </c>
      <c r="C7938" t="s">
        <v>967</v>
      </c>
    </row>
    <row r="7939" spans="1:4" x14ac:dyDescent="0.5">
      <c r="A7939" t="s">
        <v>2132</v>
      </c>
      <c r="B7939" t="s">
        <v>97</v>
      </c>
      <c r="C7939" t="s">
        <v>2132</v>
      </c>
    </row>
    <row r="7940" spans="1:4" x14ac:dyDescent="0.5">
      <c r="A7940" t="s">
        <v>945</v>
      </c>
      <c r="B7940" t="s">
        <v>97</v>
      </c>
      <c r="C7940" t="s">
        <v>1115</v>
      </c>
      <c r="D7940" t="s">
        <v>755</v>
      </c>
    </row>
    <row r="7941" spans="1:4" x14ac:dyDescent="0.5">
      <c r="A7941" t="s">
        <v>1938</v>
      </c>
      <c r="B7941" t="s">
        <v>97</v>
      </c>
      <c r="C7941" t="s">
        <v>1938</v>
      </c>
    </row>
    <row r="7942" spans="1:4" x14ac:dyDescent="0.5">
      <c r="A7942" t="s">
        <v>805</v>
      </c>
      <c r="B7942" t="s">
        <v>97</v>
      </c>
      <c r="C7942" t="s">
        <v>806</v>
      </c>
      <c r="D7942" t="s">
        <v>98</v>
      </c>
    </row>
    <row r="7943" spans="1:4" x14ac:dyDescent="0.5">
      <c r="A7943" t="s">
        <v>219</v>
      </c>
      <c r="B7943" t="s">
        <v>97</v>
      </c>
      <c r="C7943" t="s">
        <v>219</v>
      </c>
      <c r="D7943" t="s">
        <v>98</v>
      </c>
    </row>
    <row r="7944" spans="1:4" x14ac:dyDescent="0.5">
      <c r="A7944" t="s">
        <v>2076</v>
      </c>
      <c r="B7944" t="s">
        <v>97</v>
      </c>
      <c r="C7944" t="s">
        <v>2077</v>
      </c>
      <c r="D7944" t="s">
        <v>98</v>
      </c>
    </row>
    <row r="7945" spans="1:4" x14ac:dyDescent="0.5">
      <c r="A7945" t="s">
        <v>1038</v>
      </c>
      <c r="B7945" t="s">
        <v>97</v>
      </c>
      <c r="C7945" t="s">
        <v>1857</v>
      </c>
      <c r="D7945" t="s">
        <v>98</v>
      </c>
    </row>
    <row r="7946" spans="1:4" x14ac:dyDescent="0.5">
      <c r="A7946" t="s">
        <v>2273</v>
      </c>
      <c r="B7946" t="s">
        <v>97</v>
      </c>
      <c r="C7946" t="s">
        <v>2274</v>
      </c>
      <c r="D7946" t="s">
        <v>755</v>
      </c>
    </row>
    <row r="7947" spans="1:4" x14ac:dyDescent="0.5">
      <c r="A7947" t="s">
        <v>217</v>
      </c>
      <c r="B7947" t="s">
        <v>97</v>
      </c>
      <c r="C7947" t="s">
        <v>217</v>
      </c>
    </row>
    <row r="7948" spans="1:4" x14ac:dyDescent="0.5">
      <c r="A7948" t="s">
        <v>517</v>
      </c>
      <c r="B7948" t="s">
        <v>97</v>
      </c>
      <c r="C7948" t="s">
        <v>517</v>
      </c>
      <c r="D7948" t="s">
        <v>98</v>
      </c>
    </row>
    <row r="7949" spans="1:4" x14ac:dyDescent="0.5">
      <c r="A7949" t="s">
        <v>857</v>
      </c>
      <c r="B7949" t="s">
        <v>97</v>
      </c>
      <c r="C7949" t="s">
        <v>2244</v>
      </c>
      <c r="D7949" t="s">
        <v>98</v>
      </c>
    </row>
    <row r="7950" spans="1:4" x14ac:dyDescent="0.5">
      <c r="A7950" t="s">
        <v>2179</v>
      </c>
      <c r="B7950" t="s">
        <v>96</v>
      </c>
      <c r="C7950" t="s">
        <v>2179</v>
      </c>
      <c r="D7950" t="s">
        <v>98</v>
      </c>
    </row>
    <row r="7951" spans="1:4" x14ac:dyDescent="0.5">
      <c r="A7951" t="s">
        <v>2132</v>
      </c>
      <c r="B7951" t="s">
        <v>97</v>
      </c>
      <c r="C7951" t="s">
        <v>2132</v>
      </c>
    </row>
    <row r="7952" spans="1:4" x14ac:dyDescent="0.5">
      <c r="A7952" t="s">
        <v>351</v>
      </c>
      <c r="B7952" t="s">
        <v>96</v>
      </c>
      <c r="C7952" t="s">
        <v>351</v>
      </c>
      <c r="D7952" t="s">
        <v>98</v>
      </c>
    </row>
    <row r="7953" spans="1:4" x14ac:dyDescent="0.5">
      <c r="A7953" t="s">
        <v>1202</v>
      </c>
      <c r="B7953" t="s">
        <v>96</v>
      </c>
      <c r="C7953" t="s">
        <v>1202</v>
      </c>
    </row>
    <row r="7954" spans="1:4" x14ac:dyDescent="0.5">
      <c r="A7954" t="s">
        <v>556</v>
      </c>
      <c r="B7954" t="s">
        <v>97</v>
      </c>
      <c r="C7954" t="s">
        <v>556</v>
      </c>
      <c r="D7954" t="s">
        <v>98</v>
      </c>
    </row>
    <row r="7955" spans="1:4" x14ac:dyDescent="0.5">
      <c r="A7955" t="s">
        <v>856</v>
      </c>
      <c r="B7955" t="s">
        <v>97</v>
      </c>
      <c r="C7955" t="s">
        <v>856</v>
      </c>
      <c r="D7955" t="s">
        <v>98</v>
      </c>
    </row>
    <row r="7956" spans="1:4" x14ac:dyDescent="0.5">
      <c r="A7956" t="s">
        <v>322</v>
      </c>
      <c r="B7956" t="s">
        <v>97</v>
      </c>
      <c r="C7956" t="s">
        <v>322</v>
      </c>
      <c r="D7956" t="s">
        <v>98</v>
      </c>
    </row>
    <row r="7957" spans="1:4" x14ac:dyDescent="0.5">
      <c r="A7957" t="s">
        <v>2273</v>
      </c>
      <c r="B7957" t="s">
        <v>97</v>
      </c>
      <c r="C7957" t="s">
        <v>2275</v>
      </c>
      <c r="D7957" t="s">
        <v>755</v>
      </c>
    </row>
    <row r="7958" spans="1:4" x14ac:dyDescent="0.5">
      <c r="A7958" t="s">
        <v>171</v>
      </c>
      <c r="B7958" t="s">
        <v>96</v>
      </c>
      <c r="C7958" t="s">
        <v>171</v>
      </c>
      <c r="D7958" t="s">
        <v>98</v>
      </c>
    </row>
    <row r="7959" spans="1:4" x14ac:dyDescent="0.5">
      <c r="A7959" t="s">
        <v>134</v>
      </c>
      <c r="B7959" t="s">
        <v>97</v>
      </c>
      <c r="C7959" t="s">
        <v>134</v>
      </c>
      <c r="D7959" t="s">
        <v>98</v>
      </c>
    </row>
    <row r="7960" spans="1:4" x14ac:dyDescent="0.5">
      <c r="A7960" t="s">
        <v>1304</v>
      </c>
      <c r="B7960" t="s">
        <v>97</v>
      </c>
      <c r="C7960" t="s">
        <v>1304</v>
      </c>
      <c r="D7960" t="s">
        <v>98</v>
      </c>
    </row>
    <row r="7961" spans="1:4" x14ac:dyDescent="0.5">
      <c r="A7961" t="s">
        <v>1172</v>
      </c>
      <c r="B7961" t="s">
        <v>97</v>
      </c>
      <c r="C7961" t="s">
        <v>1173</v>
      </c>
    </row>
    <row r="7962" spans="1:4" x14ac:dyDescent="0.5">
      <c r="A7962" t="s">
        <v>1758</v>
      </c>
      <c r="B7962" t="s">
        <v>96</v>
      </c>
      <c r="C7962" t="s">
        <v>1758</v>
      </c>
      <c r="D7962" t="s">
        <v>763</v>
      </c>
    </row>
    <row r="7963" spans="1:4" x14ac:dyDescent="0.5">
      <c r="A7963" t="s">
        <v>586</v>
      </c>
      <c r="B7963" t="s">
        <v>97</v>
      </c>
      <c r="C7963" t="s">
        <v>586</v>
      </c>
      <c r="D7963" t="s">
        <v>98</v>
      </c>
    </row>
    <row r="7964" spans="1:4" x14ac:dyDescent="0.5">
      <c r="A7964" t="s">
        <v>2169</v>
      </c>
      <c r="B7964" t="s">
        <v>97</v>
      </c>
      <c r="C7964" t="s">
        <v>2169</v>
      </c>
    </row>
    <row r="7965" spans="1:4" x14ac:dyDescent="0.5">
      <c r="A7965" t="s">
        <v>1038</v>
      </c>
      <c r="B7965" t="s">
        <v>97</v>
      </c>
      <c r="C7965" t="s">
        <v>1857</v>
      </c>
      <c r="D7965" t="s">
        <v>98</v>
      </c>
    </row>
    <row r="7966" spans="1:4" x14ac:dyDescent="0.5">
      <c r="A7966" t="s">
        <v>2276</v>
      </c>
      <c r="B7966" t="s">
        <v>97</v>
      </c>
      <c r="C7966" t="s">
        <v>2276</v>
      </c>
      <c r="D7966" t="s">
        <v>98</v>
      </c>
    </row>
    <row r="7967" spans="1:4" x14ac:dyDescent="0.5">
      <c r="A7967" t="s">
        <v>2277</v>
      </c>
      <c r="B7967" t="s">
        <v>96</v>
      </c>
      <c r="C7967" t="s">
        <v>2277</v>
      </c>
    </row>
    <row r="7968" spans="1:4" x14ac:dyDescent="0.5">
      <c r="A7968" t="s">
        <v>189</v>
      </c>
      <c r="B7968" t="s">
        <v>97</v>
      </c>
      <c r="C7968" t="s">
        <v>189</v>
      </c>
      <c r="D7968" t="s">
        <v>98</v>
      </c>
    </row>
    <row r="7969" spans="1:4" x14ac:dyDescent="0.5">
      <c r="A7969" t="s">
        <v>171</v>
      </c>
      <c r="B7969" t="s">
        <v>96</v>
      </c>
      <c r="C7969" t="s">
        <v>171</v>
      </c>
      <c r="D7969" t="s">
        <v>98</v>
      </c>
    </row>
    <row r="7970" spans="1:4" x14ac:dyDescent="0.5">
      <c r="A7970" t="s">
        <v>1458</v>
      </c>
      <c r="B7970" t="s">
        <v>97</v>
      </c>
      <c r="C7970" t="s">
        <v>1459</v>
      </c>
    </row>
    <row r="7971" spans="1:4" x14ac:dyDescent="0.5">
      <c r="A7971" t="s">
        <v>2278</v>
      </c>
      <c r="B7971" t="s">
        <v>97</v>
      </c>
      <c r="C7971" t="s">
        <v>2278</v>
      </c>
      <c r="D7971" t="s">
        <v>98</v>
      </c>
    </row>
    <row r="7972" spans="1:4" x14ac:dyDescent="0.5">
      <c r="A7972" t="s">
        <v>1102</v>
      </c>
      <c r="B7972" t="s">
        <v>97</v>
      </c>
      <c r="C7972" t="s">
        <v>1103</v>
      </c>
      <c r="D7972" t="s">
        <v>98</v>
      </c>
    </row>
    <row r="7973" spans="1:4" x14ac:dyDescent="0.5">
      <c r="A7973" t="s">
        <v>2279</v>
      </c>
      <c r="B7973" t="s">
        <v>97</v>
      </c>
      <c r="C7973" t="s">
        <v>2279</v>
      </c>
      <c r="D7973" t="s">
        <v>98</v>
      </c>
    </row>
    <row r="7974" spans="1:4" x14ac:dyDescent="0.5">
      <c r="A7974" t="s">
        <v>1412</v>
      </c>
      <c r="B7974" t="s">
        <v>97</v>
      </c>
      <c r="C7974" t="s">
        <v>1413</v>
      </c>
      <c r="D7974" t="s">
        <v>763</v>
      </c>
    </row>
    <row r="7975" spans="1:4" x14ac:dyDescent="0.5">
      <c r="A7975" t="s">
        <v>794</v>
      </c>
      <c r="B7975" t="s">
        <v>97</v>
      </c>
      <c r="C7975" t="s">
        <v>795</v>
      </c>
      <c r="D7975" t="s">
        <v>98</v>
      </c>
    </row>
    <row r="7976" spans="1:4" x14ac:dyDescent="0.5">
      <c r="A7976" t="s">
        <v>857</v>
      </c>
      <c r="B7976" t="s">
        <v>97</v>
      </c>
      <c r="C7976" t="s">
        <v>2244</v>
      </c>
      <c r="D7976" t="s">
        <v>98</v>
      </c>
    </row>
    <row r="7977" spans="1:4" x14ac:dyDescent="0.5">
      <c r="A7977" t="s">
        <v>119</v>
      </c>
      <c r="B7977" t="s">
        <v>97</v>
      </c>
      <c r="C7977" t="s">
        <v>807</v>
      </c>
    </row>
    <row r="7978" spans="1:4" x14ac:dyDescent="0.5">
      <c r="A7978" t="s">
        <v>325</v>
      </c>
      <c r="B7978" t="s">
        <v>97</v>
      </c>
      <c r="C7978" t="s">
        <v>325</v>
      </c>
    </row>
    <row r="7979" spans="1:4" x14ac:dyDescent="0.5">
      <c r="A7979" t="s">
        <v>668</v>
      </c>
      <c r="B7979" t="s">
        <v>97</v>
      </c>
      <c r="C7979" t="s">
        <v>668</v>
      </c>
      <c r="D7979" t="s">
        <v>98</v>
      </c>
    </row>
    <row r="7980" spans="1:4" x14ac:dyDescent="0.5">
      <c r="A7980" t="s">
        <v>1412</v>
      </c>
      <c r="B7980" t="s">
        <v>97</v>
      </c>
      <c r="C7980" t="s">
        <v>1413</v>
      </c>
      <c r="D7980" t="s">
        <v>763</v>
      </c>
    </row>
    <row r="7981" spans="1:4" x14ac:dyDescent="0.5">
      <c r="A7981" t="s">
        <v>1005</v>
      </c>
      <c r="B7981" t="s">
        <v>97</v>
      </c>
      <c r="C7981" t="s">
        <v>1005</v>
      </c>
      <c r="D7981" t="s">
        <v>98</v>
      </c>
    </row>
    <row r="7982" spans="1:4" x14ac:dyDescent="0.5">
      <c r="A7982" t="s">
        <v>146</v>
      </c>
      <c r="B7982" t="s">
        <v>97</v>
      </c>
      <c r="C7982" t="s">
        <v>146</v>
      </c>
      <c r="D7982" t="s">
        <v>98</v>
      </c>
    </row>
    <row r="7983" spans="1:4" x14ac:dyDescent="0.5">
      <c r="A7983" t="s">
        <v>2264</v>
      </c>
      <c r="B7983" t="s">
        <v>97</v>
      </c>
      <c r="C7983" t="s">
        <v>2265</v>
      </c>
      <c r="D7983" t="s">
        <v>755</v>
      </c>
    </row>
    <row r="7984" spans="1:4" x14ac:dyDescent="0.5">
      <c r="A7984" t="s">
        <v>627</v>
      </c>
      <c r="B7984" t="s">
        <v>97</v>
      </c>
      <c r="C7984" t="s">
        <v>627</v>
      </c>
      <c r="D7984" t="s">
        <v>98</v>
      </c>
    </row>
    <row r="7985" spans="1:4" x14ac:dyDescent="0.5">
      <c r="A7985" t="s">
        <v>134</v>
      </c>
      <c r="B7985" t="s">
        <v>97</v>
      </c>
      <c r="C7985" t="s">
        <v>134</v>
      </c>
      <c r="D7985" t="s">
        <v>98</v>
      </c>
    </row>
    <row r="7986" spans="1:4" x14ac:dyDescent="0.5">
      <c r="A7986" t="s">
        <v>533</v>
      </c>
      <c r="B7986" t="s">
        <v>97</v>
      </c>
      <c r="C7986" t="s">
        <v>533</v>
      </c>
      <c r="D7986" t="s">
        <v>98</v>
      </c>
    </row>
    <row r="7987" spans="1:4" x14ac:dyDescent="0.5">
      <c r="A7987" t="s">
        <v>2280</v>
      </c>
      <c r="B7987" t="s">
        <v>97</v>
      </c>
      <c r="C7987" t="s">
        <v>2280</v>
      </c>
    </row>
    <row r="7988" spans="1:4" x14ac:dyDescent="0.5">
      <c r="A7988" t="s">
        <v>148</v>
      </c>
      <c r="B7988" t="s">
        <v>96</v>
      </c>
      <c r="C7988" t="s">
        <v>148</v>
      </c>
      <c r="D7988" t="s">
        <v>98</v>
      </c>
    </row>
    <row r="7989" spans="1:4" x14ac:dyDescent="0.5">
      <c r="A7989" t="s">
        <v>1356</v>
      </c>
      <c r="B7989" t="s">
        <v>97</v>
      </c>
      <c r="C7989" t="s">
        <v>1356</v>
      </c>
    </row>
    <row r="7990" spans="1:4" x14ac:dyDescent="0.5">
      <c r="A7990" t="s">
        <v>2281</v>
      </c>
      <c r="B7990" t="s">
        <v>97</v>
      </c>
      <c r="C7990" t="s">
        <v>2281</v>
      </c>
    </row>
    <row r="7991" spans="1:4" x14ac:dyDescent="0.5">
      <c r="A7991" t="s">
        <v>591</v>
      </c>
      <c r="B7991" t="s">
        <v>96</v>
      </c>
      <c r="C7991" t="s">
        <v>591</v>
      </c>
      <c r="D7991" t="s">
        <v>98</v>
      </c>
    </row>
    <row r="7992" spans="1:4" x14ac:dyDescent="0.5">
      <c r="A7992" t="s">
        <v>921</v>
      </c>
      <c r="B7992" t="s">
        <v>96</v>
      </c>
      <c r="C7992" t="s">
        <v>921</v>
      </c>
      <c r="D7992" t="s">
        <v>98</v>
      </c>
    </row>
    <row r="7993" spans="1:4" x14ac:dyDescent="0.5">
      <c r="A7993" t="s">
        <v>1138</v>
      </c>
      <c r="B7993" t="s">
        <v>97</v>
      </c>
      <c r="C7993" t="s">
        <v>1139</v>
      </c>
    </row>
    <row r="7994" spans="1:4" x14ac:dyDescent="0.5">
      <c r="A7994" t="s">
        <v>219</v>
      </c>
      <c r="B7994" t="s">
        <v>97</v>
      </c>
      <c r="C7994" t="s">
        <v>219</v>
      </c>
      <c r="D7994" t="s">
        <v>98</v>
      </c>
    </row>
    <row r="7995" spans="1:4" x14ac:dyDescent="0.5">
      <c r="A7995" t="s">
        <v>294</v>
      </c>
      <c r="B7995" t="s">
        <v>97</v>
      </c>
      <c r="C7995" t="s">
        <v>294</v>
      </c>
      <c r="D7995" t="s">
        <v>98</v>
      </c>
    </row>
    <row r="7996" spans="1:4" x14ac:dyDescent="0.5">
      <c r="A7996" t="s">
        <v>523</v>
      </c>
      <c r="B7996" t="s">
        <v>97</v>
      </c>
      <c r="C7996" t="s">
        <v>523</v>
      </c>
      <c r="D7996" t="s">
        <v>98</v>
      </c>
    </row>
    <row r="7997" spans="1:4" x14ac:dyDescent="0.5">
      <c r="A7997" t="s">
        <v>2096</v>
      </c>
      <c r="B7997" t="s">
        <v>97</v>
      </c>
      <c r="C7997" t="s">
        <v>2097</v>
      </c>
    </row>
    <row r="7998" spans="1:4" x14ac:dyDescent="0.5">
      <c r="A7998" t="s">
        <v>723</v>
      </c>
      <c r="B7998" t="s">
        <v>97</v>
      </c>
      <c r="C7998" t="s">
        <v>723</v>
      </c>
      <c r="D7998" t="s">
        <v>98</v>
      </c>
    </row>
    <row r="7999" spans="1:4" x14ac:dyDescent="0.5">
      <c r="A7999" t="s">
        <v>236</v>
      </c>
      <c r="B7999" t="s">
        <v>97</v>
      </c>
      <c r="C7999" t="s">
        <v>236</v>
      </c>
    </row>
    <row r="8000" spans="1:4" x14ac:dyDescent="0.5">
      <c r="A8000" t="s">
        <v>1172</v>
      </c>
      <c r="B8000" t="s">
        <v>97</v>
      </c>
      <c r="C8000" t="s">
        <v>1173</v>
      </c>
    </row>
    <row r="8001" spans="1:4" x14ac:dyDescent="0.5">
      <c r="A8001" t="s">
        <v>134</v>
      </c>
      <c r="B8001" t="s">
        <v>97</v>
      </c>
      <c r="C8001" t="s">
        <v>134</v>
      </c>
      <c r="D8001" t="s">
        <v>98</v>
      </c>
    </row>
    <row r="8002" spans="1:4" x14ac:dyDescent="0.5">
      <c r="A8002" t="s">
        <v>119</v>
      </c>
      <c r="B8002" t="s">
        <v>97</v>
      </c>
      <c r="C8002" t="s">
        <v>807</v>
      </c>
    </row>
    <row r="8003" spans="1:4" x14ac:dyDescent="0.5">
      <c r="A8003" t="s">
        <v>549</v>
      </c>
      <c r="B8003" t="s">
        <v>97</v>
      </c>
      <c r="C8003" t="s">
        <v>765</v>
      </c>
      <c r="D8003" t="s">
        <v>98</v>
      </c>
    </row>
    <row r="8004" spans="1:4" x14ac:dyDescent="0.5">
      <c r="A8004" t="s">
        <v>1758</v>
      </c>
      <c r="B8004" t="s">
        <v>96</v>
      </c>
      <c r="C8004" t="s">
        <v>1758</v>
      </c>
      <c r="D8004" t="s">
        <v>763</v>
      </c>
    </row>
    <row r="8005" spans="1:4" x14ac:dyDescent="0.5">
      <c r="A8005" t="s">
        <v>1632</v>
      </c>
      <c r="B8005" t="s">
        <v>96</v>
      </c>
      <c r="C8005" t="s">
        <v>1632</v>
      </c>
    </row>
    <row r="8006" spans="1:4" x14ac:dyDescent="0.5">
      <c r="A8006" t="s">
        <v>591</v>
      </c>
      <c r="B8006" t="s">
        <v>96</v>
      </c>
      <c r="C8006" t="s">
        <v>591</v>
      </c>
      <c r="D8006" t="s">
        <v>98</v>
      </c>
    </row>
    <row r="8007" spans="1:4" x14ac:dyDescent="0.5">
      <c r="A8007" t="s">
        <v>328</v>
      </c>
      <c r="B8007" t="s">
        <v>97</v>
      </c>
      <c r="C8007" t="s">
        <v>832</v>
      </c>
    </row>
    <row r="8008" spans="1:4" x14ac:dyDescent="0.5">
      <c r="A8008" t="s">
        <v>263</v>
      </c>
      <c r="B8008" t="s">
        <v>97</v>
      </c>
      <c r="C8008" t="s">
        <v>826</v>
      </c>
    </row>
    <row r="8009" spans="1:4" x14ac:dyDescent="0.5">
      <c r="A8009" t="s">
        <v>760</v>
      </c>
      <c r="B8009" t="s">
        <v>97</v>
      </c>
      <c r="C8009" t="s">
        <v>760</v>
      </c>
    </row>
    <row r="8010" spans="1:4" x14ac:dyDescent="0.5">
      <c r="A8010" t="s">
        <v>921</v>
      </c>
      <c r="B8010" t="s">
        <v>96</v>
      </c>
      <c r="C8010" t="s">
        <v>921</v>
      </c>
      <c r="D8010" t="s">
        <v>98</v>
      </c>
    </row>
    <row r="8011" spans="1:4" x14ac:dyDescent="0.5">
      <c r="A8011" t="s">
        <v>144</v>
      </c>
      <c r="B8011" t="s">
        <v>96</v>
      </c>
      <c r="C8011" t="s">
        <v>144</v>
      </c>
    </row>
    <row r="8012" spans="1:4" x14ac:dyDescent="0.5">
      <c r="A8012" t="s">
        <v>875</v>
      </c>
      <c r="B8012" t="s">
        <v>97</v>
      </c>
      <c r="C8012" t="s">
        <v>875</v>
      </c>
      <c r="D8012" t="s">
        <v>98</v>
      </c>
    </row>
    <row r="8013" spans="1:4" x14ac:dyDescent="0.5">
      <c r="A8013" t="s">
        <v>947</v>
      </c>
      <c r="B8013" t="s">
        <v>97</v>
      </c>
      <c r="C8013" t="s">
        <v>947</v>
      </c>
    </row>
    <row r="8014" spans="1:4" x14ac:dyDescent="0.5">
      <c r="A8014" t="s">
        <v>2177</v>
      </c>
      <c r="B8014" t="s">
        <v>97</v>
      </c>
      <c r="C8014" t="s">
        <v>2178</v>
      </c>
    </row>
    <row r="8015" spans="1:4" x14ac:dyDescent="0.5">
      <c r="A8015" t="s">
        <v>444</v>
      </c>
      <c r="B8015" t="s">
        <v>96</v>
      </c>
      <c r="C8015" t="s">
        <v>1716</v>
      </c>
    </row>
    <row r="8016" spans="1:4" x14ac:dyDescent="0.5">
      <c r="A8016" t="s">
        <v>2282</v>
      </c>
      <c r="B8016" t="s">
        <v>97</v>
      </c>
      <c r="C8016" t="s">
        <v>2282</v>
      </c>
      <c r="D8016" t="s">
        <v>98</v>
      </c>
    </row>
    <row r="8017" spans="1:4" x14ac:dyDescent="0.5">
      <c r="A8017" t="s">
        <v>171</v>
      </c>
      <c r="B8017" t="s">
        <v>96</v>
      </c>
      <c r="C8017" t="s">
        <v>171</v>
      </c>
      <c r="D8017" t="s">
        <v>98</v>
      </c>
    </row>
    <row r="8018" spans="1:4" x14ac:dyDescent="0.5">
      <c r="A8018" t="s">
        <v>2283</v>
      </c>
      <c r="B8018" t="s">
        <v>97</v>
      </c>
      <c r="C8018" t="s">
        <v>2283</v>
      </c>
    </row>
    <row r="8019" spans="1:4" x14ac:dyDescent="0.5">
      <c r="A8019" t="s">
        <v>319</v>
      </c>
      <c r="B8019" t="s">
        <v>97</v>
      </c>
      <c r="C8019" t="s">
        <v>876</v>
      </c>
    </row>
    <row r="8020" spans="1:4" x14ac:dyDescent="0.5">
      <c r="A8020" t="s">
        <v>1758</v>
      </c>
      <c r="B8020" t="s">
        <v>96</v>
      </c>
      <c r="C8020" t="s">
        <v>1758</v>
      </c>
      <c r="D8020" t="s">
        <v>763</v>
      </c>
    </row>
    <row r="8021" spans="1:4" x14ac:dyDescent="0.5">
      <c r="A8021" t="s">
        <v>672</v>
      </c>
      <c r="B8021" t="s">
        <v>96</v>
      </c>
      <c r="C8021" t="s">
        <v>672</v>
      </c>
      <c r="D8021" t="s">
        <v>755</v>
      </c>
    </row>
    <row r="8022" spans="1:4" x14ac:dyDescent="0.5">
      <c r="A8022" t="s">
        <v>1492</v>
      </c>
      <c r="B8022" t="s">
        <v>96</v>
      </c>
      <c r="C8022" t="s">
        <v>1492</v>
      </c>
      <c r="D8022" t="s">
        <v>98</v>
      </c>
    </row>
    <row r="8023" spans="1:4" x14ac:dyDescent="0.5">
      <c r="A8023" t="s">
        <v>263</v>
      </c>
      <c r="B8023" t="s">
        <v>97</v>
      </c>
      <c r="C8023" t="s">
        <v>826</v>
      </c>
    </row>
    <row r="8024" spans="1:4" x14ac:dyDescent="0.5">
      <c r="A8024" t="s">
        <v>723</v>
      </c>
      <c r="B8024" t="s">
        <v>97</v>
      </c>
      <c r="C8024" t="s">
        <v>723</v>
      </c>
      <c r="D8024" t="s">
        <v>98</v>
      </c>
    </row>
    <row r="8025" spans="1:4" x14ac:dyDescent="0.5">
      <c r="A8025" t="s">
        <v>2171</v>
      </c>
      <c r="B8025" t="s">
        <v>97</v>
      </c>
      <c r="C8025" t="s">
        <v>2171</v>
      </c>
      <c r="D8025" t="s">
        <v>755</v>
      </c>
    </row>
    <row r="8026" spans="1:4" x14ac:dyDescent="0.5">
      <c r="A8026" t="s">
        <v>2086</v>
      </c>
      <c r="B8026" t="s">
        <v>97</v>
      </c>
      <c r="C8026" t="s">
        <v>2086</v>
      </c>
    </row>
    <row r="8027" spans="1:4" x14ac:dyDescent="0.5">
      <c r="A8027" t="s">
        <v>1630</v>
      </c>
      <c r="B8027" t="s">
        <v>96</v>
      </c>
      <c r="C8027" t="s">
        <v>1630</v>
      </c>
    </row>
    <row r="8028" spans="1:4" x14ac:dyDescent="0.5">
      <c r="A8028" t="s">
        <v>794</v>
      </c>
      <c r="B8028" t="s">
        <v>97</v>
      </c>
      <c r="C8028" t="s">
        <v>795</v>
      </c>
      <c r="D8028" t="s">
        <v>98</v>
      </c>
    </row>
    <row r="8029" spans="1:4" x14ac:dyDescent="0.5">
      <c r="A8029" t="s">
        <v>421</v>
      </c>
      <c r="B8029" t="s">
        <v>97</v>
      </c>
      <c r="C8029" t="s">
        <v>421</v>
      </c>
      <c r="D8029" t="s">
        <v>98</v>
      </c>
    </row>
    <row r="8030" spans="1:4" x14ac:dyDescent="0.5">
      <c r="A8030" t="s">
        <v>1523</v>
      </c>
      <c r="B8030" t="s">
        <v>96</v>
      </c>
      <c r="C8030" t="s">
        <v>1523</v>
      </c>
    </row>
    <row r="8031" spans="1:4" x14ac:dyDescent="0.5">
      <c r="A8031" t="s">
        <v>1938</v>
      </c>
      <c r="B8031" t="s">
        <v>97</v>
      </c>
      <c r="C8031" t="s">
        <v>1938</v>
      </c>
    </row>
    <row r="8032" spans="1:4" x14ac:dyDescent="0.5">
      <c r="A8032" t="s">
        <v>2284</v>
      </c>
      <c r="B8032" t="s">
        <v>97</v>
      </c>
      <c r="C8032" t="s">
        <v>2284</v>
      </c>
    </row>
    <row r="8033" spans="1:4" x14ac:dyDescent="0.5">
      <c r="A8033" t="s">
        <v>792</v>
      </c>
      <c r="B8033" t="s">
        <v>97</v>
      </c>
      <c r="C8033" t="s">
        <v>792</v>
      </c>
      <c r="D8033" t="s">
        <v>98</v>
      </c>
    </row>
    <row r="8034" spans="1:4" x14ac:dyDescent="0.5">
      <c r="A8034" t="s">
        <v>120</v>
      </c>
      <c r="B8034" t="s">
        <v>97</v>
      </c>
      <c r="C8034" t="s">
        <v>846</v>
      </c>
    </row>
    <row r="8035" spans="1:4" x14ac:dyDescent="0.5">
      <c r="A8035" t="s">
        <v>286</v>
      </c>
      <c r="B8035" t="s">
        <v>96</v>
      </c>
      <c r="C8035" t="s">
        <v>286</v>
      </c>
      <c r="D8035" t="s">
        <v>98</v>
      </c>
    </row>
    <row r="8036" spans="1:4" x14ac:dyDescent="0.5">
      <c r="A8036" t="s">
        <v>1736</v>
      </c>
      <c r="B8036" t="s">
        <v>97</v>
      </c>
      <c r="C8036" t="s">
        <v>1737</v>
      </c>
    </row>
    <row r="8037" spans="1:4" x14ac:dyDescent="0.5">
      <c r="A8037" t="s">
        <v>585</v>
      </c>
      <c r="B8037" t="s">
        <v>97</v>
      </c>
      <c r="C8037" t="s">
        <v>2012</v>
      </c>
      <c r="D8037" t="s">
        <v>98</v>
      </c>
    </row>
    <row r="8038" spans="1:4" x14ac:dyDescent="0.5">
      <c r="A8038" t="s">
        <v>2285</v>
      </c>
      <c r="B8038" t="s">
        <v>97</v>
      </c>
      <c r="C8038" t="s">
        <v>2286</v>
      </c>
    </row>
    <row r="8039" spans="1:4" x14ac:dyDescent="0.5">
      <c r="A8039" t="s">
        <v>1492</v>
      </c>
      <c r="B8039" t="s">
        <v>96</v>
      </c>
      <c r="C8039" t="s">
        <v>1492</v>
      </c>
      <c r="D8039" t="s">
        <v>98</v>
      </c>
    </row>
    <row r="8040" spans="1:4" x14ac:dyDescent="0.5">
      <c r="A8040" t="s">
        <v>2215</v>
      </c>
      <c r="B8040" t="s">
        <v>97</v>
      </c>
      <c r="C8040" t="s">
        <v>2219</v>
      </c>
      <c r="D8040" t="s">
        <v>98</v>
      </c>
    </row>
    <row r="8041" spans="1:4" x14ac:dyDescent="0.5">
      <c r="A8041" t="s">
        <v>1225</v>
      </c>
      <c r="B8041" t="s">
        <v>96</v>
      </c>
      <c r="C8041" t="s">
        <v>1225</v>
      </c>
    </row>
    <row r="8042" spans="1:4" x14ac:dyDescent="0.5">
      <c r="A8042" t="s">
        <v>345</v>
      </c>
      <c r="B8042" t="s">
        <v>97</v>
      </c>
      <c r="C8042" t="s">
        <v>853</v>
      </c>
      <c r="D8042" t="s">
        <v>98</v>
      </c>
    </row>
    <row r="8043" spans="1:4" x14ac:dyDescent="0.5">
      <c r="A8043" t="s">
        <v>348</v>
      </c>
      <c r="B8043" t="s">
        <v>97</v>
      </c>
      <c r="C8043" t="s">
        <v>2287</v>
      </c>
    </row>
    <row r="8044" spans="1:4" x14ac:dyDescent="0.5">
      <c r="A8044" t="s">
        <v>2132</v>
      </c>
      <c r="B8044" t="s">
        <v>97</v>
      </c>
      <c r="C8044" t="s">
        <v>2132</v>
      </c>
    </row>
    <row r="8045" spans="1:4" x14ac:dyDescent="0.5">
      <c r="A8045" t="s">
        <v>2288</v>
      </c>
      <c r="B8045" t="s">
        <v>97</v>
      </c>
      <c r="C8045" t="s">
        <v>2288</v>
      </c>
      <c r="D8045" t="s">
        <v>98</v>
      </c>
    </row>
    <row r="8046" spans="1:4" x14ac:dyDescent="0.5">
      <c r="A8046" t="s">
        <v>1666</v>
      </c>
      <c r="B8046" t="s">
        <v>97</v>
      </c>
      <c r="C8046" t="s">
        <v>2289</v>
      </c>
    </row>
    <row r="8047" spans="1:4" x14ac:dyDescent="0.5">
      <c r="A8047" t="s">
        <v>499</v>
      </c>
      <c r="B8047" t="s">
        <v>97</v>
      </c>
      <c r="C8047" t="s">
        <v>979</v>
      </c>
    </row>
    <row r="8048" spans="1:4" x14ac:dyDescent="0.5">
      <c r="A8048" t="s">
        <v>585</v>
      </c>
      <c r="B8048" t="s">
        <v>97</v>
      </c>
      <c r="C8048" t="s">
        <v>840</v>
      </c>
      <c r="D8048" t="s">
        <v>98</v>
      </c>
    </row>
    <row r="8049" spans="1:4" x14ac:dyDescent="0.5">
      <c r="A8049" t="s">
        <v>1893</v>
      </c>
      <c r="B8049" t="s">
        <v>97</v>
      </c>
      <c r="C8049" t="s">
        <v>1894</v>
      </c>
    </row>
    <row r="8050" spans="1:4" x14ac:dyDescent="0.5">
      <c r="A8050" t="s">
        <v>2081</v>
      </c>
      <c r="B8050" t="s">
        <v>97</v>
      </c>
      <c r="C8050" t="s">
        <v>2082</v>
      </c>
    </row>
    <row r="8051" spans="1:4" x14ac:dyDescent="0.5">
      <c r="A8051" t="s">
        <v>2290</v>
      </c>
      <c r="B8051" t="s">
        <v>97</v>
      </c>
      <c r="C8051" t="s">
        <v>2291</v>
      </c>
    </row>
    <row r="8052" spans="1:4" x14ac:dyDescent="0.5">
      <c r="A8052" t="s">
        <v>2292</v>
      </c>
      <c r="B8052" t="s">
        <v>97</v>
      </c>
      <c r="C8052" t="s">
        <v>2292</v>
      </c>
    </row>
    <row r="8053" spans="1:4" x14ac:dyDescent="0.5">
      <c r="A8053" t="s">
        <v>1917</v>
      </c>
      <c r="B8053" t="s">
        <v>96</v>
      </c>
      <c r="C8053" t="s">
        <v>1918</v>
      </c>
      <c r="D8053" t="s">
        <v>98</v>
      </c>
    </row>
    <row r="8054" spans="1:4" x14ac:dyDescent="0.5">
      <c r="A8054" t="s">
        <v>262</v>
      </c>
      <c r="B8054" t="s">
        <v>97</v>
      </c>
      <c r="C8054" t="s">
        <v>262</v>
      </c>
    </row>
    <row r="8055" spans="1:4" x14ac:dyDescent="0.5">
      <c r="A8055" t="s">
        <v>792</v>
      </c>
      <c r="B8055" t="s">
        <v>97</v>
      </c>
      <c r="C8055" t="s">
        <v>792</v>
      </c>
      <c r="D8055" t="s">
        <v>98</v>
      </c>
    </row>
    <row r="8056" spans="1:4" x14ac:dyDescent="0.5">
      <c r="A8056" t="s">
        <v>217</v>
      </c>
      <c r="B8056" t="s">
        <v>97</v>
      </c>
      <c r="C8056" t="s">
        <v>217</v>
      </c>
    </row>
    <row r="8057" spans="1:4" x14ac:dyDescent="0.5">
      <c r="A8057" t="s">
        <v>357</v>
      </c>
      <c r="B8057" t="s">
        <v>97</v>
      </c>
      <c r="C8057" t="s">
        <v>357</v>
      </c>
    </row>
    <row r="8058" spans="1:4" x14ac:dyDescent="0.5">
      <c r="A8058" t="s">
        <v>2132</v>
      </c>
      <c r="B8058" t="s">
        <v>97</v>
      </c>
      <c r="C8058" t="s">
        <v>2132</v>
      </c>
    </row>
    <row r="8059" spans="1:4" x14ac:dyDescent="0.5">
      <c r="A8059" t="s">
        <v>1683</v>
      </c>
      <c r="B8059" t="s">
        <v>97</v>
      </c>
      <c r="C8059" t="s">
        <v>1683</v>
      </c>
      <c r="D8059" t="s">
        <v>98</v>
      </c>
    </row>
    <row r="8060" spans="1:4" x14ac:dyDescent="0.5">
      <c r="A8060" t="s">
        <v>143</v>
      </c>
      <c r="B8060" t="s">
        <v>97</v>
      </c>
      <c r="C8060" t="s">
        <v>143</v>
      </c>
      <c r="D8060" t="s">
        <v>98</v>
      </c>
    </row>
    <row r="8061" spans="1:4" x14ac:dyDescent="0.5">
      <c r="A8061" t="s">
        <v>1917</v>
      </c>
      <c r="B8061" t="s">
        <v>96</v>
      </c>
      <c r="C8061" t="s">
        <v>1918</v>
      </c>
      <c r="D8061" t="s">
        <v>98</v>
      </c>
    </row>
    <row r="8062" spans="1:4" x14ac:dyDescent="0.5">
      <c r="A8062" t="s">
        <v>809</v>
      </c>
      <c r="B8062" t="s">
        <v>97</v>
      </c>
      <c r="C8062" t="s">
        <v>632</v>
      </c>
      <c r="D8062" t="s">
        <v>98</v>
      </c>
    </row>
    <row r="8063" spans="1:4" x14ac:dyDescent="0.5">
      <c r="A8063" t="s">
        <v>1574</v>
      </c>
      <c r="B8063" t="s">
        <v>97</v>
      </c>
      <c r="C8063" t="s">
        <v>1574</v>
      </c>
    </row>
    <row r="8064" spans="1:4" x14ac:dyDescent="0.5">
      <c r="A8064" t="s">
        <v>155</v>
      </c>
      <c r="B8064" t="s">
        <v>97</v>
      </c>
      <c r="C8064" t="s">
        <v>155</v>
      </c>
      <c r="D8064" t="s">
        <v>739</v>
      </c>
    </row>
    <row r="8065" spans="1:4" x14ac:dyDescent="0.5">
      <c r="A8065" t="s">
        <v>137</v>
      </c>
      <c r="B8065" t="s">
        <v>97</v>
      </c>
      <c r="C8065" t="s">
        <v>137</v>
      </c>
    </row>
    <row r="8066" spans="1:4" x14ac:dyDescent="0.5">
      <c r="A8066" t="s">
        <v>518</v>
      </c>
      <c r="B8066" t="s">
        <v>97</v>
      </c>
      <c r="C8066" t="s">
        <v>518</v>
      </c>
      <c r="D8066" t="s">
        <v>98</v>
      </c>
    </row>
    <row r="8067" spans="1:4" x14ac:dyDescent="0.5">
      <c r="A8067" t="s">
        <v>1454</v>
      </c>
      <c r="B8067" t="s">
        <v>97</v>
      </c>
      <c r="C8067" t="s">
        <v>1454</v>
      </c>
      <c r="D8067" t="s">
        <v>98</v>
      </c>
    </row>
    <row r="8068" spans="1:4" x14ac:dyDescent="0.5">
      <c r="A8068" t="s">
        <v>856</v>
      </c>
      <c r="B8068" t="s">
        <v>97</v>
      </c>
      <c r="C8068" t="s">
        <v>856</v>
      </c>
      <c r="D8068" t="s">
        <v>98</v>
      </c>
    </row>
    <row r="8069" spans="1:4" x14ac:dyDescent="0.5">
      <c r="A8069" t="s">
        <v>2293</v>
      </c>
      <c r="B8069" t="s">
        <v>97</v>
      </c>
      <c r="C8069" t="s">
        <v>2294</v>
      </c>
      <c r="D8069" t="s">
        <v>98</v>
      </c>
    </row>
    <row r="8070" spans="1:4" x14ac:dyDescent="0.5">
      <c r="A8070" t="s">
        <v>976</v>
      </c>
      <c r="B8070" t="s">
        <v>97</v>
      </c>
      <c r="C8070" t="s">
        <v>976</v>
      </c>
    </row>
    <row r="8071" spans="1:4" x14ac:dyDescent="0.5">
      <c r="A8071" t="s">
        <v>364</v>
      </c>
      <c r="B8071" t="s">
        <v>97</v>
      </c>
      <c r="C8071" t="s">
        <v>364</v>
      </c>
      <c r="D8071" t="s">
        <v>98</v>
      </c>
    </row>
    <row r="8072" spans="1:4" x14ac:dyDescent="0.5">
      <c r="A8072" t="s">
        <v>1421</v>
      </c>
      <c r="B8072" t="s">
        <v>97</v>
      </c>
      <c r="C8072" t="s">
        <v>1421</v>
      </c>
    </row>
    <row r="8073" spans="1:4" x14ac:dyDescent="0.5">
      <c r="A8073" t="s">
        <v>146</v>
      </c>
      <c r="B8073" t="s">
        <v>97</v>
      </c>
      <c r="C8073" t="s">
        <v>146</v>
      </c>
      <c r="D8073" t="s">
        <v>98</v>
      </c>
    </row>
    <row r="8074" spans="1:4" x14ac:dyDescent="0.5">
      <c r="A8074" t="s">
        <v>1492</v>
      </c>
      <c r="B8074" t="s">
        <v>96</v>
      </c>
      <c r="C8074" t="s">
        <v>1492</v>
      </c>
      <c r="D8074" t="s">
        <v>98</v>
      </c>
    </row>
    <row r="8075" spans="1:4" x14ac:dyDescent="0.5">
      <c r="A8075" t="s">
        <v>1363</v>
      </c>
      <c r="B8075" t="s">
        <v>97</v>
      </c>
      <c r="C8075" t="s">
        <v>1363</v>
      </c>
      <c r="D8075" t="s">
        <v>98</v>
      </c>
    </row>
    <row r="8076" spans="1:4" x14ac:dyDescent="0.5">
      <c r="A8076" t="s">
        <v>2115</v>
      </c>
      <c r="B8076" t="s">
        <v>97</v>
      </c>
      <c r="C8076" t="s">
        <v>2116</v>
      </c>
    </row>
    <row r="8077" spans="1:4" x14ac:dyDescent="0.5">
      <c r="A8077" t="s">
        <v>1167</v>
      </c>
      <c r="B8077" t="s">
        <v>96</v>
      </c>
      <c r="C8077" t="s">
        <v>1167</v>
      </c>
      <c r="D8077" t="s">
        <v>98</v>
      </c>
    </row>
    <row r="8078" spans="1:4" x14ac:dyDescent="0.5">
      <c r="A8078" t="s">
        <v>1942</v>
      </c>
      <c r="B8078" t="s">
        <v>97</v>
      </c>
      <c r="C8078" t="s">
        <v>1942</v>
      </c>
      <c r="D8078" t="s">
        <v>98</v>
      </c>
    </row>
    <row r="8079" spans="1:4" x14ac:dyDescent="0.5">
      <c r="A8079" t="s">
        <v>2233</v>
      </c>
      <c r="B8079" t="s">
        <v>97</v>
      </c>
      <c r="C8079" t="s">
        <v>2233</v>
      </c>
    </row>
    <row r="8080" spans="1:4" x14ac:dyDescent="0.5">
      <c r="A8080" t="s">
        <v>1477</v>
      </c>
      <c r="B8080" t="s">
        <v>97</v>
      </c>
      <c r="C8080" t="s">
        <v>1477</v>
      </c>
      <c r="D8080" t="s">
        <v>98</v>
      </c>
    </row>
    <row r="8081" spans="1:4" x14ac:dyDescent="0.5">
      <c r="A8081" t="s">
        <v>105</v>
      </c>
      <c r="B8081" t="s">
        <v>96</v>
      </c>
      <c r="C8081" t="s">
        <v>105</v>
      </c>
      <c r="D8081" t="s">
        <v>98</v>
      </c>
    </row>
    <row r="8082" spans="1:4" x14ac:dyDescent="0.5">
      <c r="A8082" t="s">
        <v>263</v>
      </c>
      <c r="B8082" t="s">
        <v>97</v>
      </c>
      <c r="C8082" t="s">
        <v>826</v>
      </c>
    </row>
    <row r="8083" spans="1:4" x14ac:dyDescent="0.5">
      <c r="A8083" t="s">
        <v>2295</v>
      </c>
      <c r="B8083" t="s">
        <v>97</v>
      </c>
      <c r="C8083" t="s">
        <v>2295</v>
      </c>
      <c r="D8083" t="s">
        <v>763</v>
      </c>
    </row>
    <row r="8084" spans="1:4" x14ac:dyDescent="0.5">
      <c r="A8084" t="s">
        <v>945</v>
      </c>
      <c r="B8084" t="s">
        <v>97</v>
      </c>
      <c r="C8084" t="s">
        <v>946</v>
      </c>
      <c r="D8084" t="s">
        <v>755</v>
      </c>
    </row>
    <row r="8085" spans="1:4" x14ac:dyDescent="0.5">
      <c r="A8085" t="s">
        <v>556</v>
      </c>
      <c r="B8085" t="s">
        <v>97</v>
      </c>
      <c r="C8085" t="s">
        <v>556</v>
      </c>
      <c r="D8085" t="s">
        <v>98</v>
      </c>
    </row>
    <row r="8086" spans="1:4" x14ac:dyDescent="0.5">
      <c r="A8086" t="s">
        <v>579</v>
      </c>
      <c r="B8086" t="s">
        <v>97</v>
      </c>
      <c r="C8086" t="s">
        <v>579</v>
      </c>
    </row>
    <row r="8087" spans="1:4" x14ac:dyDescent="0.5">
      <c r="A8087" t="s">
        <v>518</v>
      </c>
      <c r="B8087" t="s">
        <v>97</v>
      </c>
      <c r="C8087" t="s">
        <v>518</v>
      </c>
      <c r="D8087" t="s">
        <v>98</v>
      </c>
    </row>
    <row r="8088" spans="1:4" x14ac:dyDescent="0.5">
      <c r="A8088" t="s">
        <v>142</v>
      </c>
      <c r="B8088" t="s">
        <v>97</v>
      </c>
      <c r="C8088" t="s">
        <v>142</v>
      </c>
      <c r="D8088" t="s">
        <v>98</v>
      </c>
    </row>
    <row r="8089" spans="1:4" x14ac:dyDescent="0.5">
      <c r="A8089" t="s">
        <v>1079</v>
      </c>
      <c r="B8089" t="s">
        <v>97</v>
      </c>
      <c r="C8089" t="s">
        <v>1079</v>
      </c>
      <c r="D8089" t="s">
        <v>98</v>
      </c>
    </row>
    <row r="8090" spans="1:4" x14ac:dyDescent="0.5">
      <c r="A8090" t="s">
        <v>249</v>
      </c>
      <c r="B8090" t="s">
        <v>97</v>
      </c>
      <c r="C8090" t="s">
        <v>249</v>
      </c>
      <c r="D8090" t="s">
        <v>98</v>
      </c>
    </row>
    <row r="8091" spans="1:4" x14ac:dyDescent="0.5">
      <c r="A8091" t="s">
        <v>2264</v>
      </c>
      <c r="B8091" t="s">
        <v>97</v>
      </c>
      <c r="C8091" t="s">
        <v>2265</v>
      </c>
      <c r="D8091" t="s">
        <v>755</v>
      </c>
    </row>
    <row r="8092" spans="1:4" x14ac:dyDescent="0.5">
      <c r="A8092" t="s">
        <v>198</v>
      </c>
      <c r="B8092" t="s">
        <v>97</v>
      </c>
      <c r="C8092" t="s">
        <v>198</v>
      </c>
      <c r="D8092" t="s">
        <v>98</v>
      </c>
    </row>
    <row r="8093" spans="1:4" x14ac:dyDescent="0.5">
      <c r="A8093" t="s">
        <v>379</v>
      </c>
      <c r="B8093" t="s">
        <v>96</v>
      </c>
      <c r="C8093" t="s">
        <v>379</v>
      </c>
      <c r="D8093" t="s">
        <v>98</v>
      </c>
    </row>
    <row r="8094" spans="1:4" x14ac:dyDescent="0.5">
      <c r="A8094" t="s">
        <v>1197</v>
      </c>
      <c r="B8094" t="s">
        <v>96</v>
      </c>
      <c r="C8094" t="s">
        <v>1197</v>
      </c>
    </row>
    <row r="8095" spans="1:4" x14ac:dyDescent="0.5">
      <c r="A8095" t="s">
        <v>1509</v>
      </c>
      <c r="B8095" t="s">
        <v>97</v>
      </c>
      <c r="C8095" t="s">
        <v>1509</v>
      </c>
    </row>
    <row r="8096" spans="1:4" x14ac:dyDescent="0.5">
      <c r="A8096" t="s">
        <v>704</v>
      </c>
      <c r="B8096" t="s">
        <v>96</v>
      </c>
      <c r="C8096" t="s">
        <v>2296</v>
      </c>
      <c r="D8096" t="s">
        <v>98</v>
      </c>
    </row>
    <row r="8097" spans="1:4" x14ac:dyDescent="0.5">
      <c r="A8097" t="s">
        <v>1329</v>
      </c>
      <c r="B8097" t="s">
        <v>97</v>
      </c>
      <c r="C8097" t="s">
        <v>1329</v>
      </c>
      <c r="D8097" t="s">
        <v>98</v>
      </c>
    </row>
    <row r="8098" spans="1:4" x14ac:dyDescent="0.5">
      <c r="A8098" t="s">
        <v>637</v>
      </c>
      <c r="B8098" t="s">
        <v>97</v>
      </c>
      <c r="C8098" t="s">
        <v>892</v>
      </c>
      <c r="D8098" t="s">
        <v>98</v>
      </c>
    </row>
    <row r="8099" spans="1:4" x14ac:dyDescent="0.5">
      <c r="A8099" t="s">
        <v>1668</v>
      </c>
      <c r="B8099" t="s">
        <v>97</v>
      </c>
      <c r="C8099" t="s">
        <v>1673</v>
      </c>
    </row>
    <row r="8100" spans="1:4" x14ac:dyDescent="0.5">
      <c r="A8100" t="s">
        <v>171</v>
      </c>
      <c r="B8100" t="s">
        <v>96</v>
      </c>
      <c r="C8100" t="s">
        <v>171</v>
      </c>
      <c r="D8100" t="s">
        <v>98</v>
      </c>
    </row>
    <row r="8101" spans="1:4" x14ac:dyDescent="0.5">
      <c r="A8101" t="s">
        <v>263</v>
      </c>
      <c r="B8101" t="s">
        <v>97</v>
      </c>
      <c r="C8101" t="s">
        <v>826</v>
      </c>
    </row>
    <row r="8102" spans="1:4" x14ac:dyDescent="0.5">
      <c r="A8102" t="s">
        <v>1712</v>
      </c>
      <c r="B8102" t="s">
        <v>97</v>
      </c>
      <c r="C8102" t="s">
        <v>1712</v>
      </c>
      <c r="D8102" t="s">
        <v>98</v>
      </c>
    </row>
    <row r="8103" spans="1:4" x14ac:dyDescent="0.5">
      <c r="A8103" t="s">
        <v>1496</v>
      </c>
      <c r="B8103" t="s">
        <v>97</v>
      </c>
      <c r="C8103" t="s">
        <v>1496</v>
      </c>
    </row>
    <row r="8104" spans="1:4" x14ac:dyDescent="0.5">
      <c r="A8104" t="s">
        <v>792</v>
      </c>
      <c r="B8104" t="s">
        <v>97</v>
      </c>
      <c r="C8104" t="s">
        <v>792</v>
      </c>
      <c r="D8104" t="s">
        <v>98</v>
      </c>
    </row>
    <row r="8105" spans="1:4" x14ac:dyDescent="0.5">
      <c r="A8105" t="s">
        <v>2297</v>
      </c>
      <c r="B8105" t="s">
        <v>97</v>
      </c>
      <c r="C8105" t="s">
        <v>2297</v>
      </c>
    </row>
    <row r="8106" spans="1:4" x14ac:dyDescent="0.5">
      <c r="A8106" t="s">
        <v>2215</v>
      </c>
      <c r="B8106" t="s">
        <v>97</v>
      </c>
      <c r="C8106" t="s">
        <v>2215</v>
      </c>
      <c r="D8106" t="s">
        <v>98</v>
      </c>
    </row>
    <row r="8107" spans="1:4" x14ac:dyDescent="0.5">
      <c r="A8107" t="s">
        <v>378</v>
      </c>
      <c r="B8107" t="s">
        <v>97</v>
      </c>
      <c r="C8107" t="s">
        <v>378</v>
      </c>
      <c r="D8107" t="s">
        <v>98</v>
      </c>
    </row>
    <row r="8108" spans="1:4" x14ac:dyDescent="0.5">
      <c r="A8108" t="s">
        <v>2288</v>
      </c>
      <c r="B8108" t="s">
        <v>97</v>
      </c>
      <c r="C8108" t="s">
        <v>2288</v>
      </c>
      <c r="D8108" t="s">
        <v>98</v>
      </c>
    </row>
    <row r="8109" spans="1:4" x14ac:dyDescent="0.5">
      <c r="A8109" t="s">
        <v>137</v>
      </c>
      <c r="B8109" t="s">
        <v>97</v>
      </c>
      <c r="C8109" t="s">
        <v>137</v>
      </c>
    </row>
    <row r="8110" spans="1:4" x14ac:dyDescent="0.5">
      <c r="A8110" t="s">
        <v>706</v>
      </c>
      <c r="B8110" t="s">
        <v>97</v>
      </c>
      <c r="C8110" t="s">
        <v>706</v>
      </c>
      <c r="D8110" t="s">
        <v>755</v>
      </c>
    </row>
    <row r="8111" spans="1:4" x14ac:dyDescent="0.5">
      <c r="A8111" t="s">
        <v>1896</v>
      </c>
      <c r="B8111" t="s">
        <v>97</v>
      </c>
      <c r="C8111" t="s">
        <v>1897</v>
      </c>
      <c r="D8111" t="s">
        <v>755</v>
      </c>
    </row>
    <row r="8112" spans="1:4" x14ac:dyDescent="0.5">
      <c r="A8112" t="s">
        <v>1523</v>
      </c>
      <c r="B8112" t="s">
        <v>96</v>
      </c>
      <c r="C8112" t="s">
        <v>1523</v>
      </c>
    </row>
    <row r="8113" spans="1:4" x14ac:dyDescent="0.5">
      <c r="A8113" t="s">
        <v>155</v>
      </c>
      <c r="B8113" t="s">
        <v>97</v>
      </c>
      <c r="C8113" t="s">
        <v>155</v>
      </c>
      <c r="D8113" t="s">
        <v>739</v>
      </c>
    </row>
    <row r="8114" spans="1:4" x14ac:dyDescent="0.5">
      <c r="A8114" t="s">
        <v>1640</v>
      </c>
      <c r="B8114" t="s">
        <v>97</v>
      </c>
      <c r="C8114" t="s">
        <v>1641</v>
      </c>
      <c r="D8114" t="s">
        <v>739</v>
      </c>
    </row>
    <row r="8115" spans="1:4" x14ac:dyDescent="0.5">
      <c r="A8115" t="s">
        <v>923</v>
      </c>
      <c r="B8115" t="s">
        <v>97</v>
      </c>
      <c r="C8115" t="s">
        <v>923</v>
      </c>
      <c r="D8115" t="s">
        <v>763</v>
      </c>
    </row>
    <row r="8116" spans="1:4" x14ac:dyDescent="0.5">
      <c r="A8116" t="s">
        <v>234</v>
      </c>
      <c r="B8116" t="s">
        <v>97</v>
      </c>
      <c r="C8116" t="s">
        <v>840</v>
      </c>
      <c r="D8116" t="s">
        <v>98</v>
      </c>
    </row>
    <row r="8117" spans="1:4" x14ac:dyDescent="0.5">
      <c r="A8117" t="s">
        <v>998</v>
      </c>
      <c r="B8117" t="s">
        <v>97</v>
      </c>
      <c r="C8117" t="s">
        <v>998</v>
      </c>
      <c r="D8117" t="s">
        <v>98</v>
      </c>
    </row>
    <row r="8118" spans="1:4" x14ac:dyDescent="0.5">
      <c r="A8118" t="s">
        <v>2298</v>
      </c>
      <c r="B8118" t="s">
        <v>97</v>
      </c>
      <c r="C8118" t="s">
        <v>2298</v>
      </c>
      <c r="D8118" t="s">
        <v>98</v>
      </c>
    </row>
    <row r="8119" spans="1:4" x14ac:dyDescent="0.5">
      <c r="A8119" t="s">
        <v>1357</v>
      </c>
      <c r="B8119" t="s">
        <v>96</v>
      </c>
      <c r="C8119" t="s">
        <v>1358</v>
      </c>
      <c r="D8119" t="s">
        <v>98</v>
      </c>
    </row>
    <row r="8120" spans="1:4" x14ac:dyDescent="0.5">
      <c r="A8120" t="s">
        <v>1309</v>
      </c>
      <c r="B8120" t="s">
        <v>97</v>
      </c>
      <c r="C8120" t="s">
        <v>1310</v>
      </c>
      <c r="D8120" t="s">
        <v>98</v>
      </c>
    </row>
    <row r="8121" spans="1:4" x14ac:dyDescent="0.5">
      <c r="A8121" t="s">
        <v>471</v>
      </c>
      <c r="B8121" t="s">
        <v>97</v>
      </c>
      <c r="C8121" t="s">
        <v>874</v>
      </c>
    </row>
    <row r="8122" spans="1:4" x14ac:dyDescent="0.5">
      <c r="A8122" t="s">
        <v>2132</v>
      </c>
      <c r="B8122" t="s">
        <v>97</v>
      </c>
      <c r="C8122" t="s">
        <v>2132</v>
      </c>
    </row>
    <row r="8123" spans="1:4" x14ac:dyDescent="0.5">
      <c r="A8123" t="s">
        <v>1857</v>
      </c>
      <c r="B8123" t="s">
        <v>97</v>
      </c>
      <c r="C8123" t="s">
        <v>1857</v>
      </c>
      <c r="D8123" t="s">
        <v>98</v>
      </c>
    </row>
    <row r="8124" spans="1:4" x14ac:dyDescent="0.5">
      <c r="A8124" t="s">
        <v>326</v>
      </c>
      <c r="B8124" t="s">
        <v>97</v>
      </c>
      <c r="C8124" t="s">
        <v>326</v>
      </c>
    </row>
    <row r="8125" spans="1:4" x14ac:dyDescent="0.5">
      <c r="A8125" t="s">
        <v>848</v>
      </c>
      <c r="B8125" t="s">
        <v>97</v>
      </c>
      <c r="C8125" t="s">
        <v>848</v>
      </c>
      <c r="D8125" t="s">
        <v>739</v>
      </c>
    </row>
    <row r="8126" spans="1:4" x14ac:dyDescent="0.5">
      <c r="A8126" t="s">
        <v>2299</v>
      </c>
      <c r="B8126" t="s">
        <v>97</v>
      </c>
      <c r="C8126" t="s">
        <v>2299</v>
      </c>
      <c r="D8126" t="s">
        <v>98</v>
      </c>
    </row>
    <row r="8127" spans="1:4" x14ac:dyDescent="0.5">
      <c r="A8127" t="s">
        <v>2300</v>
      </c>
      <c r="B8127" t="s">
        <v>97</v>
      </c>
      <c r="C8127" t="s">
        <v>2300</v>
      </c>
    </row>
    <row r="8128" spans="1:4" x14ac:dyDescent="0.5">
      <c r="A8128" t="s">
        <v>2115</v>
      </c>
      <c r="B8128" t="s">
        <v>97</v>
      </c>
      <c r="C8128" t="s">
        <v>2116</v>
      </c>
    </row>
    <row r="8129" spans="1:4" x14ac:dyDescent="0.5">
      <c r="A8129" t="s">
        <v>1356</v>
      </c>
      <c r="B8129" t="s">
        <v>97</v>
      </c>
      <c r="C8129" t="s">
        <v>1356</v>
      </c>
    </row>
    <row r="8130" spans="1:4" x14ac:dyDescent="0.5">
      <c r="A8130" t="s">
        <v>119</v>
      </c>
      <c r="B8130" t="s">
        <v>97</v>
      </c>
      <c r="C8130" t="s">
        <v>807</v>
      </c>
    </row>
    <row r="8131" spans="1:4" x14ac:dyDescent="0.5">
      <c r="A8131" t="s">
        <v>217</v>
      </c>
      <c r="B8131" t="s">
        <v>97</v>
      </c>
      <c r="C8131" t="s">
        <v>217</v>
      </c>
    </row>
    <row r="8132" spans="1:4" x14ac:dyDescent="0.5">
      <c r="A8132" t="s">
        <v>1412</v>
      </c>
      <c r="B8132" t="s">
        <v>97</v>
      </c>
      <c r="C8132" t="s">
        <v>1413</v>
      </c>
      <c r="D8132" t="s">
        <v>763</v>
      </c>
    </row>
    <row r="8133" spans="1:4" x14ac:dyDescent="0.5">
      <c r="A8133" t="s">
        <v>2150</v>
      </c>
      <c r="B8133" t="s">
        <v>97</v>
      </c>
      <c r="C8133" t="s">
        <v>2150</v>
      </c>
    </row>
    <row r="8134" spans="1:4" x14ac:dyDescent="0.5">
      <c r="A8134" t="s">
        <v>1708</v>
      </c>
      <c r="B8134" t="s">
        <v>96</v>
      </c>
      <c r="C8134" t="s">
        <v>1708</v>
      </c>
    </row>
    <row r="8135" spans="1:4" x14ac:dyDescent="0.5">
      <c r="A8135" t="s">
        <v>2276</v>
      </c>
      <c r="B8135" t="s">
        <v>97</v>
      </c>
      <c r="C8135" t="s">
        <v>2276</v>
      </c>
      <c r="D8135" t="s">
        <v>98</v>
      </c>
    </row>
    <row r="8136" spans="1:4" x14ac:dyDescent="0.5">
      <c r="A8136" t="s">
        <v>744</v>
      </c>
      <c r="B8136" t="s">
        <v>97</v>
      </c>
      <c r="C8136" t="s">
        <v>744</v>
      </c>
      <c r="D8136" t="s">
        <v>98</v>
      </c>
    </row>
    <row r="8137" spans="1:4" x14ac:dyDescent="0.5">
      <c r="A8137" t="s">
        <v>699</v>
      </c>
      <c r="B8137" t="s">
        <v>97</v>
      </c>
      <c r="C8137" t="s">
        <v>699</v>
      </c>
    </row>
    <row r="8138" spans="1:4" x14ac:dyDescent="0.5">
      <c r="A8138" t="s">
        <v>155</v>
      </c>
      <c r="B8138" t="s">
        <v>97</v>
      </c>
      <c r="C8138" t="s">
        <v>155</v>
      </c>
      <c r="D8138" t="s">
        <v>739</v>
      </c>
    </row>
    <row r="8139" spans="1:4" x14ac:dyDescent="0.5">
      <c r="A8139" t="s">
        <v>1412</v>
      </c>
      <c r="B8139" t="s">
        <v>97</v>
      </c>
      <c r="C8139" t="s">
        <v>1413</v>
      </c>
      <c r="D8139" t="s">
        <v>763</v>
      </c>
    </row>
    <row r="8140" spans="1:4" x14ac:dyDescent="0.5">
      <c r="A8140" t="s">
        <v>744</v>
      </c>
      <c r="B8140" t="s">
        <v>97</v>
      </c>
      <c r="C8140" t="s">
        <v>94</v>
      </c>
      <c r="D8140" t="s">
        <v>98</v>
      </c>
    </row>
    <row r="8141" spans="1:4" x14ac:dyDescent="0.5">
      <c r="A8141" t="s">
        <v>232</v>
      </c>
      <c r="B8141" t="s">
        <v>97</v>
      </c>
      <c r="C8141" t="s">
        <v>232</v>
      </c>
      <c r="D8141" t="s">
        <v>763</v>
      </c>
    </row>
    <row r="8142" spans="1:4" x14ac:dyDescent="0.5">
      <c r="A8142" t="s">
        <v>146</v>
      </c>
      <c r="B8142" t="s">
        <v>97</v>
      </c>
      <c r="C8142" t="s">
        <v>146</v>
      </c>
      <c r="D8142" t="s">
        <v>98</v>
      </c>
    </row>
    <row r="8143" spans="1:4" x14ac:dyDescent="0.5">
      <c r="A8143" t="s">
        <v>703</v>
      </c>
      <c r="B8143" t="s">
        <v>97</v>
      </c>
      <c r="C8143" t="s">
        <v>807</v>
      </c>
    </row>
    <row r="8144" spans="1:4" x14ac:dyDescent="0.5">
      <c r="A8144" t="s">
        <v>471</v>
      </c>
      <c r="B8144" t="s">
        <v>97</v>
      </c>
      <c r="C8144" t="s">
        <v>874</v>
      </c>
    </row>
    <row r="8145" spans="1:4" x14ac:dyDescent="0.5">
      <c r="A8145" t="s">
        <v>828</v>
      </c>
      <c r="B8145" t="s">
        <v>97</v>
      </c>
      <c r="C8145" t="s">
        <v>164</v>
      </c>
      <c r="D8145" t="s">
        <v>98</v>
      </c>
    </row>
    <row r="8146" spans="1:4" x14ac:dyDescent="0.5">
      <c r="A8146" t="s">
        <v>1857</v>
      </c>
      <c r="B8146" t="s">
        <v>97</v>
      </c>
      <c r="C8146" t="s">
        <v>1857</v>
      </c>
      <c r="D8146" t="s">
        <v>98</v>
      </c>
    </row>
    <row r="8147" spans="1:4" x14ac:dyDescent="0.5">
      <c r="A8147" t="s">
        <v>219</v>
      </c>
      <c r="B8147" t="s">
        <v>97</v>
      </c>
      <c r="C8147" t="s">
        <v>219</v>
      </c>
      <c r="D8147" t="s">
        <v>98</v>
      </c>
    </row>
    <row r="8148" spans="1:4" x14ac:dyDescent="0.5">
      <c r="A8148" t="s">
        <v>921</v>
      </c>
      <c r="B8148" t="s">
        <v>96</v>
      </c>
      <c r="C8148" t="s">
        <v>921</v>
      </c>
      <c r="D8148" t="s">
        <v>98</v>
      </c>
    </row>
    <row r="8149" spans="1:4" x14ac:dyDescent="0.5">
      <c r="A8149" t="s">
        <v>401</v>
      </c>
      <c r="B8149" t="s">
        <v>97</v>
      </c>
      <c r="C8149" t="s">
        <v>772</v>
      </c>
      <c r="D8149" t="s">
        <v>739</v>
      </c>
    </row>
    <row r="8150" spans="1:4" x14ac:dyDescent="0.5">
      <c r="A8150" t="s">
        <v>119</v>
      </c>
      <c r="B8150" t="s">
        <v>97</v>
      </c>
      <c r="C8150" t="s">
        <v>807</v>
      </c>
    </row>
    <row r="8151" spans="1:4" x14ac:dyDescent="0.5">
      <c r="A8151" t="s">
        <v>792</v>
      </c>
      <c r="B8151" t="s">
        <v>97</v>
      </c>
      <c r="C8151" t="s">
        <v>792</v>
      </c>
      <c r="D8151" t="s">
        <v>98</v>
      </c>
    </row>
    <row r="8152" spans="1:4" x14ac:dyDescent="0.5">
      <c r="A8152" t="s">
        <v>148</v>
      </c>
      <c r="B8152" t="s">
        <v>96</v>
      </c>
      <c r="C8152" t="s">
        <v>148</v>
      </c>
      <c r="D8152" t="s">
        <v>98</v>
      </c>
    </row>
    <row r="8153" spans="1:4" x14ac:dyDescent="0.5">
      <c r="A8153" t="s">
        <v>1437</v>
      </c>
      <c r="B8153" t="s">
        <v>97</v>
      </c>
      <c r="C8153" t="s">
        <v>1437</v>
      </c>
      <c r="D8153" t="s">
        <v>98</v>
      </c>
    </row>
    <row r="8154" spans="1:4" x14ac:dyDescent="0.5">
      <c r="A8154" t="s">
        <v>144</v>
      </c>
      <c r="B8154" t="s">
        <v>96</v>
      </c>
      <c r="C8154" t="s">
        <v>144</v>
      </c>
    </row>
    <row r="8155" spans="1:4" x14ac:dyDescent="0.5">
      <c r="A8155" t="s">
        <v>1146</v>
      </c>
      <c r="B8155" t="s">
        <v>97</v>
      </c>
      <c r="C8155" t="s">
        <v>1146</v>
      </c>
    </row>
    <row r="8156" spans="1:4" x14ac:dyDescent="0.5">
      <c r="A8156" t="s">
        <v>122</v>
      </c>
      <c r="B8156" t="s">
        <v>97</v>
      </c>
      <c r="C8156" t="s">
        <v>122</v>
      </c>
      <c r="D8156" t="s">
        <v>98</v>
      </c>
    </row>
    <row r="8157" spans="1:4" x14ac:dyDescent="0.5">
      <c r="A8157" t="s">
        <v>2150</v>
      </c>
      <c r="B8157" t="s">
        <v>97</v>
      </c>
      <c r="C8157" t="s">
        <v>2150</v>
      </c>
    </row>
    <row r="8158" spans="1:4" x14ac:dyDescent="0.5">
      <c r="A8158" t="s">
        <v>608</v>
      </c>
      <c r="B8158" t="s">
        <v>97</v>
      </c>
      <c r="C8158" t="s">
        <v>2301</v>
      </c>
    </row>
    <row r="8159" spans="1:4" x14ac:dyDescent="0.5">
      <c r="A8159" t="s">
        <v>219</v>
      </c>
      <c r="B8159" t="s">
        <v>97</v>
      </c>
      <c r="C8159" t="s">
        <v>219</v>
      </c>
      <c r="D8159" t="s">
        <v>98</v>
      </c>
    </row>
    <row r="8160" spans="1:4" x14ac:dyDescent="0.5">
      <c r="A8160" t="s">
        <v>464</v>
      </c>
      <c r="B8160" t="s">
        <v>97</v>
      </c>
      <c r="C8160" t="s">
        <v>464</v>
      </c>
    </row>
    <row r="8161" spans="1:4" x14ac:dyDescent="0.5">
      <c r="A8161" t="s">
        <v>114</v>
      </c>
      <c r="B8161" t="s">
        <v>97</v>
      </c>
      <c r="C8161" t="s">
        <v>114</v>
      </c>
      <c r="D8161" t="s">
        <v>98</v>
      </c>
    </row>
    <row r="8162" spans="1:4" x14ac:dyDescent="0.5">
      <c r="A8162" t="s">
        <v>2115</v>
      </c>
      <c r="B8162" t="s">
        <v>97</v>
      </c>
      <c r="C8162" t="s">
        <v>2116</v>
      </c>
    </row>
    <row r="8163" spans="1:4" x14ac:dyDescent="0.5">
      <c r="A8163" t="s">
        <v>857</v>
      </c>
      <c r="B8163" t="s">
        <v>97</v>
      </c>
      <c r="C8163" t="s">
        <v>857</v>
      </c>
      <c r="D8163" t="s">
        <v>98</v>
      </c>
    </row>
    <row r="8164" spans="1:4" x14ac:dyDescent="0.5">
      <c r="A8164" t="s">
        <v>1164</v>
      </c>
      <c r="B8164" t="s">
        <v>96</v>
      </c>
      <c r="C8164" t="s">
        <v>1164</v>
      </c>
    </row>
    <row r="8165" spans="1:4" x14ac:dyDescent="0.5">
      <c r="A8165" t="s">
        <v>120</v>
      </c>
      <c r="B8165" t="s">
        <v>97</v>
      </c>
      <c r="C8165" t="s">
        <v>846</v>
      </c>
    </row>
    <row r="8166" spans="1:4" x14ac:dyDescent="0.5">
      <c r="A8166" t="s">
        <v>1437</v>
      </c>
      <c r="B8166" t="s">
        <v>97</v>
      </c>
      <c r="C8166" t="s">
        <v>1437</v>
      </c>
      <c r="D8166" t="s">
        <v>98</v>
      </c>
    </row>
    <row r="8167" spans="1:4" x14ac:dyDescent="0.5">
      <c r="A8167" t="s">
        <v>1447</v>
      </c>
      <c r="B8167" t="s">
        <v>96</v>
      </c>
      <c r="C8167" t="s">
        <v>1447</v>
      </c>
      <c r="D8167" t="s">
        <v>98</v>
      </c>
    </row>
    <row r="8168" spans="1:4" x14ac:dyDescent="0.5">
      <c r="A8168" t="s">
        <v>1092</v>
      </c>
      <c r="B8168" t="s">
        <v>97</v>
      </c>
      <c r="C8168" t="s">
        <v>812</v>
      </c>
    </row>
    <row r="8169" spans="1:4" x14ac:dyDescent="0.5">
      <c r="A8169" t="s">
        <v>319</v>
      </c>
      <c r="B8169" t="s">
        <v>97</v>
      </c>
      <c r="C8169" t="s">
        <v>895</v>
      </c>
    </row>
    <row r="8170" spans="1:4" x14ac:dyDescent="0.5">
      <c r="A8170" t="s">
        <v>232</v>
      </c>
      <c r="B8170" t="s">
        <v>97</v>
      </c>
      <c r="C8170" t="s">
        <v>232</v>
      </c>
      <c r="D8170" t="s">
        <v>763</v>
      </c>
    </row>
    <row r="8171" spans="1:4" x14ac:dyDescent="0.5">
      <c r="A8171" t="s">
        <v>608</v>
      </c>
      <c r="B8171" t="s">
        <v>97</v>
      </c>
      <c r="C8171" t="s">
        <v>1512</v>
      </c>
    </row>
    <row r="8172" spans="1:4" x14ac:dyDescent="0.5">
      <c r="A8172" t="s">
        <v>155</v>
      </c>
      <c r="B8172" t="s">
        <v>97</v>
      </c>
      <c r="C8172" t="s">
        <v>155</v>
      </c>
      <c r="D8172" t="s">
        <v>739</v>
      </c>
    </row>
    <row r="8173" spans="1:4" x14ac:dyDescent="0.5">
      <c r="A8173" t="s">
        <v>1638</v>
      </c>
      <c r="B8173" t="s">
        <v>97</v>
      </c>
      <c r="C8173" t="s">
        <v>1638</v>
      </c>
      <c r="D8173" t="s">
        <v>98</v>
      </c>
    </row>
    <row r="8174" spans="1:4" x14ac:dyDescent="0.5">
      <c r="A8174" t="s">
        <v>2302</v>
      </c>
      <c r="B8174" t="s">
        <v>97</v>
      </c>
      <c r="C8174" t="s">
        <v>2302</v>
      </c>
    </row>
    <row r="8175" spans="1:4" x14ac:dyDescent="0.5">
      <c r="A8175" t="s">
        <v>792</v>
      </c>
      <c r="B8175" t="s">
        <v>97</v>
      </c>
      <c r="C8175" t="s">
        <v>792</v>
      </c>
      <c r="D8175" t="s">
        <v>98</v>
      </c>
    </row>
    <row r="8176" spans="1:4" x14ac:dyDescent="0.5">
      <c r="A8176" t="s">
        <v>1484</v>
      </c>
      <c r="B8176" t="s">
        <v>97</v>
      </c>
      <c r="C8176" t="s">
        <v>1484</v>
      </c>
    </row>
    <row r="8177" spans="1:4" x14ac:dyDescent="0.5">
      <c r="A8177" t="s">
        <v>1412</v>
      </c>
      <c r="B8177" t="s">
        <v>97</v>
      </c>
      <c r="C8177" t="s">
        <v>1413</v>
      </c>
      <c r="D8177" t="s">
        <v>763</v>
      </c>
    </row>
    <row r="8178" spans="1:4" x14ac:dyDescent="0.5">
      <c r="A8178" t="s">
        <v>319</v>
      </c>
      <c r="B8178" t="s">
        <v>97</v>
      </c>
      <c r="C8178" t="s">
        <v>876</v>
      </c>
    </row>
    <row r="8179" spans="1:4" x14ac:dyDescent="0.5">
      <c r="A8179" t="s">
        <v>637</v>
      </c>
      <c r="B8179" t="s">
        <v>97</v>
      </c>
      <c r="C8179" t="s">
        <v>892</v>
      </c>
      <c r="D8179" t="s">
        <v>98</v>
      </c>
    </row>
    <row r="8180" spans="1:4" x14ac:dyDescent="0.5">
      <c r="A8180" t="s">
        <v>294</v>
      </c>
      <c r="B8180" t="s">
        <v>97</v>
      </c>
      <c r="C8180" t="s">
        <v>294</v>
      </c>
      <c r="D8180" t="s">
        <v>98</v>
      </c>
    </row>
    <row r="8181" spans="1:4" x14ac:dyDescent="0.5">
      <c r="A8181" t="s">
        <v>1857</v>
      </c>
      <c r="B8181" t="s">
        <v>97</v>
      </c>
      <c r="C8181" t="s">
        <v>1857</v>
      </c>
      <c r="D8181" t="s">
        <v>98</v>
      </c>
    </row>
    <row r="8182" spans="1:4" x14ac:dyDescent="0.5">
      <c r="A8182" t="s">
        <v>1869</v>
      </c>
      <c r="B8182" t="s">
        <v>97</v>
      </c>
      <c r="C8182" t="s">
        <v>1869</v>
      </c>
      <c r="D8182" t="s">
        <v>98</v>
      </c>
    </row>
    <row r="8183" spans="1:4" x14ac:dyDescent="0.5">
      <c r="A8183" t="s">
        <v>809</v>
      </c>
      <c r="B8183" t="s">
        <v>97</v>
      </c>
      <c r="C8183" t="s">
        <v>632</v>
      </c>
      <c r="D8183" t="s">
        <v>98</v>
      </c>
    </row>
    <row r="8184" spans="1:4" x14ac:dyDescent="0.5">
      <c r="A8184" t="s">
        <v>2303</v>
      </c>
      <c r="B8184" t="s">
        <v>97</v>
      </c>
      <c r="C8184" t="s">
        <v>2303</v>
      </c>
    </row>
    <row r="8185" spans="1:4" x14ac:dyDescent="0.5">
      <c r="A8185" t="s">
        <v>1042</v>
      </c>
      <c r="B8185" t="s">
        <v>97</v>
      </c>
      <c r="C8185" t="s">
        <v>2304</v>
      </c>
    </row>
    <row r="8186" spans="1:4" x14ac:dyDescent="0.5">
      <c r="A8186" t="s">
        <v>171</v>
      </c>
      <c r="B8186" t="s">
        <v>96</v>
      </c>
      <c r="C8186" t="s">
        <v>171</v>
      </c>
      <c r="D8186" t="s">
        <v>98</v>
      </c>
    </row>
    <row r="8187" spans="1:4" x14ac:dyDescent="0.5">
      <c r="A8187" t="s">
        <v>143</v>
      </c>
      <c r="B8187" t="s">
        <v>97</v>
      </c>
      <c r="C8187" t="s">
        <v>143</v>
      </c>
      <c r="D8187" t="s">
        <v>98</v>
      </c>
    </row>
    <row r="8188" spans="1:4" x14ac:dyDescent="0.5">
      <c r="A8188" t="s">
        <v>235</v>
      </c>
      <c r="B8188" t="s">
        <v>97</v>
      </c>
      <c r="C8188" t="s">
        <v>235</v>
      </c>
      <c r="D8188" t="s">
        <v>98</v>
      </c>
    </row>
    <row r="8189" spans="1:4" x14ac:dyDescent="0.5">
      <c r="A8189" t="s">
        <v>1896</v>
      </c>
      <c r="B8189" t="s">
        <v>97</v>
      </c>
      <c r="C8189" t="s">
        <v>1897</v>
      </c>
      <c r="D8189" t="s">
        <v>755</v>
      </c>
    </row>
    <row r="8190" spans="1:4" x14ac:dyDescent="0.5">
      <c r="A8190" t="s">
        <v>923</v>
      </c>
      <c r="B8190" t="s">
        <v>97</v>
      </c>
      <c r="C8190" t="s">
        <v>923</v>
      </c>
      <c r="D8190" t="s">
        <v>763</v>
      </c>
    </row>
    <row r="8191" spans="1:4" x14ac:dyDescent="0.5">
      <c r="A8191" t="s">
        <v>977</v>
      </c>
      <c r="B8191" t="s">
        <v>97</v>
      </c>
      <c r="C8191" t="s">
        <v>978</v>
      </c>
      <c r="D8191" t="s">
        <v>739</v>
      </c>
    </row>
    <row r="8192" spans="1:4" x14ac:dyDescent="0.5">
      <c r="A8192" t="s">
        <v>792</v>
      </c>
      <c r="B8192" t="s">
        <v>97</v>
      </c>
      <c r="C8192" t="s">
        <v>792</v>
      </c>
      <c r="D8192" t="s">
        <v>98</v>
      </c>
    </row>
    <row r="8193" spans="1:4" x14ac:dyDescent="0.5">
      <c r="A8193" t="s">
        <v>2115</v>
      </c>
      <c r="B8193" t="s">
        <v>97</v>
      </c>
      <c r="C8193" t="s">
        <v>2116</v>
      </c>
    </row>
    <row r="8194" spans="1:4" x14ac:dyDescent="0.5">
      <c r="A8194" t="s">
        <v>1857</v>
      </c>
      <c r="B8194" t="s">
        <v>97</v>
      </c>
      <c r="C8194" t="s">
        <v>1857</v>
      </c>
      <c r="D8194" t="s">
        <v>98</v>
      </c>
    </row>
    <row r="8195" spans="1:4" x14ac:dyDescent="0.5">
      <c r="A8195" t="s">
        <v>119</v>
      </c>
      <c r="B8195" t="s">
        <v>97</v>
      </c>
      <c r="C8195" t="s">
        <v>807</v>
      </c>
    </row>
    <row r="8196" spans="1:4" x14ac:dyDescent="0.5">
      <c r="A8196" t="s">
        <v>2305</v>
      </c>
      <c r="B8196" t="s">
        <v>97</v>
      </c>
      <c r="C8196" t="s">
        <v>2305</v>
      </c>
    </row>
    <row r="8197" spans="1:4" x14ac:dyDescent="0.5">
      <c r="A8197" t="s">
        <v>1017</v>
      </c>
      <c r="B8197" t="s">
        <v>97</v>
      </c>
      <c r="C8197" t="s">
        <v>1017</v>
      </c>
      <c r="D8197" t="s">
        <v>755</v>
      </c>
    </row>
    <row r="8198" spans="1:4" x14ac:dyDescent="0.5">
      <c r="A8198" t="s">
        <v>2284</v>
      </c>
      <c r="B8198" t="s">
        <v>97</v>
      </c>
      <c r="C8198" t="s">
        <v>2284</v>
      </c>
    </row>
    <row r="8199" spans="1:4" x14ac:dyDescent="0.5">
      <c r="A8199" t="s">
        <v>2132</v>
      </c>
      <c r="B8199" t="s">
        <v>97</v>
      </c>
      <c r="C8199" t="s">
        <v>2132</v>
      </c>
    </row>
    <row r="8200" spans="1:4" x14ac:dyDescent="0.5">
      <c r="A8200" t="s">
        <v>1454</v>
      </c>
      <c r="B8200" t="s">
        <v>97</v>
      </c>
      <c r="C8200" t="s">
        <v>1454</v>
      </c>
      <c r="D8200" t="s">
        <v>98</v>
      </c>
    </row>
    <row r="8201" spans="1:4" x14ac:dyDescent="0.5">
      <c r="A8201" t="s">
        <v>2017</v>
      </c>
      <c r="B8201" t="s">
        <v>97</v>
      </c>
      <c r="C8201" t="s">
        <v>2017</v>
      </c>
      <c r="D8201" t="s">
        <v>98</v>
      </c>
    </row>
    <row r="8202" spans="1:4" x14ac:dyDescent="0.5">
      <c r="A8202" t="s">
        <v>1866</v>
      </c>
      <c r="B8202" t="s">
        <v>96</v>
      </c>
      <c r="C8202" t="s">
        <v>1866</v>
      </c>
      <c r="D8202" t="s">
        <v>98</v>
      </c>
    </row>
    <row r="8203" spans="1:4" x14ac:dyDescent="0.5">
      <c r="A8203" t="s">
        <v>1363</v>
      </c>
      <c r="B8203" t="s">
        <v>97</v>
      </c>
      <c r="C8203" t="s">
        <v>1363</v>
      </c>
      <c r="D8203" t="s">
        <v>98</v>
      </c>
    </row>
    <row r="8204" spans="1:4" x14ac:dyDescent="0.5">
      <c r="A8204" t="s">
        <v>2306</v>
      </c>
      <c r="B8204" t="s">
        <v>97</v>
      </c>
      <c r="C8204" t="s">
        <v>2306</v>
      </c>
      <c r="D8204" t="s">
        <v>98</v>
      </c>
    </row>
    <row r="8205" spans="1:4" x14ac:dyDescent="0.5">
      <c r="A8205" t="s">
        <v>232</v>
      </c>
      <c r="B8205" t="s">
        <v>97</v>
      </c>
      <c r="C8205" t="s">
        <v>232</v>
      </c>
      <c r="D8205" t="s">
        <v>763</v>
      </c>
    </row>
    <row r="8206" spans="1:4" x14ac:dyDescent="0.5">
      <c r="A8206" t="s">
        <v>704</v>
      </c>
      <c r="B8206" t="s">
        <v>96</v>
      </c>
      <c r="C8206" t="s">
        <v>2296</v>
      </c>
      <c r="D8206" t="s">
        <v>98</v>
      </c>
    </row>
    <row r="8207" spans="1:4" x14ac:dyDescent="0.5">
      <c r="A8207" t="s">
        <v>856</v>
      </c>
      <c r="B8207" t="s">
        <v>97</v>
      </c>
      <c r="C8207" t="s">
        <v>856</v>
      </c>
      <c r="D8207" t="s">
        <v>98</v>
      </c>
    </row>
    <row r="8208" spans="1:4" x14ac:dyDescent="0.5">
      <c r="A8208" t="s">
        <v>1383</v>
      </c>
      <c r="B8208" t="s">
        <v>97</v>
      </c>
      <c r="C8208" t="s">
        <v>1383</v>
      </c>
      <c r="D8208" t="s">
        <v>755</v>
      </c>
    </row>
    <row r="8209" spans="1:4" x14ac:dyDescent="0.5">
      <c r="A8209" t="s">
        <v>1042</v>
      </c>
      <c r="B8209" t="s">
        <v>97</v>
      </c>
      <c r="C8209" t="s">
        <v>1042</v>
      </c>
    </row>
    <row r="8210" spans="1:4" x14ac:dyDescent="0.5">
      <c r="A8210" t="s">
        <v>155</v>
      </c>
      <c r="B8210" t="s">
        <v>97</v>
      </c>
      <c r="C8210" t="s">
        <v>155</v>
      </c>
      <c r="D8210" t="s">
        <v>739</v>
      </c>
    </row>
    <row r="8211" spans="1:4" x14ac:dyDescent="0.5">
      <c r="A8211" t="s">
        <v>1042</v>
      </c>
      <c r="B8211" t="s">
        <v>97</v>
      </c>
      <c r="C8211" t="s">
        <v>2023</v>
      </c>
    </row>
    <row r="8212" spans="1:4" x14ac:dyDescent="0.5">
      <c r="A8212" t="s">
        <v>217</v>
      </c>
      <c r="B8212" t="s">
        <v>97</v>
      </c>
      <c r="C8212" t="s">
        <v>217</v>
      </c>
    </row>
    <row r="8213" spans="1:4" x14ac:dyDescent="0.5">
      <c r="A8213" t="s">
        <v>294</v>
      </c>
      <c r="B8213" t="s">
        <v>97</v>
      </c>
      <c r="C8213" t="s">
        <v>294</v>
      </c>
      <c r="D8213" t="s">
        <v>98</v>
      </c>
    </row>
    <row r="8214" spans="1:4" x14ac:dyDescent="0.5">
      <c r="A8214" t="s">
        <v>926</v>
      </c>
      <c r="B8214" t="s">
        <v>97</v>
      </c>
      <c r="C8214" t="s">
        <v>927</v>
      </c>
    </row>
    <row r="8215" spans="1:4" x14ac:dyDescent="0.5">
      <c r="A8215" t="s">
        <v>2307</v>
      </c>
      <c r="B8215" t="s">
        <v>97</v>
      </c>
      <c r="C8215" t="s">
        <v>2307</v>
      </c>
      <c r="D8215" t="s">
        <v>98</v>
      </c>
    </row>
    <row r="8216" spans="1:4" x14ac:dyDescent="0.5">
      <c r="A8216" t="s">
        <v>634</v>
      </c>
      <c r="B8216" t="s">
        <v>97</v>
      </c>
      <c r="C8216" t="s">
        <v>634</v>
      </c>
      <c r="D8216" t="s">
        <v>98</v>
      </c>
    </row>
    <row r="8217" spans="1:4" x14ac:dyDescent="0.5">
      <c r="A8217" t="s">
        <v>171</v>
      </c>
      <c r="B8217" t="s">
        <v>96</v>
      </c>
      <c r="C8217" t="s">
        <v>171</v>
      </c>
      <c r="D8217" t="s">
        <v>98</v>
      </c>
    </row>
    <row r="8218" spans="1:4" x14ac:dyDescent="0.5">
      <c r="A8218" t="s">
        <v>2054</v>
      </c>
      <c r="B8218" t="s">
        <v>97</v>
      </c>
      <c r="C8218" t="s">
        <v>2054</v>
      </c>
    </row>
    <row r="8219" spans="1:4" x14ac:dyDescent="0.5">
      <c r="A8219" t="s">
        <v>134</v>
      </c>
      <c r="B8219" t="s">
        <v>97</v>
      </c>
      <c r="C8219" t="s">
        <v>134</v>
      </c>
      <c r="D8219" t="s">
        <v>98</v>
      </c>
    </row>
    <row r="8220" spans="1:4" x14ac:dyDescent="0.5">
      <c r="A8220" t="s">
        <v>351</v>
      </c>
      <c r="B8220" t="s">
        <v>96</v>
      </c>
      <c r="C8220" t="s">
        <v>351</v>
      </c>
      <c r="D8220" t="s">
        <v>98</v>
      </c>
    </row>
    <row r="8221" spans="1:4" x14ac:dyDescent="0.5">
      <c r="A8221" t="s">
        <v>1259</v>
      </c>
      <c r="B8221" t="s">
        <v>97</v>
      </c>
      <c r="C8221" t="s">
        <v>1258</v>
      </c>
      <c r="D8221" t="s">
        <v>98</v>
      </c>
    </row>
    <row r="8222" spans="1:4" x14ac:dyDescent="0.5">
      <c r="A8222" t="s">
        <v>992</v>
      </c>
      <c r="B8222" t="s">
        <v>97</v>
      </c>
      <c r="C8222" t="s">
        <v>992</v>
      </c>
      <c r="D8222" t="s">
        <v>98</v>
      </c>
    </row>
    <row r="8223" spans="1:4" x14ac:dyDescent="0.5">
      <c r="A8223" t="s">
        <v>2019</v>
      </c>
      <c r="B8223" t="s">
        <v>97</v>
      </c>
      <c r="C8223" t="s">
        <v>2019</v>
      </c>
    </row>
    <row r="8224" spans="1:4" x14ac:dyDescent="0.5">
      <c r="A8224" t="s">
        <v>181</v>
      </c>
      <c r="B8224" t="s">
        <v>97</v>
      </c>
      <c r="C8224" t="s">
        <v>181</v>
      </c>
      <c r="D8224" t="s">
        <v>739</v>
      </c>
    </row>
    <row r="8225" spans="1:4" x14ac:dyDescent="0.5">
      <c r="A8225" t="s">
        <v>215</v>
      </c>
      <c r="B8225" t="s">
        <v>96</v>
      </c>
      <c r="C8225" t="s">
        <v>215</v>
      </c>
      <c r="D8225" t="s">
        <v>98</v>
      </c>
    </row>
    <row r="8226" spans="1:4" x14ac:dyDescent="0.5">
      <c r="A8226" t="s">
        <v>119</v>
      </c>
      <c r="B8226" t="s">
        <v>97</v>
      </c>
      <c r="C8226" t="s">
        <v>807</v>
      </c>
    </row>
    <row r="8227" spans="1:4" x14ac:dyDescent="0.5">
      <c r="A8227" t="s">
        <v>370</v>
      </c>
      <c r="B8227" t="s">
        <v>97</v>
      </c>
      <c r="C8227" t="s">
        <v>370</v>
      </c>
      <c r="D8227" t="s">
        <v>98</v>
      </c>
    </row>
    <row r="8228" spans="1:4" x14ac:dyDescent="0.5">
      <c r="A8228" t="s">
        <v>364</v>
      </c>
      <c r="B8228" t="s">
        <v>97</v>
      </c>
      <c r="C8228" t="s">
        <v>364</v>
      </c>
      <c r="D8228" t="s">
        <v>98</v>
      </c>
    </row>
    <row r="8229" spans="1:4" x14ac:dyDescent="0.5">
      <c r="A8229" t="s">
        <v>2095</v>
      </c>
      <c r="B8229" t="s">
        <v>97</v>
      </c>
      <c r="C8229" t="s">
        <v>2095</v>
      </c>
    </row>
    <row r="8230" spans="1:4" x14ac:dyDescent="0.5">
      <c r="A8230" t="s">
        <v>471</v>
      </c>
      <c r="B8230" t="s">
        <v>97</v>
      </c>
      <c r="C8230" t="s">
        <v>874</v>
      </c>
    </row>
    <row r="8231" spans="1:4" x14ac:dyDescent="0.5">
      <c r="A8231" t="s">
        <v>1917</v>
      </c>
      <c r="B8231" t="s">
        <v>96</v>
      </c>
      <c r="C8231" t="s">
        <v>1918</v>
      </c>
      <c r="D8231" t="s">
        <v>98</v>
      </c>
    </row>
    <row r="8232" spans="1:4" x14ac:dyDescent="0.5">
      <c r="A8232" t="s">
        <v>1492</v>
      </c>
      <c r="B8232" t="s">
        <v>96</v>
      </c>
      <c r="C8232" t="s">
        <v>1492</v>
      </c>
      <c r="D8232" t="s">
        <v>98</v>
      </c>
    </row>
    <row r="8233" spans="1:4" x14ac:dyDescent="0.5">
      <c r="A8233" t="s">
        <v>2179</v>
      </c>
      <c r="B8233" t="s">
        <v>96</v>
      </c>
      <c r="C8233" t="s">
        <v>2179</v>
      </c>
      <c r="D8233" t="s">
        <v>98</v>
      </c>
    </row>
    <row r="8234" spans="1:4" x14ac:dyDescent="0.5">
      <c r="A8234" t="s">
        <v>1447</v>
      </c>
      <c r="B8234" t="s">
        <v>96</v>
      </c>
      <c r="C8234" t="s">
        <v>1447</v>
      </c>
      <c r="D8234" t="s">
        <v>98</v>
      </c>
    </row>
    <row r="8235" spans="1:4" x14ac:dyDescent="0.5">
      <c r="A8235" t="s">
        <v>1299</v>
      </c>
      <c r="B8235" t="s">
        <v>96</v>
      </c>
      <c r="C8235" t="s">
        <v>1300</v>
      </c>
    </row>
    <row r="8236" spans="1:4" x14ac:dyDescent="0.5">
      <c r="A8236" t="s">
        <v>2281</v>
      </c>
      <c r="B8236" t="s">
        <v>97</v>
      </c>
      <c r="C8236" t="s">
        <v>2281</v>
      </c>
    </row>
    <row r="8237" spans="1:4" x14ac:dyDescent="0.5">
      <c r="A8237" t="s">
        <v>2215</v>
      </c>
      <c r="B8237" t="s">
        <v>97</v>
      </c>
      <c r="C8237" t="s">
        <v>2219</v>
      </c>
      <c r="D8237" t="s">
        <v>98</v>
      </c>
    </row>
    <row r="8238" spans="1:4" x14ac:dyDescent="0.5">
      <c r="A8238" t="s">
        <v>1708</v>
      </c>
      <c r="B8238" t="s">
        <v>96</v>
      </c>
      <c r="C8238" t="s">
        <v>1708</v>
      </c>
    </row>
    <row r="8239" spans="1:4" x14ac:dyDescent="0.5">
      <c r="A8239" t="s">
        <v>2308</v>
      </c>
      <c r="B8239" t="s">
        <v>97</v>
      </c>
      <c r="C8239" t="s">
        <v>2308</v>
      </c>
    </row>
    <row r="8240" spans="1:4" x14ac:dyDescent="0.5">
      <c r="A8240" t="s">
        <v>2215</v>
      </c>
      <c r="B8240" t="s">
        <v>97</v>
      </c>
      <c r="C8240" t="s">
        <v>2215</v>
      </c>
      <c r="D8240" t="s">
        <v>98</v>
      </c>
    </row>
    <row r="8241" spans="1:4" x14ac:dyDescent="0.5">
      <c r="A8241" t="s">
        <v>213</v>
      </c>
      <c r="B8241" t="s">
        <v>97</v>
      </c>
      <c r="C8241" t="s">
        <v>747</v>
      </c>
    </row>
    <row r="8242" spans="1:4" x14ac:dyDescent="0.5">
      <c r="A8242" t="s">
        <v>328</v>
      </c>
      <c r="B8242" t="s">
        <v>97</v>
      </c>
      <c r="C8242" t="s">
        <v>832</v>
      </c>
    </row>
    <row r="8243" spans="1:4" x14ac:dyDescent="0.5">
      <c r="A8243" t="s">
        <v>1371</v>
      </c>
      <c r="B8243" t="s">
        <v>97</v>
      </c>
      <c r="C8243" t="s">
        <v>1371</v>
      </c>
    </row>
    <row r="8244" spans="1:4" x14ac:dyDescent="0.5">
      <c r="A8244" t="s">
        <v>319</v>
      </c>
      <c r="B8244" t="s">
        <v>97</v>
      </c>
      <c r="C8244" t="s">
        <v>876</v>
      </c>
    </row>
    <row r="8245" spans="1:4" x14ac:dyDescent="0.5">
      <c r="A8245" t="s">
        <v>2290</v>
      </c>
      <c r="B8245" t="s">
        <v>97</v>
      </c>
      <c r="C8245" t="s">
        <v>2291</v>
      </c>
    </row>
    <row r="8246" spans="1:4" x14ac:dyDescent="0.5">
      <c r="A8246" t="s">
        <v>1077</v>
      </c>
      <c r="B8246" t="s">
        <v>96</v>
      </c>
      <c r="C8246" t="s">
        <v>1077</v>
      </c>
      <c r="D8246" t="s">
        <v>98</v>
      </c>
    </row>
    <row r="8247" spans="1:4" x14ac:dyDescent="0.5">
      <c r="A8247" t="s">
        <v>148</v>
      </c>
      <c r="B8247" t="s">
        <v>96</v>
      </c>
      <c r="C8247" t="s">
        <v>148</v>
      </c>
      <c r="D8247" t="s">
        <v>98</v>
      </c>
    </row>
    <row r="8248" spans="1:4" x14ac:dyDescent="0.5">
      <c r="A8248" t="s">
        <v>105</v>
      </c>
      <c r="B8248" t="s">
        <v>96</v>
      </c>
      <c r="C8248" t="s">
        <v>105</v>
      </c>
      <c r="D8248" t="s">
        <v>98</v>
      </c>
    </row>
    <row r="8249" spans="1:4" x14ac:dyDescent="0.5">
      <c r="A8249" t="s">
        <v>1763</v>
      </c>
      <c r="B8249" t="s">
        <v>97</v>
      </c>
      <c r="C8249" t="s">
        <v>1763</v>
      </c>
      <c r="D8249" t="s">
        <v>98</v>
      </c>
    </row>
    <row r="8250" spans="1:4" x14ac:dyDescent="0.5">
      <c r="A8250" t="s">
        <v>345</v>
      </c>
      <c r="B8250" t="s">
        <v>97</v>
      </c>
      <c r="C8250" t="s">
        <v>853</v>
      </c>
      <c r="D8250" t="s">
        <v>98</v>
      </c>
    </row>
    <row r="8251" spans="1:4" x14ac:dyDescent="0.5">
      <c r="A8251" t="s">
        <v>1857</v>
      </c>
      <c r="B8251" t="s">
        <v>97</v>
      </c>
      <c r="C8251" t="s">
        <v>1857</v>
      </c>
      <c r="D8251" t="s">
        <v>98</v>
      </c>
    </row>
    <row r="8252" spans="1:4" x14ac:dyDescent="0.5">
      <c r="A8252" t="s">
        <v>792</v>
      </c>
      <c r="B8252" t="s">
        <v>97</v>
      </c>
      <c r="C8252" t="s">
        <v>792</v>
      </c>
      <c r="D8252" t="s">
        <v>98</v>
      </c>
    </row>
    <row r="8253" spans="1:4" x14ac:dyDescent="0.5">
      <c r="A8253" t="s">
        <v>2309</v>
      </c>
      <c r="B8253" t="s">
        <v>97</v>
      </c>
      <c r="C8253" t="s">
        <v>2309</v>
      </c>
      <c r="D8253" t="s">
        <v>98</v>
      </c>
    </row>
    <row r="8254" spans="1:4" x14ac:dyDescent="0.5">
      <c r="A8254" t="s">
        <v>253</v>
      </c>
      <c r="B8254" t="s">
        <v>97</v>
      </c>
      <c r="C8254" t="s">
        <v>253</v>
      </c>
    </row>
    <row r="8255" spans="1:4" x14ac:dyDescent="0.5">
      <c r="A8255" t="s">
        <v>1893</v>
      </c>
      <c r="B8255" t="s">
        <v>97</v>
      </c>
      <c r="C8255" t="s">
        <v>1894</v>
      </c>
    </row>
    <row r="8256" spans="1:4" x14ac:dyDescent="0.5">
      <c r="A8256" t="s">
        <v>543</v>
      </c>
      <c r="B8256" t="s">
        <v>97</v>
      </c>
      <c r="C8256" t="s">
        <v>2031</v>
      </c>
    </row>
    <row r="8257" spans="1:4" x14ac:dyDescent="0.5">
      <c r="A8257" t="s">
        <v>1953</v>
      </c>
      <c r="B8257" t="s">
        <v>97</v>
      </c>
      <c r="C8257" t="s">
        <v>1953</v>
      </c>
      <c r="D8257" t="s">
        <v>739</v>
      </c>
    </row>
    <row r="8258" spans="1:4" x14ac:dyDescent="0.5">
      <c r="A8258" t="s">
        <v>2290</v>
      </c>
      <c r="B8258" t="s">
        <v>97</v>
      </c>
      <c r="C8258" t="s">
        <v>2291</v>
      </c>
    </row>
    <row r="8259" spans="1:4" x14ac:dyDescent="0.5">
      <c r="A8259" t="s">
        <v>265</v>
      </c>
      <c r="B8259" t="s">
        <v>96</v>
      </c>
      <c r="C8259" t="s">
        <v>265</v>
      </c>
      <c r="D8259" t="s">
        <v>98</v>
      </c>
    </row>
    <row r="8260" spans="1:4" x14ac:dyDescent="0.5">
      <c r="A8260" t="s">
        <v>189</v>
      </c>
      <c r="B8260" t="s">
        <v>97</v>
      </c>
      <c r="C8260" t="s">
        <v>189</v>
      </c>
      <c r="D8260" t="s">
        <v>98</v>
      </c>
    </row>
    <row r="8261" spans="1:4" x14ac:dyDescent="0.5">
      <c r="A8261" t="s">
        <v>487</v>
      </c>
      <c r="B8261" t="s">
        <v>97</v>
      </c>
      <c r="C8261" t="s">
        <v>771</v>
      </c>
      <c r="D8261" t="s">
        <v>739</v>
      </c>
    </row>
    <row r="8262" spans="1:4" x14ac:dyDescent="0.5">
      <c r="A8262" t="s">
        <v>1767</v>
      </c>
      <c r="B8262" t="s">
        <v>97</v>
      </c>
      <c r="C8262" t="s">
        <v>1767</v>
      </c>
    </row>
    <row r="8263" spans="1:4" x14ac:dyDescent="0.5">
      <c r="A8263" t="s">
        <v>1484</v>
      </c>
      <c r="B8263" t="s">
        <v>97</v>
      </c>
      <c r="C8263" t="s">
        <v>1484</v>
      </c>
    </row>
    <row r="8264" spans="1:4" x14ac:dyDescent="0.5">
      <c r="A8264" t="s">
        <v>305</v>
      </c>
      <c r="B8264" t="s">
        <v>97</v>
      </c>
      <c r="C8264" t="s">
        <v>1229</v>
      </c>
      <c r="D8264" t="s">
        <v>98</v>
      </c>
    </row>
    <row r="8265" spans="1:4" x14ac:dyDescent="0.5">
      <c r="A8265" t="s">
        <v>513</v>
      </c>
      <c r="B8265" t="s">
        <v>96</v>
      </c>
      <c r="C8265" t="s">
        <v>870</v>
      </c>
      <c r="D8265" t="s">
        <v>739</v>
      </c>
    </row>
    <row r="8266" spans="1:4" x14ac:dyDescent="0.5">
      <c r="A8266" t="s">
        <v>263</v>
      </c>
      <c r="B8266" t="s">
        <v>97</v>
      </c>
      <c r="C8266" t="s">
        <v>826</v>
      </c>
    </row>
    <row r="8267" spans="1:4" x14ac:dyDescent="0.5">
      <c r="A8267" t="s">
        <v>453</v>
      </c>
      <c r="B8267" t="s">
        <v>97</v>
      </c>
      <c r="C8267" t="s">
        <v>453</v>
      </c>
    </row>
    <row r="8268" spans="1:4" x14ac:dyDescent="0.5">
      <c r="A8268" t="s">
        <v>134</v>
      </c>
      <c r="B8268" t="s">
        <v>97</v>
      </c>
      <c r="C8268" t="s">
        <v>134</v>
      </c>
      <c r="D8268" t="s">
        <v>98</v>
      </c>
    </row>
    <row r="8269" spans="1:4" x14ac:dyDescent="0.5">
      <c r="A8269" t="s">
        <v>143</v>
      </c>
      <c r="B8269" t="s">
        <v>97</v>
      </c>
      <c r="C8269" t="s">
        <v>143</v>
      </c>
      <c r="D8269" t="s">
        <v>98</v>
      </c>
    </row>
    <row r="8270" spans="1:4" x14ac:dyDescent="0.5">
      <c r="A8270" t="s">
        <v>2019</v>
      </c>
      <c r="B8270" t="s">
        <v>97</v>
      </c>
      <c r="C8270" t="s">
        <v>2019</v>
      </c>
    </row>
    <row r="8271" spans="1:4" x14ac:dyDescent="0.5">
      <c r="A8271" t="s">
        <v>2169</v>
      </c>
      <c r="B8271" t="s">
        <v>97</v>
      </c>
      <c r="C8271" t="s">
        <v>2169</v>
      </c>
    </row>
    <row r="8272" spans="1:4" x14ac:dyDescent="0.5">
      <c r="A8272" t="s">
        <v>242</v>
      </c>
      <c r="B8272" t="s">
        <v>97</v>
      </c>
      <c r="C8272" t="s">
        <v>242</v>
      </c>
    </row>
    <row r="8273" spans="1:4" x14ac:dyDescent="0.5">
      <c r="A8273" t="s">
        <v>379</v>
      </c>
      <c r="B8273" t="s">
        <v>96</v>
      </c>
      <c r="C8273" t="s">
        <v>379</v>
      </c>
      <c r="D8273" t="s">
        <v>98</v>
      </c>
    </row>
    <row r="8274" spans="1:4" x14ac:dyDescent="0.5">
      <c r="A8274" t="s">
        <v>2228</v>
      </c>
      <c r="B8274" t="s">
        <v>96</v>
      </c>
      <c r="C8274" t="s">
        <v>2228</v>
      </c>
    </row>
    <row r="8275" spans="1:4" x14ac:dyDescent="0.5">
      <c r="A8275" t="s">
        <v>2284</v>
      </c>
      <c r="B8275" t="s">
        <v>97</v>
      </c>
      <c r="C8275" t="s">
        <v>2284</v>
      </c>
    </row>
    <row r="8276" spans="1:4" x14ac:dyDescent="0.5">
      <c r="A8276" t="s">
        <v>2165</v>
      </c>
      <c r="B8276" t="s">
        <v>97</v>
      </c>
      <c r="C8276" t="s">
        <v>2204</v>
      </c>
    </row>
    <row r="8277" spans="1:4" x14ac:dyDescent="0.5">
      <c r="A8277" t="s">
        <v>926</v>
      </c>
      <c r="B8277" t="s">
        <v>97</v>
      </c>
      <c r="C8277" t="s">
        <v>1456</v>
      </c>
    </row>
    <row r="8278" spans="1:4" x14ac:dyDescent="0.5">
      <c r="A8278" t="s">
        <v>1079</v>
      </c>
      <c r="B8278" t="s">
        <v>97</v>
      </c>
      <c r="C8278" t="s">
        <v>1079</v>
      </c>
      <c r="D8278" t="s">
        <v>98</v>
      </c>
    </row>
    <row r="8279" spans="1:4" x14ac:dyDescent="0.5">
      <c r="A8279" t="s">
        <v>219</v>
      </c>
      <c r="B8279" t="s">
        <v>97</v>
      </c>
      <c r="C8279" t="s">
        <v>219</v>
      </c>
      <c r="D8279" t="s">
        <v>98</v>
      </c>
    </row>
    <row r="8280" spans="1:4" x14ac:dyDescent="0.5">
      <c r="A8280" t="s">
        <v>1423</v>
      </c>
      <c r="B8280" t="s">
        <v>97</v>
      </c>
      <c r="C8280" t="s">
        <v>1424</v>
      </c>
    </row>
    <row r="8281" spans="1:4" x14ac:dyDescent="0.5">
      <c r="A8281" t="s">
        <v>2310</v>
      </c>
      <c r="B8281" t="s">
        <v>97</v>
      </c>
      <c r="C8281" t="s">
        <v>1211</v>
      </c>
      <c r="D8281" t="s">
        <v>98</v>
      </c>
    </row>
    <row r="8282" spans="1:4" x14ac:dyDescent="0.5">
      <c r="A8282" t="s">
        <v>2276</v>
      </c>
      <c r="B8282" t="s">
        <v>97</v>
      </c>
      <c r="C8282" t="s">
        <v>2276</v>
      </c>
      <c r="D8282" t="s">
        <v>98</v>
      </c>
    </row>
    <row r="8283" spans="1:4" x14ac:dyDescent="0.5">
      <c r="A8283" t="s">
        <v>263</v>
      </c>
      <c r="B8283" t="s">
        <v>97</v>
      </c>
      <c r="C8283" t="s">
        <v>826</v>
      </c>
    </row>
    <row r="8284" spans="1:4" x14ac:dyDescent="0.5">
      <c r="A8284" t="s">
        <v>2081</v>
      </c>
      <c r="B8284" t="s">
        <v>97</v>
      </c>
      <c r="C8284" t="s">
        <v>2082</v>
      </c>
    </row>
    <row r="8285" spans="1:4" x14ac:dyDescent="0.5">
      <c r="A8285" t="s">
        <v>651</v>
      </c>
      <c r="B8285" t="s">
        <v>96</v>
      </c>
      <c r="C8285" t="s">
        <v>651</v>
      </c>
      <c r="D8285" t="s">
        <v>98</v>
      </c>
    </row>
    <row r="8286" spans="1:4" x14ac:dyDescent="0.5">
      <c r="A8286" t="s">
        <v>1758</v>
      </c>
      <c r="B8286" t="s">
        <v>96</v>
      </c>
      <c r="C8286" t="s">
        <v>1758</v>
      </c>
      <c r="D8286" t="s">
        <v>763</v>
      </c>
    </row>
    <row r="8287" spans="1:4" x14ac:dyDescent="0.5">
      <c r="A8287" t="s">
        <v>365</v>
      </c>
      <c r="B8287" t="s">
        <v>97</v>
      </c>
      <c r="C8287" t="s">
        <v>827</v>
      </c>
    </row>
    <row r="8288" spans="1:4" x14ac:dyDescent="0.5">
      <c r="A8288" t="s">
        <v>379</v>
      </c>
      <c r="B8288" t="s">
        <v>96</v>
      </c>
      <c r="C8288" t="s">
        <v>379</v>
      </c>
      <c r="D8288" t="s">
        <v>98</v>
      </c>
    </row>
    <row r="8289" spans="1:4" x14ac:dyDescent="0.5">
      <c r="A8289" t="s">
        <v>376</v>
      </c>
      <c r="B8289" t="s">
        <v>97</v>
      </c>
      <c r="C8289" t="s">
        <v>376</v>
      </c>
      <c r="D8289" t="s">
        <v>98</v>
      </c>
    </row>
    <row r="8290" spans="1:4" x14ac:dyDescent="0.5">
      <c r="A8290" t="s">
        <v>1038</v>
      </c>
      <c r="B8290" t="s">
        <v>96</v>
      </c>
      <c r="C8290" t="s">
        <v>1039</v>
      </c>
      <c r="D8290" t="s">
        <v>98</v>
      </c>
    </row>
    <row r="8291" spans="1:4" x14ac:dyDescent="0.5">
      <c r="A8291" t="s">
        <v>1958</v>
      </c>
      <c r="B8291" t="s">
        <v>97</v>
      </c>
      <c r="C8291" t="s">
        <v>1958</v>
      </c>
      <c r="D8291" t="s">
        <v>98</v>
      </c>
    </row>
    <row r="8292" spans="1:4" x14ac:dyDescent="0.5">
      <c r="A8292" t="s">
        <v>146</v>
      </c>
      <c r="B8292" t="s">
        <v>97</v>
      </c>
      <c r="C8292" t="s">
        <v>146</v>
      </c>
      <c r="D8292" t="s">
        <v>98</v>
      </c>
    </row>
    <row r="8293" spans="1:4" x14ac:dyDescent="0.5">
      <c r="A8293" t="s">
        <v>144</v>
      </c>
      <c r="B8293" t="s">
        <v>96</v>
      </c>
      <c r="C8293" t="s">
        <v>144</v>
      </c>
    </row>
    <row r="8294" spans="1:4" x14ac:dyDescent="0.5">
      <c r="A8294" t="s">
        <v>2311</v>
      </c>
      <c r="B8294" t="s">
        <v>97</v>
      </c>
      <c r="C8294" t="s">
        <v>2312</v>
      </c>
      <c r="D8294" t="s">
        <v>98</v>
      </c>
    </row>
    <row r="8295" spans="1:4" x14ac:dyDescent="0.5">
      <c r="A8295" t="s">
        <v>564</v>
      </c>
      <c r="B8295" t="s">
        <v>97</v>
      </c>
      <c r="C8295" t="s">
        <v>564</v>
      </c>
      <c r="D8295" t="s">
        <v>755</v>
      </c>
    </row>
    <row r="8296" spans="1:4" x14ac:dyDescent="0.5">
      <c r="A8296" t="s">
        <v>2127</v>
      </c>
      <c r="B8296" t="s">
        <v>97</v>
      </c>
      <c r="C8296" t="s">
        <v>2127</v>
      </c>
      <c r="D8296" t="s">
        <v>98</v>
      </c>
    </row>
    <row r="8297" spans="1:4" x14ac:dyDescent="0.5">
      <c r="A8297" t="s">
        <v>1061</v>
      </c>
      <c r="B8297" t="s">
        <v>97</v>
      </c>
      <c r="C8297" t="s">
        <v>1062</v>
      </c>
      <c r="D8297" t="s">
        <v>755</v>
      </c>
    </row>
    <row r="8298" spans="1:4" x14ac:dyDescent="0.5">
      <c r="A8298" t="s">
        <v>390</v>
      </c>
      <c r="B8298" t="s">
        <v>97</v>
      </c>
      <c r="C8298" t="s">
        <v>390</v>
      </c>
      <c r="D8298" t="s">
        <v>98</v>
      </c>
    </row>
    <row r="8299" spans="1:4" x14ac:dyDescent="0.5">
      <c r="A8299" t="s">
        <v>319</v>
      </c>
      <c r="B8299" t="s">
        <v>97</v>
      </c>
      <c r="C8299" t="s">
        <v>876</v>
      </c>
    </row>
    <row r="8300" spans="1:4" x14ac:dyDescent="0.5">
      <c r="A8300" t="s">
        <v>171</v>
      </c>
      <c r="B8300" t="s">
        <v>96</v>
      </c>
      <c r="C8300" t="s">
        <v>171</v>
      </c>
      <c r="D8300" t="s">
        <v>98</v>
      </c>
    </row>
    <row r="8301" spans="1:4" x14ac:dyDescent="0.5">
      <c r="A8301" t="s">
        <v>1603</v>
      </c>
      <c r="B8301" t="s">
        <v>97</v>
      </c>
      <c r="C8301" t="s">
        <v>1604</v>
      </c>
      <c r="D8301" t="s">
        <v>739</v>
      </c>
    </row>
    <row r="8302" spans="1:4" x14ac:dyDescent="0.5">
      <c r="A8302" t="s">
        <v>376</v>
      </c>
      <c r="B8302" t="s">
        <v>97</v>
      </c>
      <c r="C8302" t="s">
        <v>376</v>
      </c>
      <c r="D8302" t="s">
        <v>98</v>
      </c>
    </row>
    <row r="8303" spans="1:4" x14ac:dyDescent="0.5">
      <c r="A8303" t="s">
        <v>143</v>
      </c>
      <c r="B8303" t="s">
        <v>97</v>
      </c>
      <c r="C8303" t="s">
        <v>143</v>
      </c>
      <c r="D8303" t="s">
        <v>98</v>
      </c>
    </row>
    <row r="8304" spans="1:4" x14ac:dyDescent="0.5">
      <c r="A8304" t="s">
        <v>1437</v>
      </c>
      <c r="B8304" t="s">
        <v>97</v>
      </c>
      <c r="C8304" t="s">
        <v>1437</v>
      </c>
      <c r="D8304" t="s">
        <v>98</v>
      </c>
    </row>
    <row r="8305" spans="1:4" x14ac:dyDescent="0.5">
      <c r="A8305" t="s">
        <v>2313</v>
      </c>
      <c r="B8305" t="s">
        <v>97</v>
      </c>
      <c r="C8305" t="s">
        <v>2313</v>
      </c>
      <c r="D8305" t="s">
        <v>739</v>
      </c>
    </row>
    <row r="8306" spans="1:4" x14ac:dyDescent="0.5">
      <c r="A8306" t="s">
        <v>2111</v>
      </c>
      <c r="B8306" t="s">
        <v>97</v>
      </c>
      <c r="C8306" t="s">
        <v>2111</v>
      </c>
      <c r="D8306" t="s">
        <v>98</v>
      </c>
    </row>
    <row r="8307" spans="1:4" x14ac:dyDescent="0.5">
      <c r="A8307" t="s">
        <v>471</v>
      </c>
      <c r="B8307" t="s">
        <v>97</v>
      </c>
      <c r="C8307" t="s">
        <v>874</v>
      </c>
    </row>
    <row r="8308" spans="1:4" x14ac:dyDescent="0.5">
      <c r="A8308" t="s">
        <v>1189</v>
      </c>
      <c r="B8308" t="s">
        <v>97</v>
      </c>
      <c r="C8308" t="s">
        <v>1189</v>
      </c>
    </row>
    <row r="8309" spans="1:4" x14ac:dyDescent="0.5">
      <c r="A8309" t="s">
        <v>134</v>
      </c>
      <c r="B8309" t="s">
        <v>97</v>
      </c>
      <c r="C8309" t="s">
        <v>134</v>
      </c>
      <c r="D8309" t="s">
        <v>98</v>
      </c>
    </row>
    <row r="8310" spans="1:4" x14ac:dyDescent="0.5">
      <c r="A8310" t="s">
        <v>217</v>
      </c>
      <c r="B8310" t="s">
        <v>97</v>
      </c>
      <c r="C8310" t="s">
        <v>217</v>
      </c>
    </row>
    <row r="8311" spans="1:4" x14ac:dyDescent="0.5">
      <c r="A8311" t="s">
        <v>189</v>
      </c>
      <c r="B8311" t="s">
        <v>97</v>
      </c>
      <c r="C8311" t="s">
        <v>189</v>
      </c>
      <c r="D8311" t="s">
        <v>98</v>
      </c>
    </row>
    <row r="8312" spans="1:4" x14ac:dyDescent="0.5">
      <c r="A8312" t="s">
        <v>2314</v>
      </c>
      <c r="B8312" t="s">
        <v>97</v>
      </c>
      <c r="C8312" t="s">
        <v>2314</v>
      </c>
      <c r="D8312" t="s">
        <v>98</v>
      </c>
    </row>
    <row r="8313" spans="1:4" x14ac:dyDescent="0.5">
      <c r="A8313" t="s">
        <v>370</v>
      </c>
      <c r="B8313" t="s">
        <v>97</v>
      </c>
      <c r="C8313" t="s">
        <v>370</v>
      </c>
      <c r="D8313" t="s">
        <v>98</v>
      </c>
    </row>
    <row r="8314" spans="1:4" x14ac:dyDescent="0.5">
      <c r="A8314" t="s">
        <v>137</v>
      </c>
      <c r="B8314" t="s">
        <v>97</v>
      </c>
      <c r="C8314" t="s">
        <v>137</v>
      </c>
    </row>
    <row r="8315" spans="1:4" x14ac:dyDescent="0.5">
      <c r="A8315" t="s">
        <v>2095</v>
      </c>
      <c r="B8315" t="s">
        <v>97</v>
      </c>
      <c r="C8315" t="s">
        <v>2095</v>
      </c>
    </row>
    <row r="8316" spans="1:4" x14ac:dyDescent="0.5">
      <c r="A8316" t="s">
        <v>2315</v>
      </c>
      <c r="B8316" t="s">
        <v>97</v>
      </c>
      <c r="C8316" t="s">
        <v>2315</v>
      </c>
    </row>
    <row r="8317" spans="1:4" x14ac:dyDescent="0.5">
      <c r="A8317" t="s">
        <v>171</v>
      </c>
      <c r="B8317" t="s">
        <v>96</v>
      </c>
      <c r="C8317" t="s">
        <v>171</v>
      </c>
      <c r="D8317" t="s">
        <v>98</v>
      </c>
    </row>
    <row r="8318" spans="1:4" x14ac:dyDescent="0.5">
      <c r="A8318" t="s">
        <v>792</v>
      </c>
      <c r="B8318" t="s">
        <v>97</v>
      </c>
      <c r="C8318" t="s">
        <v>792</v>
      </c>
      <c r="D8318" t="s">
        <v>98</v>
      </c>
    </row>
    <row r="8319" spans="1:4" x14ac:dyDescent="0.5">
      <c r="A8319" t="s">
        <v>2316</v>
      </c>
      <c r="B8319" t="s">
        <v>97</v>
      </c>
      <c r="C8319" t="s">
        <v>2316</v>
      </c>
    </row>
    <row r="8320" spans="1:4" x14ac:dyDescent="0.5">
      <c r="A8320" t="s">
        <v>1915</v>
      </c>
      <c r="B8320" t="s">
        <v>97</v>
      </c>
      <c r="C8320" t="s">
        <v>1915</v>
      </c>
    </row>
    <row r="8321" spans="1:4" x14ac:dyDescent="0.5">
      <c r="A8321" t="s">
        <v>2311</v>
      </c>
      <c r="B8321" t="s">
        <v>97</v>
      </c>
      <c r="C8321" t="s">
        <v>2312</v>
      </c>
      <c r="D8321" t="s">
        <v>98</v>
      </c>
    </row>
    <row r="8322" spans="1:4" x14ac:dyDescent="0.5">
      <c r="A8322" t="s">
        <v>848</v>
      </c>
      <c r="B8322" t="s">
        <v>97</v>
      </c>
      <c r="C8322" t="s">
        <v>848</v>
      </c>
      <c r="D8322" t="s">
        <v>739</v>
      </c>
    </row>
    <row r="8323" spans="1:4" x14ac:dyDescent="0.5">
      <c r="A8323" t="s">
        <v>144</v>
      </c>
      <c r="B8323" t="s">
        <v>96</v>
      </c>
      <c r="C8323" t="s">
        <v>144</v>
      </c>
    </row>
    <row r="8324" spans="1:4" x14ac:dyDescent="0.5">
      <c r="A8324" t="s">
        <v>586</v>
      </c>
      <c r="B8324" t="s">
        <v>97</v>
      </c>
      <c r="C8324" t="s">
        <v>586</v>
      </c>
      <c r="D8324" t="s">
        <v>98</v>
      </c>
    </row>
    <row r="8325" spans="1:4" x14ac:dyDescent="0.5">
      <c r="A8325" t="s">
        <v>213</v>
      </c>
      <c r="B8325" t="s">
        <v>97</v>
      </c>
      <c r="C8325" t="s">
        <v>1988</v>
      </c>
    </row>
    <row r="8326" spans="1:4" x14ac:dyDescent="0.5">
      <c r="A8326" t="s">
        <v>2169</v>
      </c>
      <c r="B8326" t="s">
        <v>97</v>
      </c>
      <c r="C8326" t="s">
        <v>2169</v>
      </c>
    </row>
    <row r="8327" spans="1:4" x14ac:dyDescent="0.5">
      <c r="A8327" t="s">
        <v>2232</v>
      </c>
      <c r="B8327" t="s">
        <v>97</v>
      </c>
      <c r="C8327" t="s">
        <v>2232</v>
      </c>
      <c r="D8327" t="s">
        <v>98</v>
      </c>
    </row>
    <row r="8328" spans="1:4" x14ac:dyDescent="0.5">
      <c r="A8328" t="s">
        <v>2019</v>
      </c>
      <c r="B8328" t="s">
        <v>97</v>
      </c>
      <c r="C8328" t="s">
        <v>2019</v>
      </c>
    </row>
    <row r="8329" spans="1:4" x14ac:dyDescent="0.5">
      <c r="A8329" t="s">
        <v>509</v>
      </c>
      <c r="B8329" t="s">
        <v>97</v>
      </c>
      <c r="C8329" t="s">
        <v>509</v>
      </c>
      <c r="D8329" t="s">
        <v>98</v>
      </c>
    </row>
    <row r="8330" spans="1:4" x14ac:dyDescent="0.5">
      <c r="A8330" t="s">
        <v>2150</v>
      </c>
      <c r="B8330" t="s">
        <v>97</v>
      </c>
      <c r="C8330" t="s">
        <v>2150</v>
      </c>
    </row>
    <row r="8331" spans="1:4" x14ac:dyDescent="0.5">
      <c r="A8331" t="s">
        <v>2317</v>
      </c>
      <c r="B8331" t="s">
        <v>97</v>
      </c>
      <c r="C8331" t="s">
        <v>2317</v>
      </c>
    </row>
    <row r="8332" spans="1:4" x14ac:dyDescent="0.5">
      <c r="A8332" t="s">
        <v>1423</v>
      </c>
      <c r="B8332" t="s">
        <v>97</v>
      </c>
      <c r="C8332" t="s">
        <v>1424</v>
      </c>
    </row>
    <row r="8333" spans="1:4" x14ac:dyDescent="0.5">
      <c r="A8333" t="s">
        <v>153</v>
      </c>
      <c r="B8333" t="s">
        <v>97</v>
      </c>
      <c r="C8333" t="s">
        <v>153</v>
      </c>
      <c r="D8333" t="s">
        <v>98</v>
      </c>
    </row>
    <row r="8334" spans="1:4" x14ac:dyDescent="0.5">
      <c r="A8334" t="s">
        <v>724</v>
      </c>
      <c r="B8334" t="s">
        <v>97</v>
      </c>
      <c r="C8334" t="s">
        <v>724</v>
      </c>
      <c r="D8334" t="s">
        <v>98</v>
      </c>
    </row>
    <row r="8335" spans="1:4" x14ac:dyDescent="0.5">
      <c r="A8335" t="s">
        <v>165</v>
      </c>
      <c r="B8335" t="s">
        <v>97</v>
      </c>
      <c r="C8335" t="s">
        <v>756</v>
      </c>
      <c r="D8335" t="s">
        <v>98</v>
      </c>
    </row>
    <row r="8336" spans="1:4" x14ac:dyDescent="0.5">
      <c r="A8336" t="s">
        <v>1968</v>
      </c>
      <c r="B8336" t="s">
        <v>97</v>
      </c>
      <c r="C8336" t="s">
        <v>1969</v>
      </c>
      <c r="D8336" t="s">
        <v>755</v>
      </c>
    </row>
    <row r="8337" spans="1:4" x14ac:dyDescent="0.5">
      <c r="A8337" t="s">
        <v>552</v>
      </c>
      <c r="B8337" t="s">
        <v>97</v>
      </c>
      <c r="C8337" t="s">
        <v>552</v>
      </c>
    </row>
    <row r="8338" spans="1:4" x14ac:dyDescent="0.5">
      <c r="A8338" t="s">
        <v>379</v>
      </c>
      <c r="B8338" t="s">
        <v>96</v>
      </c>
      <c r="C8338" t="s">
        <v>379</v>
      </c>
      <c r="D8338" t="s">
        <v>98</v>
      </c>
    </row>
    <row r="8339" spans="1:4" x14ac:dyDescent="0.5">
      <c r="A8339" t="s">
        <v>269</v>
      </c>
      <c r="B8339" t="s">
        <v>97</v>
      </c>
      <c r="C8339" t="s">
        <v>847</v>
      </c>
      <c r="D8339" t="s">
        <v>755</v>
      </c>
    </row>
    <row r="8340" spans="1:4" x14ac:dyDescent="0.5">
      <c r="A8340" t="s">
        <v>181</v>
      </c>
      <c r="B8340" t="s">
        <v>97</v>
      </c>
      <c r="C8340" t="s">
        <v>2318</v>
      </c>
      <c r="D8340" t="s">
        <v>739</v>
      </c>
    </row>
    <row r="8341" spans="1:4" x14ac:dyDescent="0.5">
      <c r="A8341" t="s">
        <v>1188</v>
      </c>
      <c r="B8341" t="s">
        <v>97</v>
      </c>
      <c r="C8341" t="s">
        <v>1188</v>
      </c>
    </row>
    <row r="8342" spans="1:4" x14ac:dyDescent="0.5">
      <c r="A8342" t="s">
        <v>1212</v>
      </c>
      <c r="B8342" t="s">
        <v>96</v>
      </c>
      <c r="C8342" t="s">
        <v>1212</v>
      </c>
    </row>
    <row r="8343" spans="1:4" x14ac:dyDescent="0.5">
      <c r="A8343" t="s">
        <v>1356</v>
      </c>
      <c r="B8343" t="s">
        <v>97</v>
      </c>
      <c r="C8343" t="s">
        <v>1356</v>
      </c>
    </row>
    <row r="8344" spans="1:4" x14ac:dyDescent="0.5">
      <c r="A8344" t="s">
        <v>2319</v>
      </c>
      <c r="B8344" t="s">
        <v>97</v>
      </c>
      <c r="C8344" t="s">
        <v>2319</v>
      </c>
      <c r="D8344" t="s">
        <v>98</v>
      </c>
    </row>
    <row r="8345" spans="1:4" x14ac:dyDescent="0.5">
      <c r="A8345" t="s">
        <v>2320</v>
      </c>
      <c r="B8345" t="s">
        <v>97</v>
      </c>
      <c r="C8345" t="s">
        <v>2321</v>
      </c>
    </row>
    <row r="8346" spans="1:4" x14ac:dyDescent="0.5">
      <c r="A8346" t="s">
        <v>171</v>
      </c>
      <c r="B8346" t="s">
        <v>96</v>
      </c>
      <c r="C8346" t="s">
        <v>171</v>
      </c>
      <c r="D8346" t="s">
        <v>98</v>
      </c>
    </row>
    <row r="8347" spans="1:4" x14ac:dyDescent="0.5">
      <c r="A8347" t="s">
        <v>143</v>
      </c>
      <c r="B8347" t="s">
        <v>97</v>
      </c>
      <c r="C8347" t="s">
        <v>143</v>
      </c>
      <c r="D8347" t="s">
        <v>98</v>
      </c>
    </row>
    <row r="8348" spans="1:4" x14ac:dyDescent="0.5">
      <c r="A8348" t="s">
        <v>1523</v>
      </c>
      <c r="B8348" t="s">
        <v>96</v>
      </c>
      <c r="C8348" t="s">
        <v>1523</v>
      </c>
    </row>
    <row r="8349" spans="1:4" x14ac:dyDescent="0.5">
      <c r="A8349" t="s">
        <v>1496</v>
      </c>
      <c r="B8349" t="s">
        <v>96</v>
      </c>
      <c r="C8349" t="s">
        <v>735</v>
      </c>
    </row>
    <row r="8350" spans="1:4" x14ac:dyDescent="0.5">
      <c r="A8350" t="s">
        <v>421</v>
      </c>
      <c r="B8350" t="s">
        <v>97</v>
      </c>
      <c r="C8350" t="s">
        <v>421</v>
      </c>
      <c r="D8350" t="s">
        <v>98</v>
      </c>
    </row>
    <row r="8351" spans="1:4" x14ac:dyDescent="0.5">
      <c r="A8351" t="s">
        <v>219</v>
      </c>
      <c r="B8351" t="s">
        <v>97</v>
      </c>
      <c r="C8351" t="s">
        <v>219</v>
      </c>
      <c r="D8351" t="s">
        <v>98</v>
      </c>
    </row>
    <row r="8352" spans="1:4" x14ac:dyDescent="0.5">
      <c r="A8352" t="s">
        <v>936</v>
      </c>
      <c r="B8352" t="s">
        <v>97</v>
      </c>
      <c r="C8352" t="s">
        <v>937</v>
      </c>
      <c r="D8352" t="s">
        <v>98</v>
      </c>
    </row>
    <row r="8353" spans="1:4" x14ac:dyDescent="0.5">
      <c r="A8353" t="s">
        <v>458</v>
      </c>
      <c r="B8353" t="s">
        <v>97</v>
      </c>
      <c r="C8353" t="s">
        <v>458</v>
      </c>
    </row>
    <row r="8354" spans="1:4" x14ac:dyDescent="0.5">
      <c r="A8354" t="s">
        <v>2171</v>
      </c>
      <c r="B8354" t="s">
        <v>97</v>
      </c>
      <c r="C8354" t="s">
        <v>2171</v>
      </c>
      <c r="D8354" t="s">
        <v>755</v>
      </c>
    </row>
    <row r="8355" spans="1:4" x14ac:dyDescent="0.5">
      <c r="A8355" t="s">
        <v>637</v>
      </c>
      <c r="B8355" t="s">
        <v>97</v>
      </c>
      <c r="C8355" t="s">
        <v>892</v>
      </c>
      <c r="D8355" t="s">
        <v>98</v>
      </c>
    </row>
    <row r="8356" spans="1:4" x14ac:dyDescent="0.5">
      <c r="A8356" t="s">
        <v>2234</v>
      </c>
      <c r="B8356" t="s">
        <v>96</v>
      </c>
      <c r="C8356" t="s">
        <v>2235</v>
      </c>
      <c r="D8356" t="s">
        <v>98</v>
      </c>
    </row>
    <row r="8357" spans="1:4" x14ac:dyDescent="0.5">
      <c r="A8357" t="s">
        <v>1172</v>
      </c>
      <c r="B8357" t="s">
        <v>97</v>
      </c>
      <c r="C8357" t="s">
        <v>1173</v>
      </c>
    </row>
    <row r="8358" spans="1:4" x14ac:dyDescent="0.5">
      <c r="A8358" t="s">
        <v>1412</v>
      </c>
      <c r="B8358" t="s">
        <v>97</v>
      </c>
      <c r="C8358" t="s">
        <v>1413</v>
      </c>
      <c r="D8358" t="s">
        <v>763</v>
      </c>
    </row>
    <row r="8359" spans="1:4" x14ac:dyDescent="0.5">
      <c r="A8359" t="s">
        <v>2233</v>
      </c>
      <c r="B8359" t="s">
        <v>97</v>
      </c>
      <c r="C8359" t="s">
        <v>2233</v>
      </c>
    </row>
    <row r="8360" spans="1:4" x14ac:dyDescent="0.5">
      <c r="A8360" t="s">
        <v>1259</v>
      </c>
      <c r="B8360" t="s">
        <v>97</v>
      </c>
      <c r="C8360" t="s">
        <v>1258</v>
      </c>
      <c r="D8360" t="s">
        <v>98</v>
      </c>
    </row>
    <row r="8361" spans="1:4" x14ac:dyDescent="0.5">
      <c r="A8361" t="s">
        <v>2322</v>
      </c>
      <c r="B8361" t="s">
        <v>97</v>
      </c>
      <c r="C8361" t="s">
        <v>2037</v>
      </c>
    </row>
    <row r="8362" spans="1:4" x14ac:dyDescent="0.5">
      <c r="A8362" t="s">
        <v>319</v>
      </c>
      <c r="B8362" t="s">
        <v>97</v>
      </c>
      <c r="C8362" t="s">
        <v>876</v>
      </c>
    </row>
    <row r="8363" spans="1:4" x14ac:dyDescent="0.5">
      <c r="A8363" t="s">
        <v>267</v>
      </c>
      <c r="B8363" t="s">
        <v>97</v>
      </c>
      <c r="C8363" t="s">
        <v>267</v>
      </c>
    </row>
    <row r="8364" spans="1:4" x14ac:dyDescent="0.5">
      <c r="A8364" t="s">
        <v>365</v>
      </c>
      <c r="B8364" t="s">
        <v>97</v>
      </c>
      <c r="C8364" t="s">
        <v>827</v>
      </c>
    </row>
    <row r="8365" spans="1:4" x14ac:dyDescent="0.5">
      <c r="A8365" t="s">
        <v>155</v>
      </c>
      <c r="B8365" t="s">
        <v>97</v>
      </c>
      <c r="C8365" t="s">
        <v>155</v>
      </c>
      <c r="D8365" t="s">
        <v>739</v>
      </c>
    </row>
    <row r="8366" spans="1:4" x14ac:dyDescent="0.5">
      <c r="A8366" t="s">
        <v>2215</v>
      </c>
      <c r="B8366" t="s">
        <v>97</v>
      </c>
      <c r="C8366" t="s">
        <v>2219</v>
      </c>
      <c r="D8366" t="s">
        <v>98</v>
      </c>
    </row>
    <row r="8367" spans="1:4" x14ac:dyDescent="0.5">
      <c r="A8367" t="s">
        <v>119</v>
      </c>
      <c r="B8367" t="s">
        <v>97</v>
      </c>
      <c r="C8367" t="s">
        <v>807</v>
      </c>
    </row>
    <row r="8368" spans="1:4" x14ac:dyDescent="0.5">
      <c r="A8368" t="s">
        <v>1705</v>
      </c>
      <c r="B8368" t="s">
        <v>97</v>
      </c>
      <c r="C8368" t="s">
        <v>1705</v>
      </c>
    </row>
    <row r="8369" spans="1:4" x14ac:dyDescent="0.5">
      <c r="A8369" t="s">
        <v>2323</v>
      </c>
      <c r="B8369" t="s">
        <v>97</v>
      </c>
      <c r="C8369" t="s">
        <v>2323</v>
      </c>
    </row>
    <row r="8370" spans="1:4" x14ac:dyDescent="0.5">
      <c r="A8370" t="s">
        <v>217</v>
      </c>
      <c r="B8370" t="s">
        <v>97</v>
      </c>
      <c r="C8370" t="s">
        <v>217</v>
      </c>
    </row>
    <row r="8371" spans="1:4" x14ac:dyDescent="0.5">
      <c r="A8371" t="s">
        <v>2035</v>
      </c>
      <c r="B8371" t="s">
        <v>97</v>
      </c>
      <c r="C8371" t="s">
        <v>2035</v>
      </c>
      <c r="D8371" t="s">
        <v>98</v>
      </c>
    </row>
    <row r="8372" spans="1:4" x14ac:dyDescent="0.5">
      <c r="A8372" t="s">
        <v>2115</v>
      </c>
      <c r="B8372" t="s">
        <v>97</v>
      </c>
      <c r="C8372" t="s">
        <v>2116</v>
      </c>
    </row>
    <row r="8373" spans="1:4" x14ac:dyDescent="0.5">
      <c r="A8373" t="s">
        <v>1092</v>
      </c>
      <c r="B8373" t="s">
        <v>97</v>
      </c>
      <c r="C8373" t="s">
        <v>812</v>
      </c>
    </row>
    <row r="8374" spans="1:4" x14ac:dyDescent="0.5">
      <c r="A8374" t="s">
        <v>319</v>
      </c>
      <c r="B8374" t="s">
        <v>97</v>
      </c>
      <c r="C8374" t="s">
        <v>895</v>
      </c>
    </row>
    <row r="8375" spans="1:4" x14ac:dyDescent="0.5">
      <c r="A8375" t="s">
        <v>1369</v>
      </c>
      <c r="B8375" t="s">
        <v>97</v>
      </c>
      <c r="C8375" t="s">
        <v>1370</v>
      </c>
    </row>
    <row r="8376" spans="1:4" x14ac:dyDescent="0.5">
      <c r="A8376" t="s">
        <v>549</v>
      </c>
      <c r="B8376" t="s">
        <v>97</v>
      </c>
      <c r="C8376" t="s">
        <v>765</v>
      </c>
      <c r="D8376" t="s">
        <v>98</v>
      </c>
    </row>
    <row r="8377" spans="1:4" x14ac:dyDescent="0.5">
      <c r="A8377" t="s">
        <v>234</v>
      </c>
      <c r="B8377" t="s">
        <v>97</v>
      </c>
      <c r="C8377" t="s">
        <v>840</v>
      </c>
      <c r="D8377" t="s">
        <v>98</v>
      </c>
    </row>
    <row r="8378" spans="1:4" x14ac:dyDescent="0.5">
      <c r="A8378" t="s">
        <v>875</v>
      </c>
      <c r="B8378" t="s">
        <v>97</v>
      </c>
      <c r="C8378" t="s">
        <v>875</v>
      </c>
      <c r="D8378" t="s">
        <v>98</v>
      </c>
    </row>
    <row r="8379" spans="1:4" x14ac:dyDescent="0.5">
      <c r="A8379" t="s">
        <v>181</v>
      </c>
      <c r="B8379" t="s">
        <v>97</v>
      </c>
      <c r="C8379" t="s">
        <v>181</v>
      </c>
      <c r="D8379" t="s">
        <v>739</v>
      </c>
    </row>
    <row r="8380" spans="1:4" x14ac:dyDescent="0.5">
      <c r="A8380" t="s">
        <v>1437</v>
      </c>
      <c r="B8380" t="s">
        <v>97</v>
      </c>
      <c r="C8380" t="s">
        <v>1437</v>
      </c>
      <c r="D8380" t="s">
        <v>98</v>
      </c>
    </row>
    <row r="8381" spans="1:4" x14ac:dyDescent="0.5">
      <c r="A8381" t="s">
        <v>2324</v>
      </c>
      <c r="B8381" t="s">
        <v>97</v>
      </c>
      <c r="C8381" t="s">
        <v>2325</v>
      </c>
      <c r="D8381" t="s">
        <v>98</v>
      </c>
    </row>
    <row r="8382" spans="1:4" x14ac:dyDescent="0.5">
      <c r="A8382" t="s">
        <v>1857</v>
      </c>
      <c r="B8382" t="s">
        <v>97</v>
      </c>
      <c r="C8382" t="s">
        <v>1857</v>
      </c>
      <c r="D8382" t="s">
        <v>98</v>
      </c>
    </row>
    <row r="8383" spans="1:4" x14ac:dyDescent="0.5">
      <c r="A8383" t="s">
        <v>959</v>
      </c>
      <c r="B8383" t="s">
        <v>97</v>
      </c>
      <c r="C8383" t="s">
        <v>959</v>
      </c>
      <c r="D8383" t="s">
        <v>98</v>
      </c>
    </row>
    <row r="8384" spans="1:4" x14ac:dyDescent="0.5">
      <c r="A8384" t="s">
        <v>2326</v>
      </c>
      <c r="B8384" t="s">
        <v>97</v>
      </c>
      <c r="C8384" t="s">
        <v>2326</v>
      </c>
    </row>
    <row r="8385" spans="1:4" x14ac:dyDescent="0.5">
      <c r="A8385" t="s">
        <v>213</v>
      </c>
      <c r="B8385" t="s">
        <v>97</v>
      </c>
      <c r="C8385" t="s">
        <v>742</v>
      </c>
    </row>
    <row r="8386" spans="1:4" x14ac:dyDescent="0.5">
      <c r="A8386" t="s">
        <v>2165</v>
      </c>
      <c r="B8386" t="s">
        <v>97</v>
      </c>
      <c r="C8386" t="s">
        <v>2168</v>
      </c>
    </row>
    <row r="8387" spans="1:4" x14ac:dyDescent="0.5">
      <c r="A8387" t="s">
        <v>804</v>
      </c>
      <c r="B8387" t="s">
        <v>97</v>
      </c>
      <c r="C8387" t="s">
        <v>804</v>
      </c>
      <c r="D8387" t="s">
        <v>98</v>
      </c>
    </row>
    <row r="8388" spans="1:4" x14ac:dyDescent="0.5">
      <c r="A8388" t="s">
        <v>144</v>
      </c>
      <c r="B8388" t="s">
        <v>96</v>
      </c>
      <c r="C8388" t="s">
        <v>144</v>
      </c>
    </row>
    <row r="8389" spans="1:4" x14ac:dyDescent="0.5">
      <c r="A8389" t="s">
        <v>1164</v>
      </c>
      <c r="B8389" t="s">
        <v>96</v>
      </c>
      <c r="C8389" t="s">
        <v>1164</v>
      </c>
    </row>
    <row r="8390" spans="1:4" x14ac:dyDescent="0.5">
      <c r="A8390" t="s">
        <v>609</v>
      </c>
      <c r="B8390" t="s">
        <v>97</v>
      </c>
      <c r="C8390" t="s">
        <v>609</v>
      </c>
      <c r="D8390" t="s">
        <v>98</v>
      </c>
    </row>
    <row r="8391" spans="1:4" x14ac:dyDescent="0.5">
      <c r="A8391" t="s">
        <v>661</v>
      </c>
      <c r="B8391" t="s">
        <v>97</v>
      </c>
      <c r="C8391" t="s">
        <v>661</v>
      </c>
    </row>
    <row r="8392" spans="1:4" x14ac:dyDescent="0.5">
      <c r="A8392" t="s">
        <v>155</v>
      </c>
      <c r="B8392" t="s">
        <v>97</v>
      </c>
      <c r="C8392" t="s">
        <v>155</v>
      </c>
      <c r="D8392" t="s">
        <v>739</v>
      </c>
    </row>
    <row r="8393" spans="1:4" x14ac:dyDescent="0.5">
      <c r="A8393" t="s">
        <v>2019</v>
      </c>
      <c r="B8393" t="s">
        <v>97</v>
      </c>
      <c r="C8393" t="s">
        <v>2019</v>
      </c>
    </row>
    <row r="8394" spans="1:4" x14ac:dyDescent="0.5">
      <c r="A8394" t="s">
        <v>2327</v>
      </c>
      <c r="B8394" t="s">
        <v>97</v>
      </c>
      <c r="C8394" t="s">
        <v>2328</v>
      </c>
    </row>
    <row r="8395" spans="1:4" x14ac:dyDescent="0.5">
      <c r="A8395" t="s">
        <v>1682</v>
      </c>
      <c r="B8395" t="s">
        <v>97</v>
      </c>
      <c r="C8395" t="s">
        <v>1682</v>
      </c>
    </row>
    <row r="8396" spans="1:4" x14ac:dyDescent="0.5">
      <c r="A8396" t="s">
        <v>319</v>
      </c>
      <c r="B8396" t="s">
        <v>97</v>
      </c>
      <c r="C8396" t="s">
        <v>876</v>
      </c>
    </row>
    <row r="8397" spans="1:4" x14ac:dyDescent="0.5">
      <c r="A8397" t="s">
        <v>857</v>
      </c>
      <c r="B8397" t="s">
        <v>97</v>
      </c>
      <c r="C8397" t="s">
        <v>857</v>
      </c>
      <c r="D8397" t="s">
        <v>98</v>
      </c>
    </row>
    <row r="8398" spans="1:4" x14ac:dyDescent="0.5">
      <c r="A8398" t="s">
        <v>703</v>
      </c>
      <c r="B8398" t="s">
        <v>97</v>
      </c>
      <c r="C8398" t="s">
        <v>807</v>
      </c>
    </row>
    <row r="8399" spans="1:4" x14ac:dyDescent="0.5">
      <c r="A8399" t="s">
        <v>114</v>
      </c>
      <c r="B8399" t="s">
        <v>97</v>
      </c>
      <c r="C8399" t="s">
        <v>114</v>
      </c>
      <c r="D8399" t="s">
        <v>98</v>
      </c>
    </row>
    <row r="8400" spans="1:4" x14ac:dyDescent="0.5">
      <c r="A8400" t="s">
        <v>269</v>
      </c>
      <c r="B8400" t="s">
        <v>97</v>
      </c>
      <c r="C8400" t="s">
        <v>847</v>
      </c>
      <c r="D8400" t="s">
        <v>755</v>
      </c>
    </row>
    <row r="8401" spans="1:4" x14ac:dyDescent="0.5">
      <c r="A8401" t="s">
        <v>1616</v>
      </c>
      <c r="B8401" t="s">
        <v>97</v>
      </c>
      <c r="C8401" t="s">
        <v>1617</v>
      </c>
      <c r="D8401" t="s">
        <v>98</v>
      </c>
    </row>
    <row r="8402" spans="1:4" x14ac:dyDescent="0.5">
      <c r="A8402" t="s">
        <v>1423</v>
      </c>
      <c r="B8402" t="s">
        <v>97</v>
      </c>
      <c r="C8402" t="s">
        <v>1424</v>
      </c>
    </row>
    <row r="8403" spans="1:4" x14ac:dyDescent="0.5">
      <c r="A8403" t="s">
        <v>2132</v>
      </c>
      <c r="B8403" t="s">
        <v>97</v>
      </c>
      <c r="C8403" t="s">
        <v>2132</v>
      </c>
    </row>
    <row r="8404" spans="1:4" x14ac:dyDescent="0.5">
      <c r="A8404" t="s">
        <v>1640</v>
      </c>
      <c r="B8404" t="s">
        <v>97</v>
      </c>
      <c r="C8404" t="s">
        <v>1641</v>
      </c>
      <c r="D8404" t="s">
        <v>739</v>
      </c>
    </row>
    <row r="8405" spans="1:4" x14ac:dyDescent="0.5">
      <c r="A8405" t="s">
        <v>841</v>
      </c>
      <c r="B8405" t="s">
        <v>97</v>
      </c>
      <c r="C8405" t="s">
        <v>241</v>
      </c>
      <c r="D8405" t="s">
        <v>98</v>
      </c>
    </row>
    <row r="8406" spans="1:4" x14ac:dyDescent="0.5">
      <c r="A8406" t="s">
        <v>189</v>
      </c>
      <c r="B8406" t="s">
        <v>97</v>
      </c>
      <c r="C8406" t="s">
        <v>189</v>
      </c>
      <c r="D8406" t="s">
        <v>98</v>
      </c>
    </row>
    <row r="8407" spans="1:4" x14ac:dyDescent="0.5">
      <c r="A8407" t="s">
        <v>375</v>
      </c>
      <c r="B8407" t="s">
        <v>96</v>
      </c>
      <c r="C8407" t="s">
        <v>375</v>
      </c>
    </row>
    <row r="8408" spans="1:4" x14ac:dyDescent="0.5">
      <c r="A8408" t="s">
        <v>682</v>
      </c>
      <c r="B8408" t="s">
        <v>97</v>
      </c>
      <c r="C8408" t="s">
        <v>682</v>
      </c>
    </row>
    <row r="8409" spans="1:4" x14ac:dyDescent="0.5">
      <c r="A8409" t="s">
        <v>2329</v>
      </c>
      <c r="B8409" t="s">
        <v>97</v>
      </c>
      <c r="C8409" t="s">
        <v>2329</v>
      </c>
      <c r="D8409" t="s">
        <v>98</v>
      </c>
    </row>
    <row r="8410" spans="1:4" x14ac:dyDescent="0.5">
      <c r="A8410" t="s">
        <v>2234</v>
      </c>
      <c r="B8410" t="s">
        <v>96</v>
      </c>
      <c r="C8410" t="s">
        <v>2235</v>
      </c>
      <c r="D8410" t="s">
        <v>98</v>
      </c>
    </row>
    <row r="8411" spans="1:4" x14ac:dyDescent="0.5">
      <c r="A8411" t="s">
        <v>2330</v>
      </c>
      <c r="B8411" t="s">
        <v>97</v>
      </c>
      <c r="C8411" t="s">
        <v>2331</v>
      </c>
      <c r="D8411" t="s">
        <v>98</v>
      </c>
    </row>
    <row r="8412" spans="1:4" x14ac:dyDescent="0.5">
      <c r="A8412" t="s">
        <v>2014</v>
      </c>
      <c r="B8412" t="s">
        <v>97</v>
      </c>
      <c r="C8412" t="s">
        <v>2014</v>
      </c>
      <c r="D8412" t="s">
        <v>98</v>
      </c>
    </row>
    <row r="8413" spans="1:4" x14ac:dyDescent="0.5">
      <c r="A8413" t="s">
        <v>232</v>
      </c>
      <c r="B8413" t="s">
        <v>97</v>
      </c>
      <c r="C8413" t="s">
        <v>232</v>
      </c>
      <c r="D8413" t="s">
        <v>763</v>
      </c>
    </row>
    <row r="8414" spans="1:4" x14ac:dyDescent="0.5">
      <c r="A8414" t="s">
        <v>1896</v>
      </c>
      <c r="B8414" t="s">
        <v>97</v>
      </c>
      <c r="C8414" t="s">
        <v>1897</v>
      </c>
      <c r="D8414" t="s">
        <v>755</v>
      </c>
    </row>
    <row r="8415" spans="1:4" x14ac:dyDescent="0.5">
      <c r="A8415" t="s">
        <v>114</v>
      </c>
      <c r="B8415" t="s">
        <v>97</v>
      </c>
      <c r="C8415" t="s">
        <v>114</v>
      </c>
      <c r="D8415" t="s">
        <v>98</v>
      </c>
    </row>
    <row r="8416" spans="1:4" x14ac:dyDescent="0.5">
      <c r="A8416" t="s">
        <v>521</v>
      </c>
      <c r="B8416" t="s">
        <v>97</v>
      </c>
      <c r="C8416" t="s">
        <v>521</v>
      </c>
    </row>
    <row r="8417" spans="1:4" x14ac:dyDescent="0.5">
      <c r="A8417" t="s">
        <v>841</v>
      </c>
      <c r="B8417" t="s">
        <v>97</v>
      </c>
      <c r="C8417" t="s">
        <v>301</v>
      </c>
      <c r="D8417" t="s">
        <v>98</v>
      </c>
    </row>
    <row r="8418" spans="1:4" x14ac:dyDescent="0.5">
      <c r="A8418" t="s">
        <v>155</v>
      </c>
      <c r="B8418" t="s">
        <v>97</v>
      </c>
      <c r="C8418" t="s">
        <v>155</v>
      </c>
      <c r="D8418" t="s">
        <v>739</v>
      </c>
    </row>
    <row r="8419" spans="1:4" x14ac:dyDescent="0.5">
      <c r="A8419" t="s">
        <v>804</v>
      </c>
      <c r="B8419" t="s">
        <v>97</v>
      </c>
      <c r="C8419" t="s">
        <v>804</v>
      </c>
      <c r="D8419" t="s">
        <v>98</v>
      </c>
    </row>
    <row r="8420" spans="1:4" x14ac:dyDescent="0.5">
      <c r="A8420" t="s">
        <v>1017</v>
      </c>
      <c r="B8420" t="s">
        <v>97</v>
      </c>
      <c r="C8420" t="s">
        <v>1017</v>
      </c>
      <c r="D8420" t="s">
        <v>755</v>
      </c>
    </row>
    <row r="8421" spans="1:4" x14ac:dyDescent="0.5">
      <c r="A8421" t="s">
        <v>286</v>
      </c>
      <c r="B8421" t="s">
        <v>96</v>
      </c>
      <c r="C8421" t="s">
        <v>286</v>
      </c>
      <c r="D8421" t="s">
        <v>98</v>
      </c>
    </row>
    <row r="8422" spans="1:4" x14ac:dyDescent="0.5">
      <c r="A8422" t="s">
        <v>2003</v>
      </c>
      <c r="B8422" t="s">
        <v>97</v>
      </c>
      <c r="C8422" t="s">
        <v>2003</v>
      </c>
    </row>
    <row r="8423" spans="1:4" x14ac:dyDescent="0.5">
      <c r="A8423" t="s">
        <v>1412</v>
      </c>
      <c r="B8423" t="s">
        <v>97</v>
      </c>
      <c r="C8423" t="s">
        <v>1413</v>
      </c>
      <c r="D8423" t="s">
        <v>763</v>
      </c>
    </row>
    <row r="8424" spans="1:4" x14ac:dyDescent="0.5">
      <c r="A8424" t="s">
        <v>2269</v>
      </c>
      <c r="B8424" t="s">
        <v>97</v>
      </c>
      <c r="C8424" t="s">
        <v>2269</v>
      </c>
    </row>
    <row r="8425" spans="1:4" x14ac:dyDescent="0.5">
      <c r="A8425" t="s">
        <v>2242</v>
      </c>
      <c r="B8425" t="s">
        <v>97</v>
      </c>
      <c r="C8425" t="s">
        <v>2242</v>
      </c>
      <c r="D8425" t="s">
        <v>98</v>
      </c>
    </row>
    <row r="8426" spans="1:4" x14ac:dyDescent="0.5">
      <c r="A8426" t="s">
        <v>144</v>
      </c>
      <c r="B8426" t="s">
        <v>96</v>
      </c>
      <c r="C8426" t="s">
        <v>144</v>
      </c>
    </row>
    <row r="8427" spans="1:4" x14ac:dyDescent="0.5">
      <c r="A8427" t="s">
        <v>2215</v>
      </c>
      <c r="B8427" t="s">
        <v>97</v>
      </c>
      <c r="C8427" t="s">
        <v>2215</v>
      </c>
      <c r="D8427" t="s">
        <v>98</v>
      </c>
    </row>
    <row r="8428" spans="1:4" x14ac:dyDescent="0.5">
      <c r="A8428" t="s">
        <v>2000</v>
      </c>
      <c r="B8428" t="s">
        <v>96</v>
      </c>
      <c r="C8428" t="s">
        <v>2000</v>
      </c>
      <c r="D8428" t="s">
        <v>98</v>
      </c>
    </row>
    <row r="8429" spans="1:4" x14ac:dyDescent="0.5">
      <c r="A8429" t="s">
        <v>2171</v>
      </c>
      <c r="B8429" t="s">
        <v>97</v>
      </c>
      <c r="C8429" t="s">
        <v>2171</v>
      </c>
      <c r="D8429" t="s">
        <v>755</v>
      </c>
    </row>
    <row r="8430" spans="1:4" x14ac:dyDescent="0.5">
      <c r="A8430" t="s">
        <v>2332</v>
      </c>
      <c r="B8430" t="s">
        <v>97</v>
      </c>
      <c r="C8430" t="s">
        <v>2332</v>
      </c>
    </row>
    <row r="8431" spans="1:4" x14ac:dyDescent="0.5">
      <c r="A8431" t="s">
        <v>378</v>
      </c>
      <c r="B8431" t="s">
        <v>97</v>
      </c>
      <c r="C8431" t="s">
        <v>378</v>
      </c>
      <c r="D8431" t="s">
        <v>98</v>
      </c>
    </row>
    <row r="8432" spans="1:4" x14ac:dyDescent="0.5">
      <c r="A8432" t="s">
        <v>1484</v>
      </c>
      <c r="B8432" t="s">
        <v>97</v>
      </c>
      <c r="C8432" t="s">
        <v>1484</v>
      </c>
    </row>
    <row r="8433" spans="1:4" x14ac:dyDescent="0.5">
      <c r="A8433" t="s">
        <v>1778</v>
      </c>
      <c r="B8433" t="s">
        <v>96</v>
      </c>
      <c r="C8433" t="s">
        <v>1778</v>
      </c>
      <c r="D8433" t="s">
        <v>98</v>
      </c>
    </row>
    <row r="8434" spans="1:4" x14ac:dyDescent="0.5">
      <c r="A8434" t="s">
        <v>1917</v>
      </c>
      <c r="B8434" t="s">
        <v>96</v>
      </c>
      <c r="C8434" t="s">
        <v>1918</v>
      </c>
      <c r="D8434" t="s">
        <v>98</v>
      </c>
    </row>
    <row r="8435" spans="1:4" x14ac:dyDescent="0.5">
      <c r="A8435" t="s">
        <v>2115</v>
      </c>
      <c r="B8435" t="s">
        <v>97</v>
      </c>
      <c r="C8435" t="s">
        <v>2116</v>
      </c>
    </row>
    <row r="8436" spans="1:4" x14ac:dyDescent="0.5">
      <c r="A8436" t="s">
        <v>305</v>
      </c>
      <c r="B8436" t="s">
        <v>97</v>
      </c>
      <c r="C8436" t="s">
        <v>1229</v>
      </c>
      <c r="D8436" t="s">
        <v>98</v>
      </c>
    </row>
    <row r="8437" spans="1:4" x14ac:dyDescent="0.5">
      <c r="A8437" t="s">
        <v>2155</v>
      </c>
      <c r="B8437" t="s">
        <v>97</v>
      </c>
      <c r="C8437" t="s">
        <v>2155</v>
      </c>
    </row>
    <row r="8438" spans="1:4" x14ac:dyDescent="0.5">
      <c r="A8438" t="s">
        <v>1998</v>
      </c>
      <c r="B8438" t="s">
        <v>97</v>
      </c>
      <c r="C8438" t="s">
        <v>1998</v>
      </c>
      <c r="D8438" t="s">
        <v>98</v>
      </c>
    </row>
    <row r="8439" spans="1:4" x14ac:dyDescent="0.5">
      <c r="A8439" t="s">
        <v>2140</v>
      </c>
      <c r="B8439" t="s">
        <v>97</v>
      </c>
      <c r="C8439" t="s">
        <v>2140</v>
      </c>
    </row>
    <row r="8440" spans="1:4" x14ac:dyDescent="0.5">
      <c r="A8440" t="s">
        <v>564</v>
      </c>
      <c r="B8440" t="s">
        <v>97</v>
      </c>
      <c r="C8440" t="s">
        <v>564</v>
      </c>
      <c r="D8440" t="s">
        <v>755</v>
      </c>
    </row>
    <row r="8441" spans="1:4" x14ac:dyDescent="0.5">
      <c r="A8441" t="s">
        <v>1356</v>
      </c>
      <c r="B8441" t="s">
        <v>97</v>
      </c>
      <c r="C8441" t="s">
        <v>1356</v>
      </c>
    </row>
    <row r="8442" spans="1:4" x14ac:dyDescent="0.5">
      <c r="A8442" t="s">
        <v>856</v>
      </c>
      <c r="B8442" t="s">
        <v>97</v>
      </c>
      <c r="C8442" t="s">
        <v>1970</v>
      </c>
      <c r="D8442" t="s">
        <v>98</v>
      </c>
    </row>
    <row r="8443" spans="1:4" x14ac:dyDescent="0.5">
      <c r="A8443" t="s">
        <v>2177</v>
      </c>
      <c r="B8443" t="s">
        <v>97</v>
      </c>
      <c r="C8443" t="s">
        <v>2178</v>
      </c>
    </row>
    <row r="8444" spans="1:4" x14ac:dyDescent="0.5">
      <c r="A8444" t="s">
        <v>1329</v>
      </c>
      <c r="B8444" t="s">
        <v>97</v>
      </c>
      <c r="C8444" t="s">
        <v>1329</v>
      </c>
      <c r="D8444" t="s">
        <v>98</v>
      </c>
    </row>
    <row r="8445" spans="1:4" x14ac:dyDescent="0.5">
      <c r="A8445" t="s">
        <v>1953</v>
      </c>
      <c r="B8445" t="s">
        <v>97</v>
      </c>
      <c r="C8445" t="s">
        <v>1953</v>
      </c>
      <c r="D8445" t="s">
        <v>739</v>
      </c>
    </row>
    <row r="8446" spans="1:4" x14ac:dyDescent="0.5">
      <c r="A8446" t="s">
        <v>379</v>
      </c>
      <c r="B8446" t="s">
        <v>96</v>
      </c>
      <c r="C8446" t="s">
        <v>379</v>
      </c>
      <c r="D8446" t="s">
        <v>98</v>
      </c>
    </row>
    <row r="8447" spans="1:4" x14ac:dyDescent="0.5">
      <c r="A8447" t="s">
        <v>2169</v>
      </c>
      <c r="B8447" t="s">
        <v>97</v>
      </c>
      <c r="C8447" t="s">
        <v>2169</v>
      </c>
    </row>
    <row r="8448" spans="1:4" x14ac:dyDescent="0.5">
      <c r="A8448" t="s">
        <v>251</v>
      </c>
      <c r="B8448" t="s">
        <v>97</v>
      </c>
      <c r="C8448" t="s">
        <v>251</v>
      </c>
      <c r="D8448" t="s">
        <v>98</v>
      </c>
    </row>
    <row r="8449" spans="1:4" x14ac:dyDescent="0.5">
      <c r="A8449" t="s">
        <v>2132</v>
      </c>
      <c r="B8449" t="s">
        <v>97</v>
      </c>
      <c r="C8449" t="s">
        <v>2132</v>
      </c>
    </row>
    <row r="8450" spans="1:4" x14ac:dyDescent="0.5">
      <c r="A8450" t="s">
        <v>374</v>
      </c>
      <c r="B8450" t="s">
        <v>97</v>
      </c>
      <c r="C8450" t="s">
        <v>930</v>
      </c>
    </row>
    <row r="8451" spans="1:4" x14ac:dyDescent="0.5">
      <c r="A8451" t="s">
        <v>945</v>
      </c>
      <c r="B8451" t="s">
        <v>97</v>
      </c>
      <c r="C8451" t="s">
        <v>946</v>
      </c>
      <c r="D8451" t="s">
        <v>755</v>
      </c>
    </row>
    <row r="8452" spans="1:4" x14ac:dyDescent="0.5">
      <c r="A8452" t="s">
        <v>171</v>
      </c>
      <c r="B8452" t="s">
        <v>96</v>
      </c>
      <c r="C8452" t="s">
        <v>171</v>
      </c>
      <c r="D8452" t="s">
        <v>98</v>
      </c>
    </row>
    <row r="8453" spans="1:4" x14ac:dyDescent="0.5">
      <c r="A8453" t="s">
        <v>146</v>
      </c>
      <c r="B8453" t="s">
        <v>97</v>
      </c>
      <c r="C8453" t="s">
        <v>146</v>
      </c>
      <c r="D8453" t="s">
        <v>98</v>
      </c>
    </row>
    <row r="8454" spans="1:4" x14ac:dyDescent="0.5">
      <c r="A8454" t="s">
        <v>1017</v>
      </c>
      <c r="B8454" t="s">
        <v>97</v>
      </c>
      <c r="C8454" t="s">
        <v>1017</v>
      </c>
      <c r="D8454" t="s">
        <v>755</v>
      </c>
    </row>
    <row r="8455" spans="1:4" x14ac:dyDescent="0.5">
      <c r="A8455" t="s">
        <v>945</v>
      </c>
      <c r="B8455" t="s">
        <v>97</v>
      </c>
      <c r="C8455" t="s">
        <v>1115</v>
      </c>
      <c r="D8455" t="s">
        <v>755</v>
      </c>
    </row>
    <row r="8456" spans="1:4" x14ac:dyDescent="0.5">
      <c r="A8456" t="s">
        <v>2333</v>
      </c>
      <c r="B8456" t="s">
        <v>97</v>
      </c>
      <c r="C8456" t="s">
        <v>2334</v>
      </c>
      <c r="D8456" t="s">
        <v>98</v>
      </c>
    </row>
    <row r="8457" spans="1:4" x14ac:dyDescent="0.5">
      <c r="A8457" t="s">
        <v>2078</v>
      </c>
      <c r="B8457" t="s">
        <v>96</v>
      </c>
      <c r="C8457" t="s">
        <v>2078</v>
      </c>
      <c r="D8457" t="s">
        <v>98</v>
      </c>
    </row>
    <row r="8458" spans="1:4" x14ac:dyDescent="0.5">
      <c r="A8458" t="s">
        <v>2157</v>
      </c>
      <c r="B8458" t="s">
        <v>97</v>
      </c>
      <c r="C8458" t="s">
        <v>2157</v>
      </c>
      <c r="D8458" t="s">
        <v>763</v>
      </c>
    </row>
    <row r="8459" spans="1:4" x14ac:dyDescent="0.5">
      <c r="A8459" t="s">
        <v>2223</v>
      </c>
      <c r="B8459" t="s">
        <v>97</v>
      </c>
      <c r="C8459" t="s">
        <v>2223</v>
      </c>
    </row>
    <row r="8460" spans="1:4" x14ac:dyDescent="0.5">
      <c r="A8460" t="s">
        <v>1383</v>
      </c>
      <c r="B8460" t="s">
        <v>97</v>
      </c>
      <c r="C8460" t="s">
        <v>1383</v>
      </c>
      <c r="D8460" t="s">
        <v>755</v>
      </c>
    </row>
    <row r="8461" spans="1:4" x14ac:dyDescent="0.5">
      <c r="A8461" t="s">
        <v>2335</v>
      </c>
      <c r="B8461" t="s">
        <v>97</v>
      </c>
      <c r="C8461" t="s">
        <v>991</v>
      </c>
    </row>
    <row r="8462" spans="1:4" x14ac:dyDescent="0.5">
      <c r="A8462" t="s">
        <v>612</v>
      </c>
      <c r="B8462" t="s">
        <v>96</v>
      </c>
      <c r="C8462" t="s">
        <v>612</v>
      </c>
    </row>
    <row r="8463" spans="1:4" x14ac:dyDescent="0.5">
      <c r="A8463" t="s">
        <v>137</v>
      </c>
      <c r="B8463" t="s">
        <v>97</v>
      </c>
      <c r="C8463" t="s">
        <v>137</v>
      </c>
    </row>
    <row r="8464" spans="1:4" x14ac:dyDescent="0.5">
      <c r="A8464" t="s">
        <v>1758</v>
      </c>
      <c r="B8464" t="s">
        <v>96</v>
      </c>
      <c r="C8464" t="s">
        <v>1758</v>
      </c>
      <c r="D8464" t="s">
        <v>763</v>
      </c>
    </row>
    <row r="8465" spans="1:4" x14ac:dyDescent="0.5">
      <c r="A8465" t="s">
        <v>213</v>
      </c>
      <c r="B8465" t="s">
        <v>97</v>
      </c>
      <c r="C8465" t="s">
        <v>2336</v>
      </c>
    </row>
    <row r="8466" spans="1:4" x14ac:dyDescent="0.5">
      <c r="A8466" t="s">
        <v>1668</v>
      </c>
      <c r="B8466" t="s">
        <v>97</v>
      </c>
      <c r="C8466" t="s">
        <v>1673</v>
      </c>
    </row>
    <row r="8467" spans="1:4" x14ac:dyDescent="0.5">
      <c r="A8467" t="s">
        <v>1486</v>
      </c>
      <c r="B8467" t="s">
        <v>96</v>
      </c>
      <c r="C8467" t="s">
        <v>1486</v>
      </c>
      <c r="D8467" t="s">
        <v>98</v>
      </c>
    </row>
    <row r="8468" spans="1:4" x14ac:dyDescent="0.5">
      <c r="A8468" t="s">
        <v>1640</v>
      </c>
      <c r="B8468" t="s">
        <v>97</v>
      </c>
      <c r="C8468" t="s">
        <v>1641</v>
      </c>
      <c r="D8468" t="s">
        <v>739</v>
      </c>
    </row>
    <row r="8469" spans="1:4" x14ac:dyDescent="0.5">
      <c r="A8469" t="s">
        <v>792</v>
      </c>
      <c r="B8469" t="s">
        <v>97</v>
      </c>
      <c r="C8469" t="s">
        <v>792</v>
      </c>
      <c r="D8469" t="s">
        <v>98</v>
      </c>
    </row>
    <row r="8470" spans="1:4" x14ac:dyDescent="0.5">
      <c r="A8470" t="s">
        <v>2171</v>
      </c>
      <c r="B8470" t="s">
        <v>97</v>
      </c>
      <c r="C8470" t="s">
        <v>2171</v>
      </c>
      <c r="D8470" t="s">
        <v>755</v>
      </c>
    </row>
    <row r="8471" spans="1:4" x14ac:dyDescent="0.5">
      <c r="A8471" t="s">
        <v>217</v>
      </c>
      <c r="B8471" t="s">
        <v>97</v>
      </c>
      <c r="C8471" t="s">
        <v>217</v>
      </c>
    </row>
    <row r="8472" spans="1:4" x14ac:dyDescent="0.5">
      <c r="A8472" t="s">
        <v>351</v>
      </c>
      <c r="B8472" t="s">
        <v>96</v>
      </c>
      <c r="C8472" t="s">
        <v>351</v>
      </c>
      <c r="D8472" t="s">
        <v>98</v>
      </c>
    </row>
    <row r="8473" spans="1:4" x14ac:dyDescent="0.5">
      <c r="A8473" t="s">
        <v>286</v>
      </c>
      <c r="B8473" t="s">
        <v>96</v>
      </c>
      <c r="C8473" t="s">
        <v>286</v>
      </c>
      <c r="D8473" t="s">
        <v>98</v>
      </c>
    </row>
    <row r="8474" spans="1:4" x14ac:dyDescent="0.5">
      <c r="A8474" t="s">
        <v>1160</v>
      </c>
      <c r="B8474" t="s">
        <v>97</v>
      </c>
      <c r="C8474" t="s">
        <v>1160</v>
      </c>
      <c r="D8474" t="s">
        <v>98</v>
      </c>
    </row>
    <row r="8475" spans="1:4" x14ac:dyDescent="0.5">
      <c r="A8475" t="s">
        <v>1264</v>
      </c>
      <c r="B8475" t="s">
        <v>96</v>
      </c>
      <c r="C8475" t="s">
        <v>1264</v>
      </c>
      <c r="D8475" t="s">
        <v>98</v>
      </c>
    </row>
    <row r="8476" spans="1:4" x14ac:dyDescent="0.5">
      <c r="A8476" t="s">
        <v>614</v>
      </c>
      <c r="B8476" t="s">
        <v>97</v>
      </c>
      <c r="C8476" t="s">
        <v>1153</v>
      </c>
    </row>
    <row r="8477" spans="1:4" x14ac:dyDescent="0.5">
      <c r="A8477" t="s">
        <v>1396</v>
      </c>
      <c r="B8477" t="s">
        <v>97</v>
      </c>
      <c r="C8477" t="s">
        <v>1396</v>
      </c>
    </row>
    <row r="8478" spans="1:4" x14ac:dyDescent="0.5">
      <c r="A8478" t="s">
        <v>1709</v>
      </c>
      <c r="B8478" t="s">
        <v>97</v>
      </c>
      <c r="C8478" t="s">
        <v>1709</v>
      </c>
    </row>
    <row r="8479" spans="1:4" x14ac:dyDescent="0.5">
      <c r="A8479" t="s">
        <v>2337</v>
      </c>
      <c r="B8479" t="s">
        <v>97</v>
      </c>
      <c r="C8479" t="s">
        <v>2337</v>
      </c>
    </row>
    <row r="8480" spans="1:4" x14ac:dyDescent="0.5">
      <c r="A8480" t="s">
        <v>1792</v>
      </c>
      <c r="B8480" t="s">
        <v>97</v>
      </c>
      <c r="C8480" t="s">
        <v>1792</v>
      </c>
    </row>
    <row r="8481" spans="1:4" x14ac:dyDescent="0.5">
      <c r="A8481" t="s">
        <v>608</v>
      </c>
      <c r="B8481" t="s">
        <v>97</v>
      </c>
      <c r="C8481" t="s">
        <v>2301</v>
      </c>
    </row>
    <row r="8482" spans="1:4" x14ac:dyDescent="0.5">
      <c r="A8482" t="s">
        <v>310</v>
      </c>
      <c r="B8482" t="s">
        <v>97</v>
      </c>
      <c r="C8482" t="s">
        <v>310</v>
      </c>
      <c r="D8482" t="s">
        <v>763</v>
      </c>
    </row>
    <row r="8483" spans="1:4" x14ac:dyDescent="0.5">
      <c r="A8483" t="s">
        <v>856</v>
      </c>
      <c r="B8483" t="s">
        <v>97</v>
      </c>
      <c r="C8483" t="s">
        <v>856</v>
      </c>
      <c r="D8483" t="s">
        <v>98</v>
      </c>
    </row>
    <row r="8484" spans="1:4" x14ac:dyDescent="0.5">
      <c r="A8484" t="s">
        <v>1893</v>
      </c>
      <c r="B8484" t="s">
        <v>97</v>
      </c>
      <c r="C8484" t="s">
        <v>1894</v>
      </c>
    </row>
    <row r="8485" spans="1:4" x14ac:dyDescent="0.5">
      <c r="A8485" t="s">
        <v>155</v>
      </c>
      <c r="B8485" t="s">
        <v>97</v>
      </c>
      <c r="C8485" t="s">
        <v>155</v>
      </c>
      <c r="D8485" t="s">
        <v>739</v>
      </c>
    </row>
    <row r="8486" spans="1:4" x14ac:dyDescent="0.5">
      <c r="A8486" t="s">
        <v>2132</v>
      </c>
      <c r="B8486" t="s">
        <v>97</v>
      </c>
      <c r="C8486" t="s">
        <v>2132</v>
      </c>
    </row>
    <row r="8487" spans="1:4" x14ac:dyDescent="0.5">
      <c r="A8487" t="s">
        <v>1857</v>
      </c>
      <c r="B8487" t="s">
        <v>97</v>
      </c>
      <c r="C8487" t="s">
        <v>1857</v>
      </c>
      <c r="D8487" t="s">
        <v>98</v>
      </c>
    </row>
    <row r="8488" spans="1:4" x14ac:dyDescent="0.5">
      <c r="A8488" t="s">
        <v>2330</v>
      </c>
      <c r="B8488" t="s">
        <v>97</v>
      </c>
      <c r="C8488" t="s">
        <v>2331</v>
      </c>
      <c r="D8488" t="s">
        <v>98</v>
      </c>
    </row>
    <row r="8489" spans="1:4" x14ac:dyDescent="0.5">
      <c r="A8489" t="s">
        <v>1477</v>
      </c>
      <c r="B8489" t="s">
        <v>97</v>
      </c>
      <c r="C8489" t="s">
        <v>2338</v>
      </c>
      <c r="D8489" t="s">
        <v>98</v>
      </c>
    </row>
    <row r="8490" spans="1:4" x14ac:dyDescent="0.5">
      <c r="A8490" t="s">
        <v>1731</v>
      </c>
      <c r="B8490" t="s">
        <v>97</v>
      </c>
      <c r="C8490" t="s">
        <v>1732</v>
      </c>
    </row>
    <row r="8491" spans="1:4" x14ac:dyDescent="0.5">
      <c r="A8491" t="s">
        <v>1963</v>
      </c>
      <c r="B8491" t="s">
        <v>97</v>
      </c>
      <c r="C8491" t="s">
        <v>1963</v>
      </c>
    </row>
    <row r="8492" spans="1:4" x14ac:dyDescent="0.5">
      <c r="A8492" t="s">
        <v>133</v>
      </c>
      <c r="B8492" t="s">
        <v>96</v>
      </c>
      <c r="C8492" t="s">
        <v>133</v>
      </c>
    </row>
    <row r="8493" spans="1:4" x14ac:dyDescent="0.5">
      <c r="A8493" t="s">
        <v>1563</v>
      </c>
      <c r="B8493" t="s">
        <v>97</v>
      </c>
      <c r="C8493" t="s">
        <v>1564</v>
      </c>
      <c r="D8493" t="s">
        <v>98</v>
      </c>
    </row>
    <row r="8494" spans="1:4" x14ac:dyDescent="0.5">
      <c r="A8494" t="s">
        <v>2339</v>
      </c>
      <c r="B8494" t="s">
        <v>97</v>
      </c>
      <c r="C8494" t="s">
        <v>2340</v>
      </c>
    </row>
    <row r="8495" spans="1:4" x14ac:dyDescent="0.5">
      <c r="A8495" t="s">
        <v>142</v>
      </c>
      <c r="B8495" t="s">
        <v>97</v>
      </c>
      <c r="C8495" t="s">
        <v>142</v>
      </c>
      <c r="D8495" t="s">
        <v>98</v>
      </c>
    </row>
    <row r="8496" spans="1:4" x14ac:dyDescent="0.5">
      <c r="A8496" t="s">
        <v>509</v>
      </c>
      <c r="B8496" t="s">
        <v>97</v>
      </c>
      <c r="C8496" t="s">
        <v>509</v>
      </c>
      <c r="D8496" t="s">
        <v>98</v>
      </c>
    </row>
    <row r="8497" spans="1:4" x14ac:dyDescent="0.5">
      <c r="A8497" t="s">
        <v>2341</v>
      </c>
      <c r="B8497" t="s">
        <v>97</v>
      </c>
      <c r="C8497" t="s">
        <v>2341</v>
      </c>
    </row>
    <row r="8498" spans="1:4" x14ac:dyDescent="0.5">
      <c r="A8498" t="s">
        <v>1520</v>
      </c>
      <c r="B8498" t="s">
        <v>97</v>
      </c>
      <c r="C8498" t="s">
        <v>2173</v>
      </c>
    </row>
    <row r="8499" spans="1:4" x14ac:dyDescent="0.5">
      <c r="A8499" t="s">
        <v>1369</v>
      </c>
      <c r="B8499" t="s">
        <v>97</v>
      </c>
      <c r="C8499" t="s">
        <v>1370</v>
      </c>
    </row>
    <row r="8500" spans="1:4" x14ac:dyDescent="0.5">
      <c r="A8500" t="s">
        <v>2342</v>
      </c>
      <c r="B8500" t="s">
        <v>97</v>
      </c>
      <c r="C8500" t="s">
        <v>2342</v>
      </c>
    </row>
    <row r="8501" spans="1:4" x14ac:dyDescent="0.5">
      <c r="A8501" t="s">
        <v>1053</v>
      </c>
      <c r="B8501" t="s">
        <v>97</v>
      </c>
      <c r="C8501" t="s">
        <v>1053</v>
      </c>
    </row>
    <row r="8502" spans="1:4" x14ac:dyDescent="0.5">
      <c r="A8502" t="s">
        <v>976</v>
      </c>
      <c r="B8502" t="s">
        <v>97</v>
      </c>
      <c r="C8502" t="s">
        <v>976</v>
      </c>
    </row>
    <row r="8503" spans="1:4" x14ac:dyDescent="0.5">
      <c r="A8503" t="s">
        <v>1524</v>
      </c>
      <c r="B8503" t="s">
        <v>97</v>
      </c>
      <c r="C8503" t="s">
        <v>2113</v>
      </c>
    </row>
    <row r="8504" spans="1:4" x14ac:dyDescent="0.5">
      <c r="A8504" t="s">
        <v>1927</v>
      </c>
      <c r="B8504" t="s">
        <v>97</v>
      </c>
      <c r="C8504" t="s">
        <v>1927</v>
      </c>
      <c r="D8504" t="s">
        <v>98</v>
      </c>
    </row>
    <row r="8505" spans="1:4" x14ac:dyDescent="0.5">
      <c r="A8505" t="s">
        <v>513</v>
      </c>
      <c r="B8505" t="s">
        <v>96</v>
      </c>
      <c r="C8505" t="s">
        <v>870</v>
      </c>
      <c r="D8505" t="s">
        <v>739</v>
      </c>
    </row>
    <row r="8506" spans="1:4" x14ac:dyDescent="0.5">
      <c r="A8506" t="s">
        <v>236</v>
      </c>
      <c r="B8506" t="s">
        <v>97</v>
      </c>
      <c r="C8506" t="s">
        <v>236</v>
      </c>
    </row>
    <row r="8507" spans="1:4" x14ac:dyDescent="0.5">
      <c r="A8507" t="s">
        <v>1544</v>
      </c>
      <c r="B8507" t="s">
        <v>97</v>
      </c>
      <c r="C8507" t="s">
        <v>1544</v>
      </c>
      <c r="D8507" t="s">
        <v>98</v>
      </c>
    </row>
    <row r="8508" spans="1:4" x14ac:dyDescent="0.5">
      <c r="A8508" t="s">
        <v>1317</v>
      </c>
      <c r="B8508" t="s">
        <v>96</v>
      </c>
      <c r="C8508" t="s">
        <v>1317</v>
      </c>
      <c r="D8508" t="s">
        <v>98</v>
      </c>
    </row>
    <row r="8509" spans="1:4" x14ac:dyDescent="0.5">
      <c r="A8509" t="s">
        <v>1356</v>
      </c>
      <c r="B8509" t="s">
        <v>97</v>
      </c>
      <c r="C8509" t="s">
        <v>1356</v>
      </c>
    </row>
    <row r="8510" spans="1:4" x14ac:dyDescent="0.5">
      <c r="A8510" t="s">
        <v>2343</v>
      </c>
      <c r="B8510" t="s">
        <v>97</v>
      </c>
      <c r="C8510" t="s">
        <v>2343</v>
      </c>
    </row>
    <row r="8511" spans="1:4" x14ac:dyDescent="0.5">
      <c r="A8511" t="s">
        <v>134</v>
      </c>
      <c r="B8511" t="s">
        <v>97</v>
      </c>
      <c r="C8511" t="s">
        <v>134</v>
      </c>
      <c r="D8511" t="s">
        <v>98</v>
      </c>
    </row>
    <row r="8512" spans="1:4" x14ac:dyDescent="0.5">
      <c r="A8512" t="s">
        <v>2314</v>
      </c>
      <c r="B8512" t="s">
        <v>97</v>
      </c>
      <c r="C8512" t="s">
        <v>2314</v>
      </c>
      <c r="D8512" t="s">
        <v>98</v>
      </c>
    </row>
    <row r="8513" spans="1:4" x14ac:dyDescent="0.5">
      <c r="A8513" t="s">
        <v>2150</v>
      </c>
      <c r="B8513" t="s">
        <v>97</v>
      </c>
      <c r="C8513" t="s">
        <v>2150</v>
      </c>
    </row>
    <row r="8514" spans="1:4" x14ac:dyDescent="0.5">
      <c r="A8514" t="s">
        <v>792</v>
      </c>
      <c r="B8514" t="s">
        <v>97</v>
      </c>
      <c r="C8514" t="s">
        <v>792</v>
      </c>
      <c r="D8514" t="s">
        <v>98</v>
      </c>
    </row>
    <row r="8515" spans="1:4" x14ac:dyDescent="0.5">
      <c r="A8515" t="s">
        <v>294</v>
      </c>
      <c r="B8515" t="s">
        <v>97</v>
      </c>
      <c r="C8515" t="s">
        <v>294</v>
      </c>
      <c r="D8515" t="s">
        <v>98</v>
      </c>
    </row>
    <row r="8516" spans="1:4" x14ac:dyDescent="0.5">
      <c r="A8516" t="s">
        <v>2344</v>
      </c>
      <c r="B8516" t="s">
        <v>97</v>
      </c>
      <c r="C8516" t="s">
        <v>2345</v>
      </c>
      <c r="D8516" t="s">
        <v>755</v>
      </c>
    </row>
    <row r="8517" spans="1:4" x14ac:dyDescent="0.5">
      <c r="A8517" t="s">
        <v>2346</v>
      </c>
      <c r="B8517" t="s">
        <v>97</v>
      </c>
      <c r="C8517" t="s">
        <v>2347</v>
      </c>
      <c r="D8517" t="s">
        <v>98</v>
      </c>
    </row>
    <row r="8518" spans="1:4" x14ac:dyDescent="0.5">
      <c r="A8518" t="s">
        <v>625</v>
      </c>
      <c r="B8518" t="s">
        <v>97</v>
      </c>
      <c r="C8518" t="s">
        <v>625</v>
      </c>
      <c r="D8518" t="s">
        <v>98</v>
      </c>
    </row>
    <row r="8519" spans="1:4" x14ac:dyDescent="0.5">
      <c r="A8519" t="s">
        <v>171</v>
      </c>
      <c r="B8519" t="s">
        <v>96</v>
      </c>
      <c r="C8519" t="s">
        <v>171</v>
      </c>
      <c r="D8519" t="s">
        <v>98</v>
      </c>
    </row>
    <row r="8520" spans="1:4" x14ac:dyDescent="0.5">
      <c r="A8520" t="s">
        <v>293</v>
      </c>
      <c r="B8520" t="s">
        <v>96</v>
      </c>
      <c r="C8520" t="s">
        <v>293</v>
      </c>
      <c r="D8520" t="s">
        <v>98</v>
      </c>
    </row>
    <row r="8521" spans="1:4" x14ac:dyDescent="0.5">
      <c r="A8521" t="s">
        <v>804</v>
      </c>
      <c r="B8521" t="s">
        <v>97</v>
      </c>
      <c r="C8521" t="s">
        <v>804</v>
      </c>
      <c r="D8521" t="s">
        <v>98</v>
      </c>
    </row>
    <row r="8522" spans="1:4" x14ac:dyDescent="0.5">
      <c r="A8522" t="s">
        <v>105</v>
      </c>
      <c r="B8522" t="s">
        <v>96</v>
      </c>
      <c r="C8522" t="s">
        <v>105</v>
      </c>
      <c r="D8522" t="s">
        <v>98</v>
      </c>
    </row>
    <row r="8523" spans="1:4" x14ac:dyDescent="0.5">
      <c r="A8523" t="s">
        <v>1857</v>
      </c>
      <c r="B8523" t="s">
        <v>97</v>
      </c>
      <c r="C8523" t="s">
        <v>1857</v>
      </c>
      <c r="D8523" t="s">
        <v>98</v>
      </c>
    </row>
    <row r="8524" spans="1:4" x14ac:dyDescent="0.5">
      <c r="A8524" t="s">
        <v>1455</v>
      </c>
      <c r="B8524" t="s">
        <v>97</v>
      </c>
      <c r="C8524" t="s">
        <v>1455</v>
      </c>
    </row>
    <row r="8525" spans="1:4" x14ac:dyDescent="0.5">
      <c r="A8525" t="s">
        <v>1102</v>
      </c>
      <c r="B8525" t="s">
        <v>97</v>
      </c>
      <c r="C8525" t="s">
        <v>1103</v>
      </c>
      <c r="D8525" t="s">
        <v>98</v>
      </c>
    </row>
    <row r="8526" spans="1:4" x14ac:dyDescent="0.5">
      <c r="A8526" t="s">
        <v>2322</v>
      </c>
      <c r="B8526" t="s">
        <v>97</v>
      </c>
      <c r="C8526" t="s">
        <v>316</v>
      </c>
    </row>
    <row r="8527" spans="1:4" x14ac:dyDescent="0.5">
      <c r="A8527" t="s">
        <v>628</v>
      </c>
      <c r="B8527" t="s">
        <v>97</v>
      </c>
      <c r="C8527" t="s">
        <v>628</v>
      </c>
      <c r="D8527" t="s">
        <v>98</v>
      </c>
    </row>
    <row r="8528" spans="1:4" x14ac:dyDescent="0.5">
      <c r="A8528" t="s">
        <v>144</v>
      </c>
      <c r="B8528" t="s">
        <v>96</v>
      </c>
      <c r="C8528" t="s">
        <v>144</v>
      </c>
    </row>
    <row r="8529" spans="1:4" x14ac:dyDescent="0.5">
      <c r="A8529" t="s">
        <v>2330</v>
      </c>
      <c r="B8529" t="s">
        <v>97</v>
      </c>
      <c r="C8529" t="s">
        <v>2331</v>
      </c>
      <c r="D8529" t="s">
        <v>98</v>
      </c>
    </row>
    <row r="8530" spans="1:4" x14ac:dyDescent="0.5">
      <c r="A8530" t="s">
        <v>634</v>
      </c>
      <c r="B8530" t="s">
        <v>97</v>
      </c>
      <c r="C8530" t="s">
        <v>634</v>
      </c>
      <c r="D8530" t="s">
        <v>98</v>
      </c>
    </row>
    <row r="8531" spans="1:4" x14ac:dyDescent="0.5">
      <c r="A8531" t="s">
        <v>326</v>
      </c>
      <c r="B8531" t="s">
        <v>97</v>
      </c>
      <c r="C8531" t="s">
        <v>326</v>
      </c>
    </row>
    <row r="8532" spans="1:4" x14ac:dyDescent="0.5">
      <c r="A8532" t="s">
        <v>2348</v>
      </c>
      <c r="B8532" t="s">
        <v>97</v>
      </c>
      <c r="C8532" t="s">
        <v>2349</v>
      </c>
    </row>
    <row r="8533" spans="1:4" x14ac:dyDescent="0.5">
      <c r="A8533" t="s">
        <v>501</v>
      </c>
      <c r="B8533" t="s">
        <v>97</v>
      </c>
      <c r="C8533" t="s">
        <v>501</v>
      </c>
    </row>
    <row r="8534" spans="1:4" x14ac:dyDescent="0.5">
      <c r="A8534" t="s">
        <v>286</v>
      </c>
      <c r="B8534" t="s">
        <v>96</v>
      </c>
      <c r="C8534" t="s">
        <v>286</v>
      </c>
      <c r="D8534" t="s">
        <v>98</v>
      </c>
    </row>
    <row r="8535" spans="1:4" x14ac:dyDescent="0.5">
      <c r="A8535" t="s">
        <v>1265</v>
      </c>
      <c r="B8535" t="s">
        <v>97</v>
      </c>
      <c r="C8535" t="s">
        <v>1266</v>
      </c>
    </row>
    <row r="8536" spans="1:4" x14ac:dyDescent="0.5">
      <c r="A8536" t="s">
        <v>1020</v>
      </c>
      <c r="B8536" t="s">
        <v>97</v>
      </c>
      <c r="C8536" t="s">
        <v>2350</v>
      </c>
    </row>
    <row r="8537" spans="1:4" x14ac:dyDescent="0.5">
      <c r="A8537" t="s">
        <v>232</v>
      </c>
      <c r="B8537" t="s">
        <v>97</v>
      </c>
      <c r="C8537" t="s">
        <v>232</v>
      </c>
      <c r="D8537" t="s">
        <v>763</v>
      </c>
    </row>
    <row r="8538" spans="1:4" x14ac:dyDescent="0.5">
      <c r="A8538" t="s">
        <v>155</v>
      </c>
      <c r="B8538" t="s">
        <v>97</v>
      </c>
      <c r="C8538" t="s">
        <v>155</v>
      </c>
      <c r="D8538" t="s">
        <v>739</v>
      </c>
    </row>
    <row r="8539" spans="1:4" x14ac:dyDescent="0.5">
      <c r="A8539" t="s">
        <v>143</v>
      </c>
      <c r="B8539" t="s">
        <v>97</v>
      </c>
      <c r="C8539" t="s">
        <v>143</v>
      </c>
      <c r="D8539" t="s">
        <v>98</v>
      </c>
    </row>
    <row r="8540" spans="1:4" x14ac:dyDescent="0.5">
      <c r="A8540" t="s">
        <v>189</v>
      </c>
      <c r="B8540" t="s">
        <v>97</v>
      </c>
      <c r="C8540" t="s">
        <v>189</v>
      </c>
      <c r="D8540" t="s">
        <v>98</v>
      </c>
    </row>
    <row r="8541" spans="1:4" x14ac:dyDescent="0.5">
      <c r="A8541" t="s">
        <v>458</v>
      </c>
      <c r="B8541" t="s">
        <v>97</v>
      </c>
      <c r="C8541" t="s">
        <v>458</v>
      </c>
    </row>
    <row r="8542" spans="1:4" x14ac:dyDescent="0.5">
      <c r="A8542" t="s">
        <v>453</v>
      </c>
      <c r="B8542" t="s">
        <v>97</v>
      </c>
      <c r="C8542" t="s">
        <v>453</v>
      </c>
    </row>
    <row r="8543" spans="1:4" x14ac:dyDescent="0.5">
      <c r="A8543" t="s">
        <v>114</v>
      </c>
      <c r="B8543" t="s">
        <v>97</v>
      </c>
      <c r="C8543" t="s">
        <v>114</v>
      </c>
      <c r="D8543" t="s">
        <v>98</v>
      </c>
    </row>
    <row r="8544" spans="1:4" x14ac:dyDescent="0.5">
      <c r="A8544" t="s">
        <v>319</v>
      </c>
      <c r="B8544" t="s">
        <v>97</v>
      </c>
      <c r="C8544" t="s">
        <v>876</v>
      </c>
    </row>
    <row r="8545" spans="1:4" x14ac:dyDescent="0.5">
      <c r="A8545" t="s">
        <v>1477</v>
      </c>
      <c r="B8545" t="s">
        <v>97</v>
      </c>
      <c r="C8545" t="s">
        <v>1477</v>
      </c>
      <c r="D8545" t="s">
        <v>98</v>
      </c>
    </row>
    <row r="8546" spans="1:4" x14ac:dyDescent="0.5">
      <c r="A8546" t="s">
        <v>2019</v>
      </c>
      <c r="B8546" t="s">
        <v>97</v>
      </c>
      <c r="C8546" t="s">
        <v>2019</v>
      </c>
    </row>
    <row r="8547" spans="1:4" x14ac:dyDescent="0.5">
      <c r="A8547" t="s">
        <v>970</v>
      </c>
      <c r="B8547" t="s">
        <v>97</v>
      </c>
      <c r="C8547" t="s">
        <v>970</v>
      </c>
      <c r="D8547" t="s">
        <v>739</v>
      </c>
    </row>
    <row r="8548" spans="1:4" x14ac:dyDescent="0.5">
      <c r="A8548" t="s">
        <v>293</v>
      </c>
      <c r="B8548" t="s">
        <v>96</v>
      </c>
      <c r="C8548" t="s">
        <v>293</v>
      </c>
      <c r="D8548" t="s">
        <v>98</v>
      </c>
    </row>
    <row r="8549" spans="1:4" x14ac:dyDescent="0.5">
      <c r="A8549" t="s">
        <v>189</v>
      </c>
      <c r="B8549" t="s">
        <v>97</v>
      </c>
      <c r="C8549" t="s">
        <v>189</v>
      </c>
      <c r="D8549" t="s">
        <v>98</v>
      </c>
    </row>
    <row r="8550" spans="1:4" x14ac:dyDescent="0.5">
      <c r="A8550" t="s">
        <v>1528</v>
      </c>
      <c r="B8550" t="s">
        <v>97</v>
      </c>
      <c r="C8550" t="s">
        <v>2351</v>
      </c>
    </row>
    <row r="8551" spans="1:4" x14ac:dyDescent="0.5">
      <c r="A8551" t="s">
        <v>365</v>
      </c>
      <c r="B8551" t="s">
        <v>97</v>
      </c>
      <c r="C8551" t="s">
        <v>827</v>
      </c>
    </row>
    <row r="8552" spans="1:4" x14ac:dyDescent="0.5">
      <c r="A8552" t="s">
        <v>658</v>
      </c>
      <c r="B8552" t="s">
        <v>96</v>
      </c>
      <c r="C8552" t="s">
        <v>658</v>
      </c>
      <c r="D8552" t="s">
        <v>98</v>
      </c>
    </row>
    <row r="8553" spans="1:4" x14ac:dyDescent="0.5">
      <c r="A8553" t="s">
        <v>703</v>
      </c>
      <c r="B8553" t="s">
        <v>97</v>
      </c>
      <c r="C8553" t="s">
        <v>807</v>
      </c>
    </row>
    <row r="8554" spans="1:4" x14ac:dyDescent="0.5">
      <c r="A8554" t="s">
        <v>591</v>
      </c>
      <c r="B8554" t="s">
        <v>96</v>
      </c>
      <c r="C8554" t="s">
        <v>591</v>
      </c>
      <c r="D8554" t="s">
        <v>98</v>
      </c>
    </row>
    <row r="8555" spans="1:4" x14ac:dyDescent="0.5">
      <c r="A8555" t="s">
        <v>232</v>
      </c>
      <c r="B8555" t="s">
        <v>97</v>
      </c>
      <c r="C8555" t="s">
        <v>232</v>
      </c>
      <c r="D8555" t="s">
        <v>763</v>
      </c>
    </row>
    <row r="8556" spans="1:4" x14ac:dyDescent="0.5">
      <c r="A8556" t="s">
        <v>2165</v>
      </c>
      <c r="B8556" t="s">
        <v>97</v>
      </c>
      <c r="C8556" t="s">
        <v>2352</v>
      </c>
    </row>
    <row r="8557" spans="1:4" x14ac:dyDescent="0.5">
      <c r="A8557" t="s">
        <v>1676</v>
      </c>
      <c r="B8557" t="s">
        <v>96</v>
      </c>
      <c r="C8557" t="s">
        <v>1676</v>
      </c>
      <c r="D8557" t="s">
        <v>98</v>
      </c>
    </row>
    <row r="8558" spans="1:4" x14ac:dyDescent="0.5">
      <c r="A8558" t="s">
        <v>171</v>
      </c>
      <c r="B8558" t="s">
        <v>96</v>
      </c>
      <c r="C8558" t="s">
        <v>171</v>
      </c>
      <c r="D8558" t="s">
        <v>98</v>
      </c>
    </row>
    <row r="8559" spans="1:4" x14ac:dyDescent="0.5">
      <c r="A8559" t="s">
        <v>2165</v>
      </c>
      <c r="B8559" t="s">
        <v>96</v>
      </c>
      <c r="C8559" t="s">
        <v>2353</v>
      </c>
    </row>
    <row r="8560" spans="1:4" x14ac:dyDescent="0.5">
      <c r="A8560" t="s">
        <v>1423</v>
      </c>
      <c r="B8560" t="s">
        <v>97</v>
      </c>
      <c r="C8560" t="s">
        <v>1424</v>
      </c>
    </row>
    <row r="8561" spans="1:4" x14ac:dyDescent="0.5">
      <c r="A8561" t="s">
        <v>114</v>
      </c>
      <c r="B8561" t="s">
        <v>97</v>
      </c>
      <c r="C8561" t="s">
        <v>114</v>
      </c>
      <c r="D8561" t="s">
        <v>98</v>
      </c>
    </row>
    <row r="8562" spans="1:4" x14ac:dyDescent="0.5">
      <c r="A8562" t="s">
        <v>147</v>
      </c>
      <c r="B8562" t="s">
        <v>97</v>
      </c>
      <c r="C8562" t="s">
        <v>147</v>
      </c>
      <c r="D8562" t="s">
        <v>755</v>
      </c>
    </row>
    <row r="8563" spans="1:4" x14ac:dyDescent="0.5">
      <c r="A8563" t="s">
        <v>2152</v>
      </c>
      <c r="B8563" t="s">
        <v>97</v>
      </c>
      <c r="C8563" t="s">
        <v>2153</v>
      </c>
    </row>
    <row r="8564" spans="1:4" x14ac:dyDescent="0.5">
      <c r="A8564" t="s">
        <v>446</v>
      </c>
      <c r="B8564" t="s">
        <v>97</v>
      </c>
      <c r="C8564" t="s">
        <v>446</v>
      </c>
    </row>
    <row r="8565" spans="1:4" x14ac:dyDescent="0.5">
      <c r="A8565" t="s">
        <v>1371</v>
      </c>
      <c r="B8565" t="s">
        <v>97</v>
      </c>
      <c r="C8565" t="s">
        <v>1371</v>
      </c>
    </row>
    <row r="8566" spans="1:4" x14ac:dyDescent="0.5">
      <c r="A8566" t="s">
        <v>1437</v>
      </c>
      <c r="B8566" t="s">
        <v>97</v>
      </c>
      <c r="C8566" t="s">
        <v>1437</v>
      </c>
      <c r="D8566" t="s">
        <v>98</v>
      </c>
    </row>
    <row r="8567" spans="1:4" x14ac:dyDescent="0.5">
      <c r="A8567" t="s">
        <v>945</v>
      </c>
      <c r="B8567" t="s">
        <v>97</v>
      </c>
      <c r="C8567" t="s">
        <v>962</v>
      </c>
      <c r="D8567" t="s">
        <v>755</v>
      </c>
    </row>
    <row r="8568" spans="1:4" x14ac:dyDescent="0.5">
      <c r="A8568" t="s">
        <v>933</v>
      </c>
      <c r="B8568" t="s">
        <v>97</v>
      </c>
      <c r="C8568" t="s">
        <v>933</v>
      </c>
      <c r="D8568" t="s">
        <v>98</v>
      </c>
    </row>
    <row r="8569" spans="1:4" x14ac:dyDescent="0.5">
      <c r="A8569" t="s">
        <v>179</v>
      </c>
      <c r="B8569" t="s">
        <v>97</v>
      </c>
      <c r="C8569" t="s">
        <v>179</v>
      </c>
    </row>
    <row r="8570" spans="1:4" x14ac:dyDescent="0.5">
      <c r="A8570" t="s">
        <v>2330</v>
      </c>
      <c r="B8570" t="s">
        <v>97</v>
      </c>
      <c r="C8570" t="s">
        <v>2331</v>
      </c>
      <c r="D8570" t="s">
        <v>98</v>
      </c>
    </row>
    <row r="8571" spans="1:4" x14ac:dyDescent="0.5">
      <c r="A8571" t="s">
        <v>2354</v>
      </c>
      <c r="B8571" t="s">
        <v>97</v>
      </c>
      <c r="C8571" t="s">
        <v>2354</v>
      </c>
    </row>
    <row r="8572" spans="1:4" x14ac:dyDescent="0.5">
      <c r="A8572" t="s">
        <v>2171</v>
      </c>
      <c r="B8572" t="s">
        <v>97</v>
      </c>
      <c r="C8572" t="s">
        <v>2171</v>
      </c>
      <c r="D8572" t="s">
        <v>755</v>
      </c>
    </row>
    <row r="8573" spans="1:4" x14ac:dyDescent="0.5">
      <c r="A8573" t="s">
        <v>286</v>
      </c>
      <c r="B8573" t="s">
        <v>96</v>
      </c>
      <c r="C8573" t="s">
        <v>286</v>
      </c>
      <c r="D8573" t="s">
        <v>98</v>
      </c>
    </row>
    <row r="8574" spans="1:4" x14ac:dyDescent="0.5">
      <c r="A8574" t="s">
        <v>2215</v>
      </c>
      <c r="B8574" t="s">
        <v>97</v>
      </c>
      <c r="C8574" t="s">
        <v>2219</v>
      </c>
      <c r="D8574" t="s">
        <v>98</v>
      </c>
    </row>
    <row r="8575" spans="1:4" x14ac:dyDescent="0.5">
      <c r="A8575" t="s">
        <v>1568</v>
      </c>
      <c r="B8575" t="s">
        <v>97</v>
      </c>
      <c r="C8575" t="s">
        <v>1568</v>
      </c>
      <c r="D8575" t="s">
        <v>98</v>
      </c>
    </row>
    <row r="8576" spans="1:4" x14ac:dyDescent="0.5">
      <c r="A8576" t="s">
        <v>1676</v>
      </c>
      <c r="B8576" t="s">
        <v>96</v>
      </c>
      <c r="C8576" t="s">
        <v>1676</v>
      </c>
      <c r="D8576" t="s">
        <v>98</v>
      </c>
    </row>
    <row r="8577" spans="1:4" x14ac:dyDescent="0.5">
      <c r="A8577" t="s">
        <v>1164</v>
      </c>
      <c r="B8577" t="s">
        <v>96</v>
      </c>
      <c r="C8577" t="s">
        <v>1164</v>
      </c>
    </row>
    <row r="8578" spans="1:4" x14ac:dyDescent="0.5">
      <c r="A8578" t="s">
        <v>928</v>
      </c>
      <c r="B8578" t="s">
        <v>97</v>
      </c>
      <c r="C8578" t="s">
        <v>929</v>
      </c>
      <c r="D8578" t="s">
        <v>98</v>
      </c>
    </row>
    <row r="8579" spans="1:4" x14ac:dyDescent="0.5">
      <c r="A8579" t="s">
        <v>945</v>
      </c>
      <c r="B8579" t="s">
        <v>97</v>
      </c>
      <c r="C8579" t="s">
        <v>1115</v>
      </c>
      <c r="D8579" t="s">
        <v>755</v>
      </c>
    </row>
    <row r="8580" spans="1:4" x14ac:dyDescent="0.5">
      <c r="A8580" t="s">
        <v>1520</v>
      </c>
      <c r="B8580" t="s">
        <v>97</v>
      </c>
      <c r="C8580" t="s">
        <v>1521</v>
      </c>
    </row>
    <row r="8581" spans="1:4" x14ac:dyDescent="0.5">
      <c r="A8581" t="s">
        <v>155</v>
      </c>
      <c r="B8581" t="s">
        <v>97</v>
      </c>
      <c r="C8581" t="s">
        <v>155</v>
      </c>
      <c r="D8581" t="s">
        <v>739</v>
      </c>
    </row>
    <row r="8582" spans="1:4" x14ac:dyDescent="0.5">
      <c r="A8582" t="s">
        <v>1942</v>
      </c>
      <c r="B8582" t="s">
        <v>97</v>
      </c>
      <c r="C8582" t="s">
        <v>1942</v>
      </c>
      <c r="D8582" t="s">
        <v>98</v>
      </c>
    </row>
    <row r="8583" spans="1:4" x14ac:dyDescent="0.5">
      <c r="A8583" t="s">
        <v>144</v>
      </c>
      <c r="B8583" t="s">
        <v>96</v>
      </c>
      <c r="C8583" t="s">
        <v>144</v>
      </c>
    </row>
    <row r="8584" spans="1:4" x14ac:dyDescent="0.5">
      <c r="A8584" t="s">
        <v>2014</v>
      </c>
      <c r="B8584" t="s">
        <v>97</v>
      </c>
      <c r="C8584" t="s">
        <v>2014</v>
      </c>
      <c r="D8584" t="s">
        <v>98</v>
      </c>
    </row>
    <row r="8585" spans="1:4" x14ac:dyDescent="0.5">
      <c r="A8585" t="s">
        <v>2288</v>
      </c>
      <c r="B8585" t="s">
        <v>97</v>
      </c>
      <c r="C8585" t="s">
        <v>2288</v>
      </c>
      <c r="D8585" t="s">
        <v>98</v>
      </c>
    </row>
    <row r="8586" spans="1:4" x14ac:dyDescent="0.5">
      <c r="A8586" t="s">
        <v>189</v>
      </c>
      <c r="B8586" t="s">
        <v>97</v>
      </c>
      <c r="C8586" t="s">
        <v>189</v>
      </c>
      <c r="D8586" t="s">
        <v>98</v>
      </c>
    </row>
    <row r="8587" spans="1:4" x14ac:dyDescent="0.5">
      <c r="A8587" t="s">
        <v>171</v>
      </c>
      <c r="B8587" t="s">
        <v>96</v>
      </c>
      <c r="C8587" t="s">
        <v>171</v>
      </c>
      <c r="D8587" t="s">
        <v>98</v>
      </c>
    </row>
    <row r="8588" spans="1:4" x14ac:dyDescent="0.5">
      <c r="A8588" t="s">
        <v>351</v>
      </c>
      <c r="B8588" t="s">
        <v>96</v>
      </c>
      <c r="C8588" t="s">
        <v>351</v>
      </c>
      <c r="D8588" t="s">
        <v>98</v>
      </c>
    </row>
    <row r="8589" spans="1:4" x14ac:dyDescent="0.5">
      <c r="A8589" t="s">
        <v>1369</v>
      </c>
      <c r="B8589" t="s">
        <v>97</v>
      </c>
      <c r="C8589" t="s">
        <v>1370</v>
      </c>
    </row>
    <row r="8590" spans="1:4" x14ac:dyDescent="0.5">
      <c r="A8590" t="s">
        <v>945</v>
      </c>
      <c r="B8590" t="s">
        <v>97</v>
      </c>
      <c r="C8590" t="s">
        <v>2355</v>
      </c>
      <c r="D8590" t="s">
        <v>755</v>
      </c>
    </row>
    <row r="8591" spans="1:4" x14ac:dyDescent="0.5">
      <c r="A8591" t="s">
        <v>841</v>
      </c>
      <c r="B8591" t="s">
        <v>97</v>
      </c>
      <c r="C8591" t="s">
        <v>241</v>
      </c>
      <c r="D8591" t="s">
        <v>98</v>
      </c>
    </row>
    <row r="8592" spans="1:4" x14ac:dyDescent="0.5">
      <c r="A8592" t="s">
        <v>2019</v>
      </c>
      <c r="B8592" t="s">
        <v>97</v>
      </c>
      <c r="C8592" t="s">
        <v>2019</v>
      </c>
    </row>
    <row r="8593" spans="1:4" x14ac:dyDescent="0.5">
      <c r="A8593" t="s">
        <v>153</v>
      </c>
      <c r="B8593" t="s">
        <v>97</v>
      </c>
      <c r="C8593" t="s">
        <v>153</v>
      </c>
      <c r="D8593" t="s">
        <v>98</v>
      </c>
    </row>
    <row r="8594" spans="1:4" x14ac:dyDescent="0.5">
      <c r="A8594" t="s">
        <v>591</v>
      </c>
      <c r="B8594" t="s">
        <v>96</v>
      </c>
      <c r="C8594" t="s">
        <v>591</v>
      </c>
      <c r="D8594" t="s">
        <v>98</v>
      </c>
    </row>
    <row r="8595" spans="1:4" x14ac:dyDescent="0.5">
      <c r="A8595" t="s">
        <v>719</v>
      </c>
      <c r="B8595" t="s">
        <v>97</v>
      </c>
      <c r="C8595" t="s">
        <v>719</v>
      </c>
    </row>
    <row r="8596" spans="1:4" x14ac:dyDescent="0.5">
      <c r="A8596" t="s">
        <v>804</v>
      </c>
      <c r="B8596" t="s">
        <v>97</v>
      </c>
      <c r="C8596" t="s">
        <v>804</v>
      </c>
      <c r="D8596" t="s">
        <v>98</v>
      </c>
    </row>
    <row r="8597" spans="1:4" x14ac:dyDescent="0.5">
      <c r="A8597" t="s">
        <v>1038</v>
      </c>
      <c r="B8597" t="s">
        <v>96</v>
      </c>
      <c r="C8597" t="s">
        <v>1039</v>
      </c>
      <c r="D8597" t="s">
        <v>98</v>
      </c>
    </row>
    <row r="8598" spans="1:4" x14ac:dyDescent="0.5">
      <c r="A8598" t="s">
        <v>114</v>
      </c>
      <c r="B8598" t="s">
        <v>97</v>
      </c>
      <c r="C8598" t="s">
        <v>114</v>
      </c>
      <c r="D8598" t="s">
        <v>98</v>
      </c>
    </row>
    <row r="8599" spans="1:4" x14ac:dyDescent="0.5">
      <c r="A8599" t="s">
        <v>1164</v>
      </c>
      <c r="B8599" t="s">
        <v>96</v>
      </c>
      <c r="C8599" t="s">
        <v>1164</v>
      </c>
    </row>
    <row r="8600" spans="1:4" x14ac:dyDescent="0.5">
      <c r="A8600" t="s">
        <v>2335</v>
      </c>
      <c r="B8600" t="s">
        <v>97</v>
      </c>
      <c r="C8600" t="s">
        <v>991</v>
      </c>
    </row>
    <row r="8601" spans="1:4" x14ac:dyDescent="0.5">
      <c r="A8601" t="s">
        <v>1857</v>
      </c>
      <c r="B8601" t="s">
        <v>97</v>
      </c>
      <c r="C8601" t="s">
        <v>1857</v>
      </c>
      <c r="D8601" t="s">
        <v>98</v>
      </c>
    </row>
    <row r="8602" spans="1:4" x14ac:dyDescent="0.5">
      <c r="A8602" t="s">
        <v>2251</v>
      </c>
      <c r="B8602" t="s">
        <v>97</v>
      </c>
      <c r="C8602" t="s">
        <v>2251</v>
      </c>
      <c r="D8602" t="s">
        <v>98</v>
      </c>
    </row>
    <row r="8603" spans="1:4" x14ac:dyDescent="0.5">
      <c r="A8603" t="s">
        <v>2356</v>
      </c>
      <c r="B8603" t="s">
        <v>97</v>
      </c>
      <c r="C8603" t="s">
        <v>2356</v>
      </c>
      <c r="D8603" t="s">
        <v>98</v>
      </c>
    </row>
    <row r="8604" spans="1:4" x14ac:dyDescent="0.5">
      <c r="A8604" t="s">
        <v>146</v>
      </c>
      <c r="B8604" t="s">
        <v>97</v>
      </c>
      <c r="C8604" t="s">
        <v>146</v>
      </c>
      <c r="D8604" t="s">
        <v>98</v>
      </c>
    </row>
    <row r="8605" spans="1:4" x14ac:dyDescent="0.5">
      <c r="A8605" t="s">
        <v>326</v>
      </c>
      <c r="B8605" t="s">
        <v>97</v>
      </c>
      <c r="C8605" t="s">
        <v>326</v>
      </c>
    </row>
    <row r="8606" spans="1:4" x14ac:dyDescent="0.5">
      <c r="A8606" t="s">
        <v>1356</v>
      </c>
      <c r="B8606" t="s">
        <v>97</v>
      </c>
      <c r="C8606" t="s">
        <v>1356</v>
      </c>
    </row>
    <row r="8607" spans="1:4" x14ac:dyDescent="0.5">
      <c r="A8607" t="s">
        <v>2132</v>
      </c>
      <c r="B8607" t="s">
        <v>97</v>
      </c>
      <c r="C8607" t="s">
        <v>2132</v>
      </c>
    </row>
    <row r="8608" spans="1:4" x14ac:dyDescent="0.5">
      <c r="A8608" t="s">
        <v>518</v>
      </c>
      <c r="B8608" t="s">
        <v>97</v>
      </c>
      <c r="C8608" t="s">
        <v>518</v>
      </c>
      <c r="D8608" t="s">
        <v>98</v>
      </c>
    </row>
    <row r="8609" spans="1:4" x14ac:dyDescent="0.5">
      <c r="A8609" t="s">
        <v>1423</v>
      </c>
      <c r="B8609" t="s">
        <v>97</v>
      </c>
      <c r="C8609" t="s">
        <v>1424</v>
      </c>
    </row>
    <row r="8610" spans="1:4" x14ac:dyDescent="0.5">
      <c r="A8610" t="s">
        <v>1042</v>
      </c>
      <c r="B8610" t="s">
        <v>97</v>
      </c>
      <c r="C8610" t="s">
        <v>1042</v>
      </c>
    </row>
    <row r="8611" spans="1:4" x14ac:dyDescent="0.5">
      <c r="A8611" t="s">
        <v>2357</v>
      </c>
      <c r="B8611" t="s">
        <v>97</v>
      </c>
      <c r="C8611" t="s">
        <v>2358</v>
      </c>
    </row>
    <row r="8612" spans="1:4" x14ac:dyDescent="0.5">
      <c r="A8612" t="s">
        <v>249</v>
      </c>
      <c r="B8612" t="s">
        <v>97</v>
      </c>
      <c r="C8612" t="s">
        <v>249</v>
      </c>
      <c r="D8612" t="s">
        <v>98</v>
      </c>
    </row>
    <row r="8613" spans="1:4" x14ac:dyDescent="0.5">
      <c r="A8613" t="s">
        <v>2120</v>
      </c>
      <c r="B8613" t="s">
        <v>96</v>
      </c>
      <c r="C8613" t="s">
        <v>133</v>
      </c>
    </row>
    <row r="8614" spans="1:4" x14ac:dyDescent="0.5">
      <c r="A8614" t="s">
        <v>2215</v>
      </c>
      <c r="B8614" t="s">
        <v>97</v>
      </c>
      <c r="C8614" t="s">
        <v>2215</v>
      </c>
      <c r="D8614" t="s">
        <v>98</v>
      </c>
    </row>
    <row r="8615" spans="1:4" x14ac:dyDescent="0.5">
      <c r="A8615" t="s">
        <v>236</v>
      </c>
      <c r="B8615" t="s">
        <v>97</v>
      </c>
      <c r="C8615" t="s">
        <v>236</v>
      </c>
    </row>
    <row r="8616" spans="1:4" x14ac:dyDescent="0.5">
      <c r="A8616" t="s">
        <v>1682</v>
      </c>
      <c r="B8616" t="s">
        <v>97</v>
      </c>
      <c r="C8616" t="s">
        <v>1682</v>
      </c>
    </row>
    <row r="8617" spans="1:4" x14ac:dyDescent="0.5">
      <c r="A8617" t="s">
        <v>155</v>
      </c>
      <c r="B8617" t="s">
        <v>97</v>
      </c>
      <c r="C8617" t="s">
        <v>155</v>
      </c>
      <c r="D8617" t="s">
        <v>739</v>
      </c>
    </row>
    <row r="8618" spans="1:4" x14ac:dyDescent="0.5">
      <c r="A8618" t="s">
        <v>2148</v>
      </c>
      <c r="B8618" t="s">
        <v>97</v>
      </c>
      <c r="C8618" t="s">
        <v>2149</v>
      </c>
    </row>
    <row r="8619" spans="1:4" x14ac:dyDescent="0.5">
      <c r="A8619" t="s">
        <v>2359</v>
      </c>
      <c r="B8619" t="s">
        <v>97</v>
      </c>
      <c r="C8619" t="s">
        <v>2360</v>
      </c>
    </row>
    <row r="8620" spans="1:4" x14ac:dyDescent="0.5">
      <c r="A8620" t="s">
        <v>2167</v>
      </c>
      <c r="B8620" t="s">
        <v>97</v>
      </c>
      <c r="C8620" t="s">
        <v>971</v>
      </c>
      <c r="D8620" t="s">
        <v>98</v>
      </c>
    </row>
    <row r="8621" spans="1:4" x14ac:dyDescent="0.5">
      <c r="A8621" t="s">
        <v>2157</v>
      </c>
      <c r="B8621" t="s">
        <v>97</v>
      </c>
      <c r="C8621" t="s">
        <v>2157</v>
      </c>
      <c r="D8621" t="s">
        <v>763</v>
      </c>
    </row>
    <row r="8622" spans="1:4" x14ac:dyDescent="0.5">
      <c r="A8622" t="s">
        <v>580</v>
      </c>
      <c r="B8622" t="s">
        <v>97</v>
      </c>
      <c r="C8622" t="s">
        <v>580</v>
      </c>
    </row>
    <row r="8623" spans="1:4" x14ac:dyDescent="0.5">
      <c r="A8623" t="s">
        <v>1896</v>
      </c>
      <c r="B8623" t="s">
        <v>97</v>
      </c>
      <c r="C8623" t="s">
        <v>1897</v>
      </c>
      <c r="D8623" t="s">
        <v>755</v>
      </c>
    </row>
    <row r="8624" spans="1:4" x14ac:dyDescent="0.5">
      <c r="A8624" t="s">
        <v>171</v>
      </c>
      <c r="B8624" t="s">
        <v>96</v>
      </c>
      <c r="C8624" t="s">
        <v>171</v>
      </c>
      <c r="D8624" t="s">
        <v>98</v>
      </c>
    </row>
    <row r="8625" spans="1:4" x14ac:dyDescent="0.5">
      <c r="A8625" t="s">
        <v>133</v>
      </c>
      <c r="B8625" t="s">
        <v>96</v>
      </c>
      <c r="C8625" t="s">
        <v>133</v>
      </c>
    </row>
    <row r="8626" spans="1:4" x14ac:dyDescent="0.5">
      <c r="A8626" t="s">
        <v>1857</v>
      </c>
      <c r="B8626" t="s">
        <v>97</v>
      </c>
      <c r="C8626" t="s">
        <v>1857</v>
      </c>
      <c r="D8626" t="s">
        <v>98</v>
      </c>
    </row>
    <row r="8627" spans="1:4" x14ac:dyDescent="0.5">
      <c r="A8627" t="s">
        <v>1053</v>
      </c>
      <c r="B8627" t="s">
        <v>97</v>
      </c>
      <c r="C8627" t="s">
        <v>1053</v>
      </c>
    </row>
    <row r="8628" spans="1:4" x14ac:dyDescent="0.5">
      <c r="A8628" t="s">
        <v>217</v>
      </c>
      <c r="B8628" t="s">
        <v>97</v>
      </c>
      <c r="C8628" t="s">
        <v>217</v>
      </c>
    </row>
    <row r="8629" spans="1:4" x14ac:dyDescent="0.5">
      <c r="A8629" t="s">
        <v>2361</v>
      </c>
      <c r="B8629" t="s">
        <v>97</v>
      </c>
      <c r="C8629" t="s">
        <v>2361</v>
      </c>
      <c r="D8629" t="s">
        <v>98</v>
      </c>
    </row>
    <row r="8630" spans="1:4" x14ac:dyDescent="0.5">
      <c r="A8630" t="s">
        <v>1632</v>
      </c>
      <c r="B8630" t="s">
        <v>96</v>
      </c>
      <c r="C8630" t="s">
        <v>1632</v>
      </c>
    </row>
    <row r="8631" spans="1:4" x14ac:dyDescent="0.5">
      <c r="A8631" t="s">
        <v>2140</v>
      </c>
      <c r="B8631" t="s">
        <v>97</v>
      </c>
      <c r="C8631" t="s">
        <v>2140</v>
      </c>
    </row>
    <row r="8632" spans="1:4" x14ac:dyDescent="0.5">
      <c r="A8632" t="s">
        <v>1356</v>
      </c>
      <c r="B8632" t="s">
        <v>97</v>
      </c>
      <c r="C8632" t="s">
        <v>1356</v>
      </c>
    </row>
    <row r="8633" spans="1:4" x14ac:dyDescent="0.5">
      <c r="A8633" t="s">
        <v>2165</v>
      </c>
      <c r="B8633" t="s">
        <v>97</v>
      </c>
      <c r="C8633" t="s">
        <v>1872</v>
      </c>
    </row>
    <row r="8634" spans="1:4" x14ac:dyDescent="0.5">
      <c r="A8634" t="s">
        <v>1467</v>
      </c>
      <c r="B8634" t="s">
        <v>97</v>
      </c>
      <c r="C8634" t="s">
        <v>1467</v>
      </c>
      <c r="D8634" t="s">
        <v>98</v>
      </c>
    </row>
    <row r="8635" spans="1:4" x14ac:dyDescent="0.5">
      <c r="A8635" t="s">
        <v>1396</v>
      </c>
      <c r="B8635" t="s">
        <v>97</v>
      </c>
      <c r="C8635" t="s">
        <v>1396</v>
      </c>
    </row>
    <row r="8636" spans="1:4" x14ac:dyDescent="0.5">
      <c r="A8636" t="s">
        <v>2207</v>
      </c>
      <c r="B8636" t="s">
        <v>96</v>
      </c>
      <c r="C8636" t="s">
        <v>2207</v>
      </c>
    </row>
    <row r="8637" spans="1:4" x14ac:dyDescent="0.5">
      <c r="A8637" t="s">
        <v>1189</v>
      </c>
      <c r="B8637" t="s">
        <v>97</v>
      </c>
      <c r="C8637" t="s">
        <v>1189</v>
      </c>
    </row>
    <row r="8638" spans="1:4" x14ac:dyDescent="0.5">
      <c r="A8638" t="s">
        <v>591</v>
      </c>
      <c r="B8638" t="s">
        <v>96</v>
      </c>
      <c r="C8638" t="s">
        <v>591</v>
      </c>
      <c r="D8638" t="s">
        <v>98</v>
      </c>
    </row>
    <row r="8639" spans="1:4" x14ac:dyDescent="0.5">
      <c r="A8639" t="s">
        <v>923</v>
      </c>
      <c r="B8639" t="s">
        <v>97</v>
      </c>
      <c r="C8639" t="s">
        <v>923</v>
      </c>
      <c r="D8639" t="s">
        <v>763</v>
      </c>
    </row>
    <row r="8640" spans="1:4" x14ac:dyDescent="0.5">
      <c r="A8640" t="s">
        <v>1953</v>
      </c>
      <c r="B8640" t="s">
        <v>97</v>
      </c>
      <c r="C8640" t="s">
        <v>1953</v>
      </c>
      <c r="D8640" t="s">
        <v>739</v>
      </c>
    </row>
    <row r="8641" spans="1:4" x14ac:dyDescent="0.5">
      <c r="A8641" t="s">
        <v>217</v>
      </c>
      <c r="B8641" t="s">
        <v>97</v>
      </c>
      <c r="C8641" t="s">
        <v>217</v>
      </c>
    </row>
    <row r="8642" spans="1:4" x14ac:dyDescent="0.5">
      <c r="A8642" t="s">
        <v>1083</v>
      </c>
      <c r="B8642" t="s">
        <v>97</v>
      </c>
      <c r="C8642" t="s">
        <v>1083</v>
      </c>
    </row>
    <row r="8643" spans="1:4" x14ac:dyDescent="0.5">
      <c r="A8643" t="s">
        <v>2132</v>
      </c>
      <c r="B8643" t="s">
        <v>97</v>
      </c>
      <c r="C8643" t="s">
        <v>2132</v>
      </c>
    </row>
    <row r="8644" spans="1:4" x14ac:dyDescent="0.5">
      <c r="A8644" t="s">
        <v>401</v>
      </c>
      <c r="B8644" t="s">
        <v>97</v>
      </c>
      <c r="C8644" t="s">
        <v>772</v>
      </c>
      <c r="D8644" t="s">
        <v>739</v>
      </c>
    </row>
    <row r="8645" spans="1:4" x14ac:dyDescent="0.5">
      <c r="A8645" t="s">
        <v>189</v>
      </c>
      <c r="B8645" t="s">
        <v>97</v>
      </c>
      <c r="C8645" t="s">
        <v>189</v>
      </c>
      <c r="D8645" t="s">
        <v>98</v>
      </c>
    </row>
    <row r="8646" spans="1:4" x14ac:dyDescent="0.5">
      <c r="A8646" t="s">
        <v>1102</v>
      </c>
      <c r="B8646" t="s">
        <v>97</v>
      </c>
      <c r="C8646" t="s">
        <v>1103</v>
      </c>
      <c r="D8646" t="s">
        <v>98</v>
      </c>
    </row>
    <row r="8647" spans="1:4" x14ac:dyDescent="0.5">
      <c r="A8647" t="s">
        <v>1463</v>
      </c>
      <c r="B8647" t="s">
        <v>97</v>
      </c>
      <c r="C8647" t="s">
        <v>1463</v>
      </c>
      <c r="D8647" t="s">
        <v>98</v>
      </c>
    </row>
    <row r="8648" spans="1:4" x14ac:dyDescent="0.5">
      <c r="A8648" t="s">
        <v>2359</v>
      </c>
      <c r="B8648" t="s">
        <v>97</v>
      </c>
      <c r="C8648" t="s">
        <v>2362</v>
      </c>
    </row>
    <row r="8649" spans="1:4" x14ac:dyDescent="0.5">
      <c r="A8649" t="s">
        <v>2363</v>
      </c>
      <c r="B8649" t="s">
        <v>97</v>
      </c>
      <c r="C8649" t="s">
        <v>2363</v>
      </c>
      <c r="D8649" t="s">
        <v>98</v>
      </c>
    </row>
    <row r="8650" spans="1:4" x14ac:dyDescent="0.5">
      <c r="A8650" t="s">
        <v>2167</v>
      </c>
      <c r="B8650" t="s">
        <v>97</v>
      </c>
      <c r="C8650" t="s">
        <v>971</v>
      </c>
      <c r="D8650" t="s">
        <v>98</v>
      </c>
    </row>
    <row r="8651" spans="1:4" x14ac:dyDescent="0.5">
      <c r="A8651" t="s">
        <v>2364</v>
      </c>
      <c r="B8651" t="s">
        <v>97</v>
      </c>
      <c r="C8651" t="s">
        <v>2364</v>
      </c>
      <c r="D8651" t="s">
        <v>98</v>
      </c>
    </row>
    <row r="8652" spans="1:4" x14ac:dyDescent="0.5">
      <c r="A8652" t="s">
        <v>351</v>
      </c>
      <c r="B8652" t="s">
        <v>96</v>
      </c>
      <c r="C8652" t="s">
        <v>351</v>
      </c>
      <c r="D8652" t="s">
        <v>98</v>
      </c>
    </row>
    <row r="8653" spans="1:4" x14ac:dyDescent="0.5">
      <c r="A8653" t="s">
        <v>1067</v>
      </c>
      <c r="B8653" t="s">
        <v>96</v>
      </c>
      <c r="C8653" t="s">
        <v>1067</v>
      </c>
      <c r="D8653" t="s">
        <v>98</v>
      </c>
    </row>
    <row r="8654" spans="1:4" x14ac:dyDescent="0.5">
      <c r="A8654" t="s">
        <v>1429</v>
      </c>
      <c r="B8654" t="s">
        <v>97</v>
      </c>
      <c r="C8654" t="s">
        <v>1429</v>
      </c>
      <c r="D8654" t="s">
        <v>98</v>
      </c>
    </row>
    <row r="8655" spans="1:4" x14ac:dyDescent="0.5">
      <c r="A8655" t="s">
        <v>766</v>
      </c>
      <c r="B8655" t="s">
        <v>97</v>
      </c>
      <c r="C8655" t="s">
        <v>1739</v>
      </c>
      <c r="D8655" t="s">
        <v>98</v>
      </c>
    </row>
    <row r="8656" spans="1:4" x14ac:dyDescent="0.5">
      <c r="A8656" t="s">
        <v>1632</v>
      </c>
      <c r="B8656" t="s">
        <v>96</v>
      </c>
      <c r="C8656" t="s">
        <v>1632</v>
      </c>
    </row>
    <row r="8657" spans="1:4" x14ac:dyDescent="0.5">
      <c r="A8657" t="s">
        <v>2165</v>
      </c>
      <c r="B8657" t="s">
        <v>97</v>
      </c>
      <c r="C8657" t="s">
        <v>2168</v>
      </c>
    </row>
    <row r="8658" spans="1:4" x14ac:dyDescent="0.5">
      <c r="A8658" t="s">
        <v>171</v>
      </c>
      <c r="B8658" t="s">
        <v>96</v>
      </c>
      <c r="C8658" t="s">
        <v>171</v>
      </c>
      <c r="D8658" t="s">
        <v>98</v>
      </c>
    </row>
    <row r="8659" spans="1:4" x14ac:dyDescent="0.5">
      <c r="A8659" t="s">
        <v>947</v>
      </c>
      <c r="B8659" t="s">
        <v>97</v>
      </c>
      <c r="C8659" t="s">
        <v>947</v>
      </c>
    </row>
    <row r="8660" spans="1:4" x14ac:dyDescent="0.5">
      <c r="A8660" t="s">
        <v>1792</v>
      </c>
      <c r="B8660" t="s">
        <v>97</v>
      </c>
      <c r="C8660" t="s">
        <v>1792</v>
      </c>
    </row>
    <row r="8661" spans="1:4" x14ac:dyDescent="0.5">
      <c r="A8661" t="s">
        <v>1695</v>
      </c>
      <c r="B8661" t="s">
        <v>97</v>
      </c>
      <c r="C8661" t="s">
        <v>1695</v>
      </c>
      <c r="D8661" t="s">
        <v>98</v>
      </c>
    </row>
    <row r="8662" spans="1:4" x14ac:dyDescent="0.5">
      <c r="A8662" t="s">
        <v>2324</v>
      </c>
      <c r="B8662" t="s">
        <v>97</v>
      </c>
      <c r="C8662" t="s">
        <v>2325</v>
      </c>
      <c r="D8662" t="s">
        <v>98</v>
      </c>
    </row>
    <row r="8663" spans="1:4" x14ac:dyDescent="0.5">
      <c r="A8663" t="s">
        <v>1396</v>
      </c>
      <c r="B8663" t="s">
        <v>97</v>
      </c>
      <c r="C8663" t="s">
        <v>1396</v>
      </c>
    </row>
    <row r="8664" spans="1:4" x14ac:dyDescent="0.5">
      <c r="A8664" t="s">
        <v>155</v>
      </c>
      <c r="B8664" t="s">
        <v>97</v>
      </c>
      <c r="C8664" t="s">
        <v>155</v>
      </c>
      <c r="D8664" t="s">
        <v>739</v>
      </c>
    </row>
    <row r="8665" spans="1:4" x14ac:dyDescent="0.5">
      <c r="A8665" t="s">
        <v>1137</v>
      </c>
      <c r="B8665" t="s">
        <v>97</v>
      </c>
      <c r="C8665" t="s">
        <v>1762</v>
      </c>
      <c r="D8665" t="s">
        <v>98</v>
      </c>
    </row>
    <row r="8666" spans="1:4" x14ac:dyDescent="0.5">
      <c r="A8666" t="s">
        <v>2264</v>
      </c>
      <c r="B8666" t="s">
        <v>97</v>
      </c>
      <c r="C8666" t="s">
        <v>2265</v>
      </c>
      <c r="D8666" t="s">
        <v>755</v>
      </c>
    </row>
    <row r="8667" spans="1:4" x14ac:dyDescent="0.5">
      <c r="A8667" t="s">
        <v>2342</v>
      </c>
      <c r="B8667" t="s">
        <v>97</v>
      </c>
      <c r="C8667" t="s">
        <v>2342</v>
      </c>
    </row>
    <row r="8668" spans="1:4" x14ac:dyDescent="0.5">
      <c r="A8668" t="s">
        <v>2167</v>
      </c>
      <c r="B8668" t="s">
        <v>97</v>
      </c>
      <c r="C8668" t="s">
        <v>971</v>
      </c>
      <c r="D8668" t="s">
        <v>98</v>
      </c>
    </row>
    <row r="8669" spans="1:4" x14ac:dyDescent="0.5">
      <c r="A8669" t="s">
        <v>146</v>
      </c>
      <c r="B8669" t="s">
        <v>97</v>
      </c>
      <c r="C8669" t="s">
        <v>146</v>
      </c>
      <c r="D8669" t="s">
        <v>98</v>
      </c>
    </row>
    <row r="8670" spans="1:4" x14ac:dyDescent="0.5">
      <c r="A8670" t="s">
        <v>2365</v>
      </c>
      <c r="B8670" t="s">
        <v>97</v>
      </c>
      <c r="C8670" t="s">
        <v>2365</v>
      </c>
    </row>
    <row r="8671" spans="1:4" x14ac:dyDescent="0.5">
      <c r="A8671" t="s">
        <v>1038</v>
      </c>
      <c r="B8671" t="s">
        <v>96</v>
      </c>
      <c r="C8671" t="s">
        <v>1039</v>
      </c>
      <c r="D8671" t="s">
        <v>98</v>
      </c>
    </row>
    <row r="8672" spans="1:4" x14ac:dyDescent="0.5">
      <c r="A8672" t="s">
        <v>2215</v>
      </c>
      <c r="B8672" t="s">
        <v>97</v>
      </c>
      <c r="C8672" t="s">
        <v>2219</v>
      </c>
      <c r="D8672" t="s">
        <v>98</v>
      </c>
    </row>
    <row r="8673" spans="1:4" x14ac:dyDescent="0.5">
      <c r="A8673" t="s">
        <v>2366</v>
      </c>
      <c r="B8673" t="s">
        <v>97</v>
      </c>
      <c r="C8673" t="s">
        <v>2366</v>
      </c>
    </row>
    <row r="8674" spans="1:4" x14ac:dyDescent="0.5">
      <c r="A8674" t="s">
        <v>1005</v>
      </c>
      <c r="B8674" t="s">
        <v>97</v>
      </c>
      <c r="C8674" t="s">
        <v>1005</v>
      </c>
      <c r="D8674" t="s">
        <v>98</v>
      </c>
    </row>
    <row r="8675" spans="1:4" x14ac:dyDescent="0.5">
      <c r="A8675" t="s">
        <v>114</v>
      </c>
      <c r="B8675" t="s">
        <v>97</v>
      </c>
      <c r="C8675" t="s">
        <v>114</v>
      </c>
      <c r="D8675" t="s">
        <v>98</v>
      </c>
    </row>
    <row r="8676" spans="1:4" x14ac:dyDescent="0.5">
      <c r="A8676" t="s">
        <v>165</v>
      </c>
      <c r="B8676" t="s">
        <v>97</v>
      </c>
      <c r="C8676" t="s">
        <v>756</v>
      </c>
      <c r="D8676" t="s">
        <v>98</v>
      </c>
    </row>
    <row r="8677" spans="1:4" x14ac:dyDescent="0.5">
      <c r="A8677" t="s">
        <v>766</v>
      </c>
      <c r="B8677" t="s">
        <v>97</v>
      </c>
      <c r="C8677" t="s">
        <v>1739</v>
      </c>
      <c r="D8677" t="s">
        <v>98</v>
      </c>
    </row>
    <row r="8678" spans="1:4" x14ac:dyDescent="0.5">
      <c r="A8678" t="s">
        <v>143</v>
      </c>
      <c r="B8678" t="s">
        <v>97</v>
      </c>
      <c r="C8678" t="s">
        <v>143</v>
      </c>
      <c r="D8678" t="s">
        <v>98</v>
      </c>
    </row>
    <row r="8679" spans="1:4" x14ac:dyDescent="0.5">
      <c r="A8679" t="s">
        <v>856</v>
      </c>
      <c r="B8679" t="s">
        <v>97</v>
      </c>
      <c r="C8679" t="s">
        <v>1970</v>
      </c>
      <c r="D8679" t="s">
        <v>98</v>
      </c>
    </row>
    <row r="8680" spans="1:4" x14ac:dyDescent="0.5">
      <c r="A8680" t="s">
        <v>2305</v>
      </c>
      <c r="B8680" t="s">
        <v>97</v>
      </c>
      <c r="C8680" t="s">
        <v>2305</v>
      </c>
    </row>
    <row r="8681" spans="1:4" x14ac:dyDescent="0.5">
      <c r="A8681" t="s">
        <v>236</v>
      </c>
      <c r="B8681" t="s">
        <v>97</v>
      </c>
      <c r="C8681" t="s">
        <v>236</v>
      </c>
    </row>
    <row r="8682" spans="1:4" x14ac:dyDescent="0.5">
      <c r="A8682" t="s">
        <v>219</v>
      </c>
      <c r="B8682" t="s">
        <v>97</v>
      </c>
      <c r="C8682" t="s">
        <v>219</v>
      </c>
      <c r="D8682" t="s">
        <v>98</v>
      </c>
    </row>
    <row r="8683" spans="1:4" x14ac:dyDescent="0.5">
      <c r="A8683" t="s">
        <v>766</v>
      </c>
      <c r="B8683" t="s">
        <v>97</v>
      </c>
      <c r="C8683" t="s">
        <v>776</v>
      </c>
      <c r="D8683" t="s">
        <v>98</v>
      </c>
    </row>
    <row r="8684" spans="1:4" x14ac:dyDescent="0.5">
      <c r="A8684" t="s">
        <v>144</v>
      </c>
      <c r="B8684" t="s">
        <v>96</v>
      </c>
      <c r="C8684" t="s">
        <v>144</v>
      </c>
    </row>
    <row r="8685" spans="1:4" x14ac:dyDescent="0.5">
      <c r="A8685" t="s">
        <v>155</v>
      </c>
      <c r="B8685" t="s">
        <v>97</v>
      </c>
      <c r="C8685" t="s">
        <v>155</v>
      </c>
      <c r="D8685" t="s">
        <v>739</v>
      </c>
    </row>
    <row r="8686" spans="1:4" x14ac:dyDescent="0.5">
      <c r="A8686" t="s">
        <v>766</v>
      </c>
      <c r="B8686" t="s">
        <v>97</v>
      </c>
      <c r="C8686" t="s">
        <v>1460</v>
      </c>
      <c r="D8686" t="s">
        <v>98</v>
      </c>
    </row>
    <row r="8687" spans="1:4" x14ac:dyDescent="0.5">
      <c r="A8687" t="s">
        <v>1356</v>
      </c>
      <c r="B8687" t="s">
        <v>97</v>
      </c>
      <c r="C8687" t="s">
        <v>1356</v>
      </c>
    </row>
    <row r="8688" spans="1:4" x14ac:dyDescent="0.5">
      <c r="A8688" t="s">
        <v>1682</v>
      </c>
      <c r="B8688" t="s">
        <v>97</v>
      </c>
      <c r="C8688" t="s">
        <v>1682</v>
      </c>
    </row>
    <row r="8689" spans="1:4" x14ac:dyDescent="0.5">
      <c r="A8689" t="s">
        <v>2367</v>
      </c>
      <c r="B8689" t="s">
        <v>96</v>
      </c>
      <c r="C8689" t="s">
        <v>2367</v>
      </c>
    </row>
    <row r="8690" spans="1:4" x14ac:dyDescent="0.5">
      <c r="A8690" t="s">
        <v>566</v>
      </c>
      <c r="B8690" t="s">
        <v>97</v>
      </c>
      <c r="C8690" t="s">
        <v>566</v>
      </c>
    </row>
    <row r="8691" spans="1:4" x14ac:dyDescent="0.5">
      <c r="A8691" t="s">
        <v>1401</v>
      </c>
      <c r="B8691" t="s">
        <v>96</v>
      </c>
      <c r="C8691" t="s">
        <v>1401</v>
      </c>
    </row>
    <row r="8692" spans="1:4" x14ac:dyDescent="0.5">
      <c r="A8692" t="s">
        <v>1423</v>
      </c>
      <c r="B8692" t="s">
        <v>97</v>
      </c>
      <c r="C8692" t="s">
        <v>1424</v>
      </c>
    </row>
    <row r="8693" spans="1:4" x14ac:dyDescent="0.5">
      <c r="A8693" t="s">
        <v>2215</v>
      </c>
      <c r="B8693" t="s">
        <v>97</v>
      </c>
      <c r="C8693" t="s">
        <v>2215</v>
      </c>
      <c r="D8693" t="s">
        <v>98</v>
      </c>
    </row>
    <row r="8694" spans="1:4" x14ac:dyDescent="0.5">
      <c r="A8694" t="s">
        <v>2150</v>
      </c>
      <c r="B8694" t="s">
        <v>97</v>
      </c>
      <c r="C8694" t="s">
        <v>2150</v>
      </c>
    </row>
    <row r="8695" spans="1:4" x14ac:dyDescent="0.5">
      <c r="A8695" t="s">
        <v>1858</v>
      </c>
      <c r="B8695" t="s">
        <v>96</v>
      </c>
      <c r="C8695" t="s">
        <v>1858</v>
      </c>
    </row>
    <row r="8696" spans="1:4" x14ac:dyDescent="0.5">
      <c r="A8696" t="s">
        <v>703</v>
      </c>
      <c r="B8696" t="s">
        <v>97</v>
      </c>
      <c r="C8696" t="s">
        <v>807</v>
      </c>
    </row>
    <row r="8697" spans="1:4" x14ac:dyDescent="0.5">
      <c r="A8697" t="s">
        <v>1731</v>
      </c>
      <c r="B8697" t="s">
        <v>97</v>
      </c>
      <c r="C8697" t="s">
        <v>1732</v>
      </c>
    </row>
    <row r="8698" spans="1:4" x14ac:dyDescent="0.5">
      <c r="A8698" t="s">
        <v>936</v>
      </c>
      <c r="B8698" t="s">
        <v>97</v>
      </c>
      <c r="C8698" t="s">
        <v>937</v>
      </c>
      <c r="D8698" t="s">
        <v>98</v>
      </c>
    </row>
    <row r="8699" spans="1:4" x14ac:dyDescent="0.5">
      <c r="A8699" t="s">
        <v>2368</v>
      </c>
      <c r="B8699" t="s">
        <v>96</v>
      </c>
      <c r="C8699" t="s">
        <v>2368</v>
      </c>
    </row>
    <row r="8700" spans="1:4" x14ac:dyDescent="0.5">
      <c r="A8700" t="s">
        <v>2157</v>
      </c>
      <c r="B8700" t="s">
        <v>97</v>
      </c>
      <c r="C8700" t="s">
        <v>2157</v>
      </c>
      <c r="D8700" t="s">
        <v>763</v>
      </c>
    </row>
    <row r="8701" spans="1:4" x14ac:dyDescent="0.5">
      <c r="A8701" t="s">
        <v>1412</v>
      </c>
      <c r="B8701" t="s">
        <v>97</v>
      </c>
      <c r="C8701" t="s">
        <v>2369</v>
      </c>
      <c r="D8701" t="s">
        <v>763</v>
      </c>
    </row>
    <row r="8702" spans="1:4" x14ac:dyDescent="0.5">
      <c r="A8702" t="s">
        <v>641</v>
      </c>
      <c r="B8702" t="s">
        <v>97</v>
      </c>
      <c r="C8702" t="s">
        <v>641</v>
      </c>
      <c r="D8702" t="s">
        <v>98</v>
      </c>
    </row>
    <row r="8703" spans="1:4" x14ac:dyDescent="0.5">
      <c r="A8703" t="s">
        <v>1568</v>
      </c>
      <c r="B8703" t="s">
        <v>97</v>
      </c>
      <c r="C8703" t="s">
        <v>1568</v>
      </c>
      <c r="D8703" t="s">
        <v>98</v>
      </c>
    </row>
    <row r="8704" spans="1:4" x14ac:dyDescent="0.5">
      <c r="A8704" t="s">
        <v>625</v>
      </c>
      <c r="B8704" t="s">
        <v>97</v>
      </c>
      <c r="C8704" t="s">
        <v>625</v>
      </c>
      <c r="D8704" t="s">
        <v>98</v>
      </c>
    </row>
    <row r="8705" spans="1:4" x14ac:dyDescent="0.5">
      <c r="A8705" t="s">
        <v>401</v>
      </c>
      <c r="B8705" t="s">
        <v>97</v>
      </c>
      <c r="C8705" t="s">
        <v>772</v>
      </c>
      <c r="D8705" t="s">
        <v>739</v>
      </c>
    </row>
    <row r="8706" spans="1:4" x14ac:dyDescent="0.5">
      <c r="A8706" t="s">
        <v>2148</v>
      </c>
      <c r="B8706" t="s">
        <v>97</v>
      </c>
      <c r="C8706" t="s">
        <v>2149</v>
      </c>
    </row>
    <row r="8707" spans="1:4" x14ac:dyDescent="0.5">
      <c r="A8707" t="s">
        <v>1444</v>
      </c>
      <c r="B8707" t="s">
        <v>97</v>
      </c>
      <c r="C8707" t="s">
        <v>1445</v>
      </c>
      <c r="D8707" t="s">
        <v>98</v>
      </c>
    </row>
    <row r="8708" spans="1:4" x14ac:dyDescent="0.5">
      <c r="A8708" t="s">
        <v>2370</v>
      </c>
      <c r="B8708" t="s">
        <v>97</v>
      </c>
      <c r="C8708" t="s">
        <v>2370</v>
      </c>
    </row>
    <row r="8709" spans="1:4" x14ac:dyDescent="0.5">
      <c r="A8709" t="s">
        <v>1632</v>
      </c>
      <c r="B8709" t="s">
        <v>96</v>
      </c>
      <c r="C8709" t="s">
        <v>1632</v>
      </c>
    </row>
    <row r="8710" spans="1:4" x14ac:dyDescent="0.5">
      <c r="A8710" t="s">
        <v>921</v>
      </c>
      <c r="B8710" t="s">
        <v>96</v>
      </c>
      <c r="C8710" t="s">
        <v>921</v>
      </c>
      <c r="D8710" t="s">
        <v>98</v>
      </c>
    </row>
    <row r="8711" spans="1:4" x14ac:dyDescent="0.5">
      <c r="A8711" t="s">
        <v>2371</v>
      </c>
      <c r="B8711" t="s">
        <v>96</v>
      </c>
      <c r="C8711" t="s">
        <v>2371</v>
      </c>
    </row>
    <row r="8712" spans="1:4" x14ac:dyDescent="0.5">
      <c r="A8712" t="s">
        <v>186</v>
      </c>
      <c r="B8712" t="s">
        <v>97</v>
      </c>
      <c r="C8712" t="s">
        <v>2372</v>
      </c>
      <c r="D8712" t="s">
        <v>755</v>
      </c>
    </row>
    <row r="8713" spans="1:4" x14ac:dyDescent="0.5">
      <c r="A8713" t="s">
        <v>263</v>
      </c>
      <c r="B8713" t="s">
        <v>97</v>
      </c>
      <c r="C8713" t="s">
        <v>826</v>
      </c>
    </row>
    <row r="8714" spans="1:4" x14ac:dyDescent="0.5">
      <c r="A8714" t="s">
        <v>1017</v>
      </c>
      <c r="B8714" t="s">
        <v>97</v>
      </c>
      <c r="C8714" t="s">
        <v>1017</v>
      </c>
      <c r="D8714" t="s">
        <v>755</v>
      </c>
    </row>
    <row r="8715" spans="1:4" x14ac:dyDescent="0.5">
      <c r="A8715" t="s">
        <v>2081</v>
      </c>
      <c r="B8715" t="s">
        <v>97</v>
      </c>
      <c r="C8715" t="s">
        <v>2082</v>
      </c>
    </row>
    <row r="8716" spans="1:4" x14ac:dyDescent="0.5">
      <c r="A8716" t="s">
        <v>155</v>
      </c>
      <c r="B8716" t="s">
        <v>97</v>
      </c>
      <c r="C8716" t="s">
        <v>155</v>
      </c>
      <c r="D8716" t="s">
        <v>739</v>
      </c>
    </row>
    <row r="8717" spans="1:4" x14ac:dyDescent="0.5">
      <c r="A8717" t="s">
        <v>2127</v>
      </c>
      <c r="B8717" t="s">
        <v>97</v>
      </c>
      <c r="C8717" t="s">
        <v>2127</v>
      </c>
      <c r="D8717" t="s">
        <v>98</v>
      </c>
    </row>
    <row r="8718" spans="1:4" x14ac:dyDescent="0.5">
      <c r="A8718" t="s">
        <v>703</v>
      </c>
      <c r="B8718" t="s">
        <v>97</v>
      </c>
      <c r="C8718" t="s">
        <v>807</v>
      </c>
    </row>
    <row r="8719" spans="1:4" x14ac:dyDescent="0.5">
      <c r="A8719" t="s">
        <v>2330</v>
      </c>
      <c r="B8719" t="s">
        <v>97</v>
      </c>
      <c r="C8719" t="s">
        <v>2331</v>
      </c>
      <c r="D8719" t="s">
        <v>98</v>
      </c>
    </row>
    <row r="8720" spans="1:4" x14ac:dyDescent="0.5">
      <c r="A8720" t="s">
        <v>269</v>
      </c>
      <c r="B8720" t="s">
        <v>97</v>
      </c>
      <c r="C8720" t="s">
        <v>847</v>
      </c>
      <c r="D8720" t="s">
        <v>755</v>
      </c>
    </row>
    <row r="8721" spans="1:4" x14ac:dyDescent="0.5">
      <c r="A8721" t="s">
        <v>2373</v>
      </c>
      <c r="B8721" t="s">
        <v>97</v>
      </c>
      <c r="C8721" t="s">
        <v>2373</v>
      </c>
      <c r="D8721" t="s">
        <v>98</v>
      </c>
    </row>
    <row r="8722" spans="1:4" x14ac:dyDescent="0.5">
      <c r="A8722" t="s">
        <v>1042</v>
      </c>
      <c r="B8722" t="s">
        <v>97</v>
      </c>
      <c r="C8722" t="s">
        <v>1042</v>
      </c>
    </row>
    <row r="8723" spans="1:4" x14ac:dyDescent="0.5">
      <c r="A8723" t="s">
        <v>1953</v>
      </c>
      <c r="B8723" t="s">
        <v>97</v>
      </c>
      <c r="C8723" t="s">
        <v>1953</v>
      </c>
      <c r="D8723" t="s">
        <v>739</v>
      </c>
    </row>
    <row r="8724" spans="1:4" x14ac:dyDescent="0.5">
      <c r="A8724" t="s">
        <v>1917</v>
      </c>
      <c r="B8724" t="s">
        <v>96</v>
      </c>
      <c r="C8724" t="s">
        <v>1918</v>
      </c>
      <c r="D8724" t="s">
        <v>98</v>
      </c>
    </row>
    <row r="8725" spans="1:4" x14ac:dyDescent="0.5">
      <c r="A8725" t="s">
        <v>2374</v>
      </c>
      <c r="B8725" t="s">
        <v>97</v>
      </c>
      <c r="C8725" t="s">
        <v>2374</v>
      </c>
    </row>
    <row r="8726" spans="1:4" x14ac:dyDescent="0.5">
      <c r="A8726" t="s">
        <v>319</v>
      </c>
      <c r="B8726" t="s">
        <v>97</v>
      </c>
      <c r="C8726" t="s">
        <v>876</v>
      </c>
    </row>
    <row r="8727" spans="1:4" x14ac:dyDescent="0.5">
      <c r="A8727" t="s">
        <v>1396</v>
      </c>
      <c r="B8727" t="s">
        <v>97</v>
      </c>
      <c r="C8727" t="s">
        <v>1396</v>
      </c>
    </row>
    <row r="8728" spans="1:4" x14ac:dyDescent="0.5">
      <c r="A8728" t="s">
        <v>1916</v>
      </c>
      <c r="B8728" t="s">
        <v>96</v>
      </c>
      <c r="C8728" t="s">
        <v>1916</v>
      </c>
      <c r="D8728" t="s">
        <v>755</v>
      </c>
    </row>
    <row r="8729" spans="1:4" x14ac:dyDescent="0.5">
      <c r="A8729" t="s">
        <v>719</v>
      </c>
      <c r="B8729" t="s">
        <v>97</v>
      </c>
      <c r="C8729" t="s">
        <v>719</v>
      </c>
    </row>
    <row r="8730" spans="1:4" x14ac:dyDescent="0.5">
      <c r="A8730" t="s">
        <v>2375</v>
      </c>
      <c r="B8730" t="s">
        <v>97</v>
      </c>
      <c r="C8730" t="s">
        <v>2375</v>
      </c>
    </row>
    <row r="8731" spans="1:4" x14ac:dyDescent="0.5">
      <c r="A8731" t="s">
        <v>441</v>
      </c>
      <c r="B8731" t="s">
        <v>97</v>
      </c>
      <c r="C8731" t="s">
        <v>441</v>
      </c>
    </row>
    <row r="8732" spans="1:4" x14ac:dyDescent="0.5">
      <c r="A8732" t="s">
        <v>319</v>
      </c>
      <c r="B8732" t="s">
        <v>97</v>
      </c>
      <c r="C8732" t="s">
        <v>895</v>
      </c>
    </row>
    <row r="8733" spans="1:4" x14ac:dyDescent="0.5">
      <c r="A8733" t="s">
        <v>2136</v>
      </c>
      <c r="B8733" t="s">
        <v>97</v>
      </c>
      <c r="C8733" t="s">
        <v>2136</v>
      </c>
    </row>
    <row r="8734" spans="1:4" x14ac:dyDescent="0.5">
      <c r="A8734" t="s">
        <v>2085</v>
      </c>
      <c r="B8734" t="s">
        <v>97</v>
      </c>
      <c r="C8734" t="s">
        <v>2085</v>
      </c>
      <c r="D8734" t="s">
        <v>98</v>
      </c>
    </row>
    <row r="8735" spans="1:4" x14ac:dyDescent="0.5">
      <c r="A8735" t="s">
        <v>2376</v>
      </c>
      <c r="B8735" t="s">
        <v>97</v>
      </c>
      <c r="C8735" t="s">
        <v>2376</v>
      </c>
    </row>
    <row r="8736" spans="1:4" x14ac:dyDescent="0.5">
      <c r="A8736" t="s">
        <v>134</v>
      </c>
      <c r="B8736" t="s">
        <v>97</v>
      </c>
      <c r="C8736" t="s">
        <v>134</v>
      </c>
      <c r="D8736" t="s">
        <v>98</v>
      </c>
    </row>
    <row r="8737" spans="1:4" x14ac:dyDescent="0.5">
      <c r="A8737" t="s">
        <v>309</v>
      </c>
      <c r="B8737" t="s">
        <v>97</v>
      </c>
      <c r="C8737" t="s">
        <v>860</v>
      </c>
      <c r="D8737" t="s">
        <v>98</v>
      </c>
    </row>
    <row r="8738" spans="1:4" x14ac:dyDescent="0.5">
      <c r="A8738" t="s">
        <v>976</v>
      </c>
      <c r="B8738" t="s">
        <v>97</v>
      </c>
      <c r="C8738" t="s">
        <v>976</v>
      </c>
    </row>
    <row r="8739" spans="1:4" x14ac:dyDescent="0.5">
      <c r="A8739" t="s">
        <v>319</v>
      </c>
      <c r="B8739" t="s">
        <v>97</v>
      </c>
      <c r="C8739" t="s">
        <v>876</v>
      </c>
    </row>
    <row r="8740" spans="1:4" x14ac:dyDescent="0.5">
      <c r="A8740" t="s">
        <v>668</v>
      </c>
      <c r="B8740" t="s">
        <v>97</v>
      </c>
      <c r="C8740" t="s">
        <v>668</v>
      </c>
      <c r="D8740" t="s">
        <v>98</v>
      </c>
    </row>
    <row r="8741" spans="1:4" x14ac:dyDescent="0.5">
      <c r="A8741" t="s">
        <v>1092</v>
      </c>
      <c r="B8741" t="s">
        <v>97</v>
      </c>
      <c r="C8741" t="s">
        <v>812</v>
      </c>
    </row>
    <row r="8742" spans="1:4" x14ac:dyDescent="0.5">
      <c r="A8742" t="s">
        <v>1677</v>
      </c>
      <c r="B8742" t="s">
        <v>97</v>
      </c>
      <c r="C8742" t="s">
        <v>1677</v>
      </c>
    </row>
    <row r="8743" spans="1:4" x14ac:dyDescent="0.5">
      <c r="A8743" t="s">
        <v>2373</v>
      </c>
      <c r="B8743" t="s">
        <v>97</v>
      </c>
      <c r="C8743" t="s">
        <v>2373</v>
      </c>
      <c r="D8743" t="s">
        <v>98</v>
      </c>
    </row>
    <row r="8744" spans="1:4" x14ac:dyDescent="0.5">
      <c r="A8744" t="s">
        <v>137</v>
      </c>
      <c r="B8744" t="s">
        <v>97</v>
      </c>
      <c r="C8744" t="s">
        <v>137</v>
      </c>
    </row>
    <row r="8745" spans="1:4" x14ac:dyDescent="0.5">
      <c r="A8745" t="s">
        <v>2371</v>
      </c>
      <c r="B8745" t="s">
        <v>96</v>
      </c>
      <c r="C8745" t="s">
        <v>2371</v>
      </c>
    </row>
    <row r="8746" spans="1:4" x14ac:dyDescent="0.5">
      <c r="A8746" t="s">
        <v>2165</v>
      </c>
      <c r="B8746" t="s">
        <v>97</v>
      </c>
      <c r="C8746" t="s">
        <v>2377</v>
      </c>
    </row>
    <row r="8747" spans="1:4" x14ac:dyDescent="0.5">
      <c r="A8747" t="s">
        <v>2222</v>
      </c>
      <c r="B8747" t="s">
        <v>97</v>
      </c>
      <c r="C8747" t="s">
        <v>2222</v>
      </c>
    </row>
    <row r="8748" spans="1:4" x14ac:dyDescent="0.5">
      <c r="A8748" t="s">
        <v>2262</v>
      </c>
      <c r="B8748" t="s">
        <v>97</v>
      </c>
      <c r="C8748" t="s">
        <v>2263</v>
      </c>
      <c r="D8748" t="s">
        <v>98</v>
      </c>
    </row>
    <row r="8749" spans="1:4" x14ac:dyDescent="0.5">
      <c r="A8749" t="s">
        <v>2378</v>
      </c>
      <c r="B8749" t="s">
        <v>97</v>
      </c>
      <c r="C8749" t="s">
        <v>2379</v>
      </c>
      <c r="D8749" t="s">
        <v>98</v>
      </c>
    </row>
    <row r="8750" spans="1:4" x14ac:dyDescent="0.5">
      <c r="A8750" t="s">
        <v>1976</v>
      </c>
      <c r="B8750" t="s">
        <v>97</v>
      </c>
      <c r="C8750" t="s">
        <v>1976</v>
      </c>
    </row>
    <row r="8751" spans="1:4" x14ac:dyDescent="0.5">
      <c r="A8751" t="s">
        <v>1574</v>
      </c>
      <c r="B8751" t="s">
        <v>97</v>
      </c>
      <c r="C8751" t="s">
        <v>1574</v>
      </c>
    </row>
    <row r="8752" spans="1:4" x14ac:dyDescent="0.5">
      <c r="A8752" t="s">
        <v>2264</v>
      </c>
      <c r="B8752" t="s">
        <v>97</v>
      </c>
      <c r="C8752" t="s">
        <v>2265</v>
      </c>
      <c r="D8752" t="s">
        <v>755</v>
      </c>
    </row>
    <row r="8753" spans="1:4" x14ac:dyDescent="0.5">
      <c r="A8753" t="s">
        <v>2380</v>
      </c>
      <c r="B8753" t="s">
        <v>96</v>
      </c>
      <c r="C8753" t="s">
        <v>2380</v>
      </c>
      <c r="D8753" t="s">
        <v>98</v>
      </c>
    </row>
    <row r="8754" spans="1:4" x14ac:dyDescent="0.5">
      <c r="A8754" t="s">
        <v>1154</v>
      </c>
      <c r="B8754" t="s">
        <v>97</v>
      </c>
      <c r="C8754" t="s">
        <v>1154</v>
      </c>
      <c r="D8754" t="s">
        <v>739</v>
      </c>
    </row>
    <row r="8755" spans="1:4" x14ac:dyDescent="0.5">
      <c r="A8755" t="s">
        <v>2165</v>
      </c>
      <c r="B8755" t="s">
        <v>97</v>
      </c>
      <c r="C8755" t="s">
        <v>2381</v>
      </c>
    </row>
    <row r="8756" spans="1:4" x14ac:dyDescent="0.5">
      <c r="A8756" t="s">
        <v>2251</v>
      </c>
      <c r="B8756" t="s">
        <v>97</v>
      </c>
      <c r="C8756" t="s">
        <v>2251</v>
      </c>
      <c r="D8756" t="s">
        <v>98</v>
      </c>
    </row>
    <row r="8757" spans="1:4" x14ac:dyDescent="0.5">
      <c r="A8757" t="s">
        <v>487</v>
      </c>
      <c r="B8757" t="s">
        <v>97</v>
      </c>
      <c r="C8757" t="s">
        <v>771</v>
      </c>
      <c r="D8757" t="s">
        <v>739</v>
      </c>
    </row>
    <row r="8758" spans="1:4" x14ac:dyDescent="0.5">
      <c r="A8758" t="s">
        <v>1065</v>
      </c>
      <c r="B8758" t="s">
        <v>97</v>
      </c>
      <c r="C8758" t="s">
        <v>1065</v>
      </c>
    </row>
    <row r="8759" spans="1:4" x14ac:dyDescent="0.5">
      <c r="A8759" t="s">
        <v>351</v>
      </c>
      <c r="B8759" t="s">
        <v>96</v>
      </c>
      <c r="C8759" t="s">
        <v>351</v>
      </c>
      <c r="D8759" t="s">
        <v>98</v>
      </c>
    </row>
    <row r="8760" spans="1:4" x14ac:dyDescent="0.5">
      <c r="A8760" t="s">
        <v>1361</v>
      </c>
      <c r="B8760" t="s">
        <v>97</v>
      </c>
      <c r="C8760" t="s">
        <v>1361</v>
      </c>
    </row>
    <row r="8761" spans="1:4" x14ac:dyDescent="0.5">
      <c r="A8761" t="s">
        <v>1793</v>
      </c>
      <c r="B8761" t="s">
        <v>97</v>
      </c>
      <c r="C8761" t="s">
        <v>1830</v>
      </c>
      <c r="D8761" t="s">
        <v>98</v>
      </c>
    </row>
    <row r="8762" spans="1:4" x14ac:dyDescent="0.5">
      <c r="A8762" t="s">
        <v>217</v>
      </c>
      <c r="B8762" t="s">
        <v>97</v>
      </c>
      <c r="C8762" t="s">
        <v>217</v>
      </c>
    </row>
    <row r="8763" spans="1:4" x14ac:dyDescent="0.5">
      <c r="A8763" t="s">
        <v>2127</v>
      </c>
      <c r="B8763" t="s">
        <v>97</v>
      </c>
      <c r="C8763" t="s">
        <v>2127</v>
      </c>
      <c r="D8763" t="s">
        <v>98</v>
      </c>
    </row>
    <row r="8764" spans="1:4" x14ac:dyDescent="0.5">
      <c r="A8764" t="s">
        <v>1454</v>
      </c>
      <c r="B8764" t="s">
        <v>97</v>
      </c>
      <c r="C8764" t="s">
        <v>1454</v>
      </c>
      <c r="D8764" t="s">
        <v>98</v>
      </c>
    </row>
    <row r="8765" spans="1:4" x14ac:dyDescent="0.5">
      <c r="A8765" t="s">
        <v>999</v>
      </c>
      <c r="B8765" t="s">
        <v>96</v>
      </c>
      <c r="C8765" t="s">
        <v>999</v>
      </c>
    </row>
    <row r="8766" spans="1:4" x14ac:dyDescent="0.5">
      <c r="A8766" t="s">
        <v>155</v>
      </c>
      <c r="B8766" t="s">
        <v>97</v>
      </c>
      <c r="C8766" t="s">
        <v>155</v>
      </c>
      <c r="D8766" t="s">
        <v>739</v>
      </c>
    </row>
    <row r="8767" spans="1:4" x14ac:dyDescent="0.5">
      <c r="A8767" t="s">
        <v>1083</v>
      </c>
      <c r="B8767" t="s">
        <v>97</v>
      </c>
      <c r="C8767" t="s">
        <v>1083</v>
      </c>
    </row>
    <row r="8768" spans="1:4" x14ac:dyDescent="0.5">
      <c r="A8768" t="s">
        <v>1467</v>
      </c>
      <c r="B8768" t="s">
        <v>97</v>
      </c>
      <c r="C8768" t="s">
        <v>1467</v>
      </c>
      <c r="D8768" t="s">
        <v>98</v>
      </c>
    </row>
    <row r="8769" spans="1:4" x14ac:dyDescent="0.5">
      <c r="A8769" t="s">
        <v>2197</v>
      </c>
      <c r="B8769" t="s">
        <v>97</v>
      </c>
      <c r="C8769" t="s">
        <v>2197</v>
      </c>
      <c r="D8769" t="s">
        <v>98</v>
      </c>
    </row>
    <row r="8770" spans="1:4" x14ac:dyDescent="0.5">
      <c r="A8770" t="s">
        <v>1169</v>
      </c>
      <c r="B8770" t="s">
        <v>97</v>
      </c>
      <c r="C8770" t="s">
        <v>1169</v>
      </c>
      <c r="D8770" t="s">
        <v>98</v>
      </c>
    </row>
    <row r="8771" spans="1:4" x14ac:dyDescent="0.5">
      <c r="A8771" t="s">
        <v>1708</v>
      </c>
      <c r="B8771" t="s">
        <v>96</v>
      </c>
      <c r="C8771" t="s">
        <v>1708</v>
      </c>
    </row>
    <row r="8772" spans="1:4" x14ac:dyDescent="0.5">
      <c r="A8772" t="s">
        <v>1896</v>
      </c>
      <c r="B8772" t="s">
        <v>97</v>
      </c>
      <c r="C8772" t="s">
        <v>1897</v>
      </c>
      <c r="D8772" t="s">
        <v>755</v>
      </c>
    </row>
    <row r="8773" spans="1:4" x14ac:dyDescent="0.5">
      <c r="A8773" t="s">
        <v>1133</v>
      </c>
      <c r="B8773" t="s">
        <v>97</v>
      </c>
      <c r="C8773" t="s">
        <v>1133</v>
      </c>
    </row>
    <row r="8774" spans="1:4" x14ac:dyDescent="0.5">
      <c r="A8774" t="s">
        <v>235</v>
      </c>
      <c r="B8774" t="s">
        <v>97</v>
      </c>
      <c r="C8774" t="s">
        <v>235</v>
      </c>
      <c r="D8774" t="s">
        <v>98</v>
      </c>
    </row>
    <row r="8775" spans="1:4" x14ac:dyDescent="0.5">
      <c r="A8775" t="s">
        <v>2382</v>
      </c>
      <c r="B8775" t="s">
        <v>97</v>
      </c>
      <c r="C8775" t="s">
        <v>2383</v>
      </c>
    </row>
    <row r="8776" spans="1:4" x14ac:dyDescent="0.5">
      <c r="A8776" t="s">
        <v>571</v>
      </c>
      <c r="B8776" t="s">
        <v>97</v>
      </c>
      <c r="C8776" t="s">
        <v>313</v>
      </c>
      <c r="D8776" t="s">
        <v>98</v>
      </c>
    </row>
    <row r="8777" spans="1:4" x14ac:dyDescent="0.5">
      <c r="A8777" t="s">
        <v>2019</v>
      </c>
      <c r="B8777" t="s">
        <v>97</v>
      </c>
      <c r="C8777" t="s">
        <v>2019</v>
      </c>
    </row>
    <row r="8778" spans="1:4" x14ac:dyDescent="0.5">
      <c r="A8778" t="s">
        <v>945</v>
      </c>
      <c r="B8778" t="s">
        <v>97</v>
      </c>
      <c r="C8778" t="s">
        <v>1279</v>
      </c>
      <c r="D8778" t="s">
        <v>755</v>
      </c>
    </row>
    <row r="8779" spans="1:4" x14ac:dyDescent="0.5">
      <c r="A8779" t="s">
        <v>232</v>
      </c>
      <c r="B8779" t="s">
        <v>97</v>
      </c>
      <c r="C8779" t="s">
        <v>232</v>
      </c>
      <c r="D8779" t="s">
        <v>763</v>
      </c>
    </row>
    <row r="8780" spans="1:4" x14ac:dyDescent="0.5">
      <c r="A8780" t="s">
        <v>1953</v>
      </c>
      <c r="B8780" t="s">
        <v>97</v>
      </c>
      <c r="C8780" t="s">
        <v>1953</v>
      </c>
      <c r="D8780" t="s">
        <v>739</v>
      </c>
    </row>
    <row r="8781" spans="1:4" x14ac:dyDescent="0.5">
      <c r="A8781" t="s">
        <v>155</v>
      </c>
      <c r="B8781" t="s">
        <v>97</v>
      </c>
      <c r="C8781" t="s">
        <v>155</v>
      </c>
      <c r="D8781" t="s">
        <v>739</v>
      </c>
    </row>
    <row r="8782" spans="1:4" x14ac:dyDescent="0.5">
      <c r="A8782" t="s">
        <v>2384</v>
      </c>
      <c r="B8782" t="s">
        <v>97</v>
      </c>
      <c r="C8782" t="s">
        <v>2385</v>
      </c>
    </row>
    <row r="8783" spans="1:4" x14ac:dyDescent="0.5">
      <c r="A8783" t="s">
        <v>1138</v>
      </c>
      <c r="B8783" t="s">
        <v>97</v>
      </c>
      <c r="C8783" t="s">
        <v>1139</v>
      </c>
    </row>
    <row r="8784" spans="1:4" x14ac:dyDescent="0.5">
      <c r="A8784" t="s">
        <v>2343</v>
      </c>
      <c r="B8784" t="s">
        <v>97</v>
      </c>
      <c r="C8784" t="s">
        <v>2343</v>
      </c>
    </row>
    <row r="8785" spans="1:4" x14ac:dyDescent="0.5">
      <c r="A8785" t="s">
        <v>2341</v>
      </c>
      <c r="B8785" t="s">
        <v>97</v>
      </c>
      <c r="C8785" t="s">
        <v>2341</v>
      </c>
    </row>
    <row r="8786" spans="1:4" x14ac:dyDescent="0.5">
      <c r="A8786" t="s">
        <v>134</v>
      </c>
      <c r="B8786" t="s">
        <v>97</v>
      </c>
      <c r="C8786" t="s">
        <v>134</v>
      </c>
      <c r="D8786" t="s">
        <v>98</v>
      </c>
    </row>
    <row r="8787" spans="1:4" x14ac:dyDescent="0.5">
      <c r="A8787" t="s">
        <v>1423</v>
      </c>
      <c r="B8787" t="s">
        <v>97</v>
      </c>
      <c r="C8787" t="s">
        <v>1424</v>
      </c>
    </row>
    <row r="8788" spans="1:4" x14ac:dyDescent="0.5">
      <c r="A8788" t="s">
        <v>1938</v>
      </c>
      <c r="B8788" t="s">
        <v>97</v>
      </c>
      <c r="C8788" t="s">
        <v>1938</v>
      </c>
    </row>
    <row r="8789" spans="1:4" x14ac:dyDescent="0.5">
      <c r="A8789" t="s">
        <v>319</v>
      </c>
      <c r="B8789" t="s">
        <v>97</v>
      </c>
      <c r="C8789" t="s">
        <v>876</v>
      </c>
    </row>
    <row r="8790" spans="1:4" x14ac:dyDescent="0.5">
      <c r="A8790" t="s">
        <v>1458</v>
      </c>
      <c r="B8790" t="s">
        <v>97</v>
      </c>
      <c r="C8790" t="s">
        <v>1459</v>
      </c>
    </row>
    <row r="8791" spans="1:4" x14ac:dyDescent="0.5">
      <c r="A8791" t="s">
        <v>1265</v>
      </c>
      <c r="B8791" t="s">
        <v>97</v>
      </c>
      <c r="C8791" t="s">
        <v>1266</v>
      </c>
    </row>
    <row r="8792" spans="1:4" x14ac:dyDescent="0.5">
      <c r="A8792" t="s">
        <v>513</v>
      </c>
      <c r="B8792" t="s">
        <v>96</v>
      </c>
      <c r="C8792" t="s">
        <v>870</v>
      </c>
      <c r="D8792" t="s">
        <v>739</v>
      </c>
    </row>
    <row r="8793" spans="1:4" x14ac:dyDescent="0.5">
      <c r="A8793" t="s">
        <v>1268</v>
      </c>
      <c r="B8793" t="s">
        <v>96</v>
      </c>
      <c r="C8793" t="s">
        <v>1268</v>
      </c>
      <c r="D8793" t="s">
        <v>98</v>
      </c>
    </row>
    <row r="8794" spans="1:4" x14ac:dyDescent="0.5">
      <c r="A8794" t="s">
        <v>1093</v>
      </c>
      <c r="B8794" t="s">
        <v>96</v>
      </c>
      <c r="C8794" t="s">
        <v>1093</v>
      </c>
      <c r="D8794" t="s">
        <v>98</v>
      </c>
    </row>
    <row r="8795" spans="1:4" x14ac:dyDescent="0.5">
      <c r="A8795" t="s">
        <v>458</v>
      </c>
      <c r="B8795" t="s">
        <v>97</v>
      </c>
      <c r="C8795" t="s">
        <v>458</v>
      </c>
    </row>
    <row r="8796" spans="1:4" x14ac:dyDescent="0.5">
      <c r="A8796" t="s">
        <v>1758</v>
      </c>
      <c r="B8796" t="s">
        <v>96</v>
      </c>
      <c r="C8796" t="s">
        <v>1758</v>
      </c>
      <c r="D8796" t="s">
        <v>763</v>
      </c>
    </row>
    <row r="8797" spans="1:4" x14ac:dyDescent="0.5">
      <c r="A8797" t="s">
        <v>189</v>
      </c>
      <c r="B8797" t="s">
        <v>97</v>
      </c>
      <c r="C8797" t="s">
        <v>189</v>
      </c>
      <c r="D8797" t="s">
        <v>98</v>
      </c>
    </row>
    <row r="8798" spans="1:4" x14ac:dyDescent="0.5">
      <c r="A8798" t="s">
        <v>319</v>
      </c>
      <c r="B8798" t="s">
        <v>97</v>
      </c>
      <c r="C8798" t="s">
        <v>895</v>
      </c>
    </row>
    <row r="8799" spans="1:4" x14ac:dyDescent="0.5">
      <c r="A8799" t="s">
        <v>165</v>
      </c>
      <c r="B8799" t="s">
        <v>97</v>
      </c>
      <c r="C8799" t="s">
        <v>756</v>
      </c>
      <c r="D8799" t="s">
        <v>98</v>
      </c>
    </row>
    <row r="8800" spans="1:4" x14ac:dyDescent="0.5">
      <c r="A8800" t="s">
        <v>205</v>
      </c>
      <c r="B8800" t="s">
        <v>97</v>
      </c>
      <c r="C8800" t="s">
        <v>205</v>
      </c>
    </row>
    <row r="8801" spans="1:4" x14ac:dyDescent="0.5">
      <c r="A8801" t="s">
        <v>2132</v>
      </c>
      <c r="B8801" t="s">
        <v>97</v>
      </c>
      <c r="C8801" t="s">
        <v>2132</v>
      </c>
    </row>
    <row r="8802" spans="1:4" x14ac:dyDescent="0.5">
      <c r="A8802" t="s">
        <v>144</v>
      </c>
      <c r="B8802" t="s">
        <v>96</v>
      </c>
      <c r="C8802" t="s">
        <v>144</v>
      </c>
    </row>
    <row r="8803" spans="1:4" x14ac:dyDescent="0.5">
      <c r="A8803" t="s">
        <v>2386</v>
      </c>
      <c r="B8803" t="s">
        <v>97</v>
      </c>
      <c r="C8803" t="s">
        <v>2387</v>
      </c>
      <c r="D8803" t="s">
        <v>98</v>
      </c>
    </row>
    <row r="8804" spans="1:4" x14ac:dyDescent="0.5">
      <c r="A8804" t="s">
        <v>801</v>
      </c>
      <c r="B8804" t="s">
        <v>97</v>
      </c>
      <c r="C8804" t="s">
        <v>1988</v>
      </c>
      <c r="D8804" t="s">
        <v>98</v>
      </c>
    </row>
    <row r="8805" spans="1:4" x14ac:dyDescent="0.5">
      <c r="A8805" t="s">
        <v>2232</v>
      </c>
      <c r="B8805" t="s">
        <v>97</v>
      </c>
      <c r="C8805" t="s">
        <v>2232</v>
      </c>
      <c r="D8805" t="s">
        <v>98</v>
      </c>
    </row>
    <row r="8806" spans="1:4" x14ac:dyDescent="0.5">
      <c r="A8806" t="s">
        <v>1092</v>
      </c>
      <c r="B8806" t="s">
        <v>97</v>
      </c>
      <c r="C8806" t="s">
        <v>812</v>
      </c>
    </row>
    <row r="8807" spans="1:4" x14ac:dyDescent="0.5">
      <c r="A8807" t="s">
        <v>2224</v>
      </c>
      <c r="B8807" t="s">
        <v>97</v>
      </c>
      <c r="C8807" t="s">
        <v>2224</v>
      </c>
      <c r="D8807" t="s">
        <v>98</v>
      </c>
    </row>
    <row r="8808" spans="1:4" x14ac:dyDescent="0.5">
      <c r="A8808" t="s">
        <v>1607</v>
      </c>
      <c r="B8808" t="s">
        <v>97</v>
      </c>
      <c r="C8808" t="s">
        <v>1607</v>
      </c>
      <c r="D8808" t="s">
        <v>98</v>
      </c>
    </row>
    <row r="8809" spans="1:4" x14ac:dyDescent="0.5">
      <c r="A8809" t="s">
        <v>365</v>
      </c>
      <c r="B8809" t="s">
        <v>97</v>
      </c>
      <c r="C8809" t="s">
        <v>827</v>
      </c>
    </row>
    <row r="8810" spans="1:4" x14ac:dyDescent="0.5">
      <c r="A8810" t="s">
        <v>120</v>
      </c>
      <c r="B8810" t="s">
        <v>97</v>
      </c>
      <c r="C8810" t="s">
        <v>846</v>
      </c>
    </row>
    <row r="8811" spans="1:4" x14ac:dyDescent="0.5">
      <c r="A8811" t="s">
        <v>1516</v>
      </c>
      <c r="B8811" t="s">
        <v>97</v>
      </c>
      <c r="C8811" t="s">
        <v>170</v>
      </c>
    </row>
    <row r="8812" spans="1:4" x14ac:dyDescent="0.5">
      <c r="A8812" t="s">
        <v>2388</v>
      </c>
      <c r="B8812" t="s">
        <v>97</v>
      </c>
      <c r="C8812" t="s">
        <v>2388</v>
      </c>
    </row>
    <row r="8813" spans="1:4" x14ac:dyDescent="0.5">
      <c r="A8813" t="s">
        <v>703</v>
      </c>
      <c r="B8813" t="s">
        <v>97</v>
      </c>
      <c r="C8813" t="s">
        <v>807</v>
      </c>
    </row>
    <row r="8814" spans="1:4" x14ac:dyDescent="0.5">
      <c r="A8814" t="s">
        <v>1461</v>
      </c>
      <c r="B8814" t="s">
        <v>97</v>
      </c>
      <c r="C8814" t="s">
        <v>1461</v>
      </c>
      <c r="D8814" t="s">
        <v>739</v>
      </c>
    </row>
    <row r="8815" spans="1:4" x14ac:dyDescent="0.5">
      <c r="A8815" t="s">
        <v>1632</v>
      </c>
      <c r="B8815" t="s">
        <v>96</v>
      </c>
      <c r="C8815" t="s">
        <v>1632</v>
      </c>
    </row>
    <row r="8816" spans="1:4" x14ac:dyDescent="0.5">
      <c r="A8816" t="s">
        <v>232</v>
      </c>
      <c r="B8816" t="s">
        <v>97</v>
      </c>
      <c r="C8816" t="s">
        <v>232</v>
      </c>
      <c r="D8816" t="s">
        <v>763</v>
      </c>
    </row>
    <row r="8817" spans="1:4" x14ac:dyDescent="0.5">
      <c r="A8817" t="s">
        <v>2019</v>
      </c>
      <c r="B8817" t="s">
        <v>97</v>
      </c>
      <c r="C8817" t="s">
        <v>2019</v>
      </c>
    </row>
    <row r="8818" spans="1:4" x14ac:dyDescent="0.5">
      <c r="A8818" t="s">
        <v>2389</v>
      </c>
      <c r="B8818" t="s">
        <v>97</v>
      </c>
      <c r="C8818" t="s">
        <v>2390</v>
      </c>
    </row>
    <row r="8819" spans="1:4" x14ac:dyDescent="0.5">
      <c r="A8819" t="s">
        <v>672</v>
      </c>
      <c r="B8819" t="s">
        <v>96</v>
      </c>
      <c r="C8819" t="s">
        <v>672</v>
      </c>
      <c r="D8819" t="s">
        <v>755</v>
      </c>
    </row>
    <row r="8820" spans="1:4" x14ac:dyDescent="0.5">
      <c r="A8820" t="s">
        <v>319</v>
      </c>
      <c r="B8820" t="s">
        <v>97</v>
      </c>
      <c r="C8820" t="s">
        <v>895</v>
      </c>
    </row>
    <row r="8821" spans="1:4" x14ac:dyDescent="0.5">
      <c r="A8821" t="s">
        <v>499</v>
      </c>
      <c r="B8821" t="s">
        <v>97</v>
      </c>
      <c r="C8821" t="s">
        <v>979</v>
      </c>
    </row>
    <row r="8822" spans="1:4" x14ac:dyDescent="0.5">
      <c r="A8822" t="s">
        <v>2127</v>
      </c>
      <c r="B8822" t="s">
        <v>97</v>
      </c>
      <c r="C8822" t="s">
        <v>2127</v>
      </c>
      <c r="D8822" t="s">
        <v>98</v>
      </c>
    </row>
    <row r="8823" spans="1:4" x14ac:dyDescent="0.5">
      <c r="A8823" t="s">
        <v>263</v>
      </c>
      <c r="B8823" t="s">
        <v>97</v>
      </c>
      <c r="C8823" t="s">
        <v>826</v>
      </c>
    </row>
    <row r="8824" spans="1:4" x14ac:dyDescent="0.5">
      <c r="A8824" t="s">
        <v>2391</v>
      </c>
      <c r="B8824" t="s">
        <v>97</v>
      </c>
      <c r="C8824" t="s">
        <v>2392</v>
      </c>
      <c r="D8824" t="s">
        <v>763</v>
      </c>
    </row>
    <row r="8825" spans="1:4" x14ac:dyDescent="0.5">
      <c r="A8825" t="s">
        <v>219</v>
      </c>
      <c r="B8825" t="s">
        <v>97</v>
      </c>
      <c r="C8825" t="s">
        <v>219</v>
      </c>
      <c r="D8825" t="s">
        <v>98</v>
      </c>
    </row>
    <row r="8826" spans="1:4" x14ac:dyDescent="0.5">
      <c r="A8826" t="s">
        <v>436</v>
      </c>
      <c r="B8826" t="s">
        <v>97</v>
      </c>
      <c r="C8826" t="s">
        <v>436</v>
      </c>
    </row>
    <row r="8827" spans="1:4" x14ac:dyDescent="0.5">
      <c r="A8827" t="s">
        <v>485</v>
      </c>
      <c r="B8827" t="s">
        <v>97</v>
      </c>
      <c r="C8827" t="s">
        <v>2133</v>
      </c>
    </row>
    <row r="8828" spans="1:4" x14ac:dyDescent="0.5">
      <c r="A8828" t="s">
        <v>1044</v>
      </c>
      <c r="B8828" t="s">
        <v>97</v>
      </c>
      <c r="C8828" t="s">
        <v>1044</v>
      </c>
      <c r="D8828" t="s">
        <v>98</v>
      </c>
    </row>
    <row r="8829" spans="1:4" x14ac:dyDescent="0.5">
      <c r="A8829" t="s">
        <v>143</v>
      </c>
      <c r="B8829" t="s">
        <v>97</v>
      </c>
      <c r="C8829" t="s">
        <v>143</v>
      </c>
      <c r="D8829" t="s">
        <v>98</v>
      </c>
    </row>
    <row r="8830" spans="1:4" x14ac:dyDescent="0.5">
      <c r="A8830" t="s">
        <v>744</v>
      </c>
      <c r="B8830" t="s">
        <v>97</v>
      </c>
      <c r="C8830" t="s">
        <v>94</v>
      </c>
      <c r="D8830" t="s">
        <v>98</v>
      </c>
    </row>
    <row r="8831" spans="1:4" x14ac:dyDescent="0.5">
      <c r="A8831" t="s">
        <v>2251</v>
      </c>
      <c r="B8831" t="s">
        <v>97</v>
      </c>
      <c r="C8831" t="s">
        <v>2251</v>
      </c>
      <c r="D8831" t="s">
        <v>98</v>
      </c>
    </row>
    <row r="8832" spans="1:4" x14ac:dyDescent="0.5">
      <c r="A8832" t="s">
        <v>856</v>
      </c>
      <c r="B8832" t="s">
        <v>97</v>
      </c>
      <c r="C8832" t="s">
        <v>856</v>
      </c>
      <c r="D8832" t="s">
        <v>98</v>
      </c>
    </row>
    <row r="8833" spans="1:4" x14ac:dyDescent="0.5">
      <c r="A8833" t="s">
        <v>637</v>
      </c>
      <c r="B8833" t="s">
        <v>97</v>
      </c>
      <c r="C8833" t="s">
        <v>892</v>
      </c>
      <c r="D8833" t="s">
        <v>98</v>
      </c>
    </row>
    <row r="8834" spans="1:4" x14ac:dyDescent="0.5">
      <c r="A8834" t="s">
        <v>2132</v>
      </c>
      <c r="B8834" t="s">
        <v>97</v>
      </c>
      <c r="C8834" t="s">
        <v>2132</v>
      </c>
    </row>
    <row r="8835" spans="1:4" x14ac:dyDescent="0.5">
      <c r="A8835" t="s">
        <v>155</v>
      </c>
      <c r="B8835" t="s">
        <v>97</v>
      </c>
      <c r="C8835" t="s">
        <v>155</v>
      </c>
      <c r="D8835" t="s">
        <v>739</v>
      </c>
    </row>
    <row r="8836" spans="1:4" x14ac:dyDescent="0.5">
      <c r="A8836" t="s">
        <v>2179</v>
      </c>
      <c r="B8836" t="s">
        <v>96</v>
      </c>
      <c r="C8836" t="s">
        <v>2179</v>
      </c>
      <c r="D8836" t="s">
        <v>98</v>
      </c>
    </row>
    <row r="8837" spans="1:4" x14ac:dyDescent="0.5">
      <c r="A8837" t="s">
        <v>1896</v>
      </c>
      <c r="B8837" t="s">
        <v>97</v>
      </c>
      <c r="C8837" t="s">
        <v>1897</v>
      </c>
      <c r="D8837" t="s">
        <v>755</v>
      </c>
    </row>
    <row r="8838" spans="1:4" x14ac:dyDescent="0.5">
      <c r="A8838" t="s">
        <v>319</v>
      </c>
      <c r="B8838" t="s">
        <v>97</v>
      </c>
      <c r="C8838" t="s">
        <v>876</v>
      </c>
    </row>
    <row r="8839" spans="1:4" x14ac:dyDescent="0.5">
      <c r="A8839" t="s">
        <v>875</v>
      </c>
      <c r="B8839" t="s">
        <v>97</v>
      </c>
      <c r="C8839" t="s">
        <v>875</v>
      </c>
      <c r="D8839" t="s">
        <v>98</v>
      </c>
    </row>
    <row r="8840" spans="1:4" x14ac:dyDescent="0.5">
      <c r="A8840" t="s">
        <v>1421</v>
      </c>
      <c r="B8840" t="s">
        <v>97</v>
      </c>
      <c r="C8840" t="s">
        <v>1421</v>
      </c>
    </row>
    <row r="8841" spans="1:4" x14ac:dyDescent="0.5">
      <c r="A8841" t="s">
        <v>171</v>
      </c>
      <c r="B8841" t="s">
        <v>96</v>
      </c>
      <c r="C8841" t="s">
        <v>171</v>
      </c>
      <c r="D8841" t="s">
        <v>98</v>
      </c>
    </row>
    <row r="8842" spans="1:4" x14ac:dyDescent="0.5">
      <c r="A8842" t="s">
        <v>134</v>
      </c>
      <c r="B8842" t="s">
        <v>97</v>
      </c>
      <c r="C8842" t="s">
        <v>134</v>
      </c>
      <c r="D8842" t="s">
        <v>98</v>
      </c>
    </row>
    <row r="8843" spans="1:4" x14ac:dyDescent="0.5">
      <c r="A8843" t="s">
        <v>1871</v>
      </c>
      <c r="B8843" t="s">
        <v>97</v>
      </c>
      <c r="C8843" t="s">
        <v>1872</v>
      </c>
      <c r="D8843" t="s">
        <v>739</v>
      </c>
    </row>
    <row r="8844" spans="1:4" x14ac:dyDescent="0.5">
      <c r="A8844" t="s">
        <v>1763</v>
      </c>
      <c r="B8844" t="s">
        <v>97</v>
      </c>
      <c r="C8844" t="s">
        <v>1763</v>
      </c>
      <c r="D8844" t="s">
        <v>98</v>
      </c>
    </row>
    <row r="8845" spans="1:4" x14ac:dyDescent="0.5">
      <c r="A8845" t="s">
        <v>723</v>
      </c>
      <c r="B8845" t="s">
        <v>97</v>
      </c>
      <c r="C8845" t="s">
        <v>723</v>
      </c>
      <c r="D8845" t="s">
        <v>98</v>
      </c>
    </row>
    <row r="8846" spans="1:4" x14ac:dyDescent="0.5">
      <c r="A8846" t="s">
        <v>1345</v>
      </c>
      <c r="B8846" t="s">
        <v>97</v>
      </c>
      <c r="C8846" t="s">
        <v>1345</v>
      </c>
      <c r="D8846" t="s">
        <v>98</v>
      </c>
    </row>
    <row r="8847" spans="1:4" x14ac:dyDescent="0.5">
      <c r="A8847" t="s">
        <v>1682</v>
      </c>
      <c r="B8847" t="s">
        <v>97</v>
      </c>
      <c r="C8847" t="s">
        <v>1682</v>
      </c>
    </row>
    <row r="8848" spans="1:4" x14ac:dyDescent="0.5">
      <c r="A8848" t="s">
        <v>1524</v>
      </c>
      <c r="B8848" t="s">
        <v>97</v>
      </c>
      <c r="C8848" t="s">
        <v>2113</v>
      </c>
    </row>
    <row r="8849" spans="1:4" x14ac:dyDescent="0.5">
      <c r="A8849" t="s">
        <v>265</v>
      </c>
      <c r="B8849" t="s">
        <v>96</v>
      </c>
      <c r="C8849" t="s">
        <v>265</v>
      </c>
      <c r="D8849" t="s">
        <v>98</v>
      </c>
    </row>
    <row r="8850" spans="1:4" x14ac:dyDescent="0.5">
      <c r="A8850" t="s">
        <v>2169</v>
      </c>
      <c r="B8850" t="s">
        <v>97</v>
      </c>
      <c r="C8850" t="s">
        <v>2169</v>
      </c>
    </row>
    <row r="8851" spans="1:4" x14ac:dyDescent="0.5">
      <c r="A8851" t="s">
        <v>2393</v>
      </c>
      <c r="B8851" t="s">
        <v>96</v>
      </c>
      <c r="C8851" t="s">
        <v>2393</v>
      </c>
      <c r="D8851" t="s">
        <v>739</v>
      </c>
    </row>
    <row r="8852" spans="1:4" x14ac:dyDescent="0.5">
      <c r="A8852" t="s">
        <v>144</v>
      </c>
      <c r="B8852" t="s">
        <v>96</v>
      </c>
      <c r="C8852" t="s">
        <v>144</v>
      </c>
    </row>
    <row r="8853" spans="1:4" x14ac:dyDescent="0.5">
      <c r="A8853" t="s">
        <v>1975</v>
      </c>
      <c r="B8853" t="s">
        <v>97</v>
      </c>
      <c r="C8853" t="s">
        <v>1975</v>
      </c>
      <c r="D8853" t="s">
        <v>98</v>
      </c>
    </row>
    <row r="8854" spans="1:4" x14ac:dyDescent="0.5">
      <c r="A8854" t="s">
        <v>1329</v>
      </c>
      <c r="B8854" t="s">
        <v>97</v>
      </c>
      <c r="C8854" t="s">
        <v>1329</v>
      </c>
      <c r="D8854" t="s">
        <v>98</v>
      </c>
    </row>
    <row r="8855" spans="1:4" x14ac:dyDescent="0.5">
      <c r="A8855" t="s">
        <v>2330</v>
      </c>
      <c r="B8855" t="s">
        <v>97</v>
      </c>
      <c r="C8855" t="s">
        <v>2331</v>
      </c>
      <c r="D8855" t="s">
        <v>98</v>
      </c>
    </row>
    <row r="8856" spans="1:4" x14ac:dyDescent="0.5">
      <c r="A8856" t="s">
        <v>390</v>
      </c>
      <c r="B8856" t="s">
        <v>97</v>
      </c>
      <c r="C8856" t="s">
        <v>390</v>
      </c>
      <c r="D8856" t="s">
        <v>98</v>
      </c>
    </row>
    <row r="8857" spans="1:4" x14ac:dyDescent="0.5">
      <c r="A8857" t="s">
        <v>2394</v>
      </c>
      <c r="B8857" t="s">
        <v>97</v>
      </c>
      <c r="C8857" t="s">
        <v>2395</v>
      </c>
    </row>
    <row r="8858" spans="1:4" x14ac:dyDescent="0.5">
      <c r="A8858" t="s">
        <v>376</v>
      </c>
      <c r="B8858" t="s">
        <v>97</v>
      </c>
      <c r="C8858" t="s">
        <v>376</v>
      </c>
      <c r="D8858" t="s">
        <v>98</v>
      </c>
    </row>
    <row r="8859" spans="1:4" x14ac:dyDescent="0.5">
      <c r="A8859" t="s">
        <v>2163</v>
      </c>
      <c r="B8859" t="s">
        <v>97</v>
      </c>
      <c r="C8859" t="s">
        <v>2163</v>
      </c>
    </row>
    <row r="8860" spans="1:4" x14ac:dyDescent="0.5">
      <c r="A8860" t="s">
        <v>2165</v>
      </c>
      <c r="B8860" t="s">
        <v>97</v>
      </c>
      <c r="C8860" t="s">
        <v>2396</v>
      </c>
    </row>
    <row r="8861" spans="1:4" x14ac:dyDescent="0.5">
      <c r="A8861" t="s">
        <v>1356</v>
      </c>
      <c r="B8861" t="s">
        <v>97</v>
      </c>
      <c r="C8861" t="s">
        <v>1356</v>
      </c>
    </row>
    <row r="8862" spans="1:4" x14ac:dyDescent="0.5">
      <c r="A8862" t="s">
        <v>1652</v>
      </c>
      <c r="B8862" t="s">
        <v>97</v>
      </c>
      <c r="C8862" t="s">
        <v>1653</v>
      </c>
    </row>
    <row r="8863" spans="1:4" x14ac:dyDescent="0.5">
      <c r="A8863" t="s">
        <v>1520</v>
      </c>
      <c r="B8863" t="s">
        <v>97</v>
      </c>
      <c r="C8863" t="s">
        <v>1521</v>
      </c>
    </row>
    <row r="8864" spans="1:4" x14ac:dyDescent="0.5">
      <c r="A8864" t="s">
        <v>2054</v>
      </c>
      <c r="B8864" t="s">
        <v>97</v>
      </c>
      <c r="C8864" t="s">
        <v>2054</v>
      </c>
    </row>
    <row r="8865" spans="1:4" x14ac:dyDescent="0.5">
      <c r="A8865" t="s">
        <v>2397</v>
      </c>
      <c r="B8865" t="s">
        <v>97</v>
      </c>
      <c r="C8865" t="s">
        <v>2397</v>
      </c>
    </row>
    <row r="8866" spans="1:4" x14ac:dyDescent="0.5">
      <c r="A8866" t="s">
        <v>458</v>
      </c>
      <c r="B8866" t="s">
        <v>97</v>
      </c>
      <c r="C8866" t="s">
        <v>2398</v>
      </c>
    </row>
    <row r="8867" spans="1:4" x14ac:dyDescent="0.5">
      <c r="A8867" t="s">
        <v>1520</v>
      </c>
      <c r="B8867" t="s">
        <v>97</v>
      </c>
      <c r="C8867" t="s">
        <v>2070</v>
      </c>
    </row>
    <row r="8868" spans="1:4" x14ac:dyDescent="0.5">
      <c r="A8868" t="s">
        <v>114</v>
      </c>
      <c r="B8868" t="s">
        <v>97</v>
      </c>
      <c r="C8868" t="s">
        <v>114</v>
      </c>
      <c r="D8868" t="s">
        <v>98</v>
      </c>
    </row>
    <row r="8869" spans="1:4" x14ac:dyDescent="0.5">
      <c r="A8869" t="s">
        <v>1523</v>
      </c>
      <c r="B8869" t="s">
        <v>96</v>
      </c>
      <c r="C8869" t="s">
        <v>1523</v>
      </c>
    </row>
    <row r="8870" spans="1:4" x14ac:dyDescent="0.5">
      <c r="A8870" t="s">
        <v>857</v>
      </c>
      <c r="B8870" t="s">
        <v>97</v>
      </c>
      <c r="C8870" t="s">
        <v>857</v>
      </c>
      <c r="D8870" t="s">
        <v>98</v>
      </c>
    </row>
    <row r="8871" spans="1:4" x14ac:dyDescent="0.5">
      <c r="A8871" t="s">
        <v>1896</v>
      </c>
      <c r="B8871" t="s">
        <v>97</v>
      </c>
      <c r="C8871" t="s">
        <v>1897</v>
      </c>
      <c r="D8871" t="s">
        <v>755</v>
      </c>
    </row>
    <row r="8872" spans="1:4" x14ac:dyDescent="0.5">
      <c r="A8872" t="s">
        <v>2165</v>
      </c>
      <c r="B8872" t="s">
        <v>97</v>
      </c>
      <c r="C8872" t="s">
        <v>2204</v>
      </c>
    </row>
    <row r="8873" spans="1:4" x14ac:dyDescent="0.5">
      <c r="A8873" t="s">
        <v>319</v>
      </c>
      <c r="B8873" t="s">
        <v>97</v>
      </c>
      <c r="C8873" t="s">
        <v>895</v>
      </c>
    </row>
    <row r="8874" spans="1:4" x14ac:dyDescent="0.5">
      <c r="A8874" t="s">
        <v>951</v>
      </c>
      <c r="B8874" t="s">
        <v>96</v>
      </c>
      <c r="C8874" t="s">
        <v>951</v>
      </c>
      <c r="D8874" t="s">
        <v>755</v>
      </c>
    </row>
    <row r="8875" spans="1:4" x14ac:dyDescent="0.5">
      <c r="A8875" t="s">
        <v>804</v>
      </c>
      <c r="B8875" t="s">
        <v>97</v>
      </c>
      <c r="C8875" t="s">
        <v>804</v>
      </c>
      <c r="D8875" t="s">
        <v>98</v>
      </c>
    </row>
    <row r="8876" spans="1:4" x14ac:dyDescent="0.5">
      <c r="A8876" t="s">
        <v>1682</v>
      </c>
      <c r="B8876" t="s">
        <v>97</v>
      </c>
      <c r="C8876" t="s">
        <v>1682</v>
      </c>
    </row>
    <row r="8877" spans="1:4" x14ac:dyDescent="0.5">
      <c r="A8877" t="s">
        <v>122</v>
      </c>
      <c r="B8877" t="s">
        <v>97</v>
      </c>
      <c r="C8877" t="s">
        <v>122</v>
      </c>
      <c r="D8877" t="s">
        <v>98</v>
      </c>
    </row>
    <row r="8878" spans="1:4" x14ac:dyDescent="0.5">
      <c r="A8878" t="s">
        <v>365</v>
      </c>
      <c r="B8878" t="s">
        <v>97</v>
      </c>
      <c r="C8878" t="s">
        <v>827</v>
      </c>
    </row>
    <row r="8879" spans="1:4" x14ac:dyDescent="0.5">
      <c r="A8879" t="s">
        <v>2052</v>
      </c>
      <c r="B8879" t="s">
        <v>97</v>
      </c>
      <c r="C8879" t="s">
        <v>2052</v>
      </c>
    </row>
    <row r="8880" spans="1:4" x14ac:dyDescent="0.5">
      <c r="A8880" t="s">
        <v>848</v>
      </c>
      <c r="B8880" t="s">
        <v>97</v>
      </c>
      <c r="C8880" t="s">
        <v>848</v>
      </c>
      <c r="D8880" t="s">
        <v>739</v>
      </c>
    </row>
    <row r="8881" spans="1:4" x14ac:dyDescent="0.5">
      <c r="A8881" t="s">
        <v>263</v>
      </c>
      <c r="B8881" t="s">
        <v>97</v>
      </c>
      <c r="C8881" t="s">
        <v>1615</v>
      </c>
    </row>
    <row r="8882" spans="1:4" x14ac:dyDescent="0.5">
      <c r="A8882" t="s">
        <v>2150</v>
      </c>
      <c r="B8882" t="s">
        <v>97</v>
      </c>
      <c r="C8882" t="s">
        <v>2150</v>
      </c>
    </row>
    <row r="8883" spans="1:4" x14ac:dyDescent="0.5">
      <c r="A8883" t="s">
        <v>1061</v>
      </c>
      <c r="B8883" t="s">
        <v>97</v>
      </c>
      <c r="C8883" t="s">
        <v>1062</v>
      </c>
      <c r="D8883" t="s">
        <v>755</v>
      </c>
    </row>
    <row r="8884" spans="1:4" x14ac:dyDescent="0.5">
      <c r="A8884" t="s">
        <v>1356</v>
      </c>
      <c r="B8884" t="s">
        <v>97</v>
      </c>
      <c r="C8884" t="s">
        <v>1356</v>
      </c>
    </row>
    <row r="8885" spans="1:4" x14ac:dyDescent="0.5">
      <c r="A8885" t="s">
        <v>1520</v>
      </c>
      <c r="B8885" t="s">
        <v>97</v>
      </c>
      <c r="C8885" t="s">
        <v>2399</v>
      </c>
    </row>
    <row r="8886" spans="1:4" x14ac:dyDescent="0.5">
      <c r="A8886" t="s">
        <v>1190</v>
      </c>
      <c r="B8886" t="s">
        <v>97</v>
      </c>
      <c r="C8886" t="s">
        <v>1190</v>
      </c>
    </row>
    <row r="8887" spans="1:4" x14ac:dyDescent="0.5">
      <c r="A8887" t="s">
        <v>2400</v>
      </c>
      <c r="B8887" t="s">
        <v>97</v>
      </c>
      <c r="C8887" t="s">
        <v>2400</v>
      </c>
    </row>
    <row r="8888" spans="1:4" x14ac:dyDescent="0.5">
      <c r="A8888" t="s">
        <v>1421</v>
      </c>
      <c r="B8888" t="s">
        <v>97</v>
      </c>
      <c r="C8888" t="s">
        <v>1421</v>
      </c>
    </row>
    <row r="8889" spans="1:4" x14ac:dyDescent="0.5">
      <c r="A8889" t="s">
        <v>942</v>
      </c>
      <c r="B8889" t="s">
        <v>97</v>
      </c>
      <c r="C8889" t="s">
        <v>942</v>
      </c>
    </row>
    <row r="8890" spans="1:4" x14ac:dyDescent="0.5">
      <c r="A8890" t="s">
        <v>1640</v>
      </c>
      <c r="B8890" t="s">
        <v>97</v>
      </c>
      <c r="C8890" t="s">
        <v>1641</v>
      </c>
      <c r="D8890" t="s">
        <v>739</v>
      </c>
    </row>
    <row r="8891" spans="1:4" x14ac:dyDescent="0.5">
      <c r="A8891" t="s">
        <v>263</v>
      </c>
      <c r="B8891" t="s">
        <v>97</v>
      </c>
      <c r="C8891" t="s">
        <v>826</v>
      </c>
    </row>
    <row r="8892" spans="1:4" x14ac:dyDescent="0.5">
      <c r="A8892" t="s">
        <v>583</v>
      </c>
      <c r="B8892" t="s">
        <v>97</v>
      </c>
      <c r="C8892" t="s">
        <v>583</v>
      </c>
    </row>
    <row r="8893" spans="1:4" x14ac:dyDescent="0.5">
      <c r="A8893" t="s">
        <v>1371</v>
      </c>
      <c r="B8893" t="s">
        <v>97</v>
      </c>
      <c r="C8893" t="s">
        <v>1371</v>
      </c>
    </row>
    <row r="8894" spans="1:4" x14ac:dyDescent="0.5">
      <c r="A8894" t="s">
        <v>2401</v>
      </c>
      <c r="B8894" t="s">
        <v>97</v>
      </c>
      <c r="C8894" t="s">
        <v>2401</v>
      </c>
      <c r="D8894" t="s">
        <v>98</v>
      </c>
    </row>
    <row r="8895" spans="1:4" x14ac:dyDescent="0.5">
      <c r="A8895" t="s">
        <v>319</v>
      </c>
      <c r="B8895" t="s">
        <v>97</v>
      </c>
      <c r="C8895" t="s">
        <v>895</v>
      </c>
    </row>
    <row r="8896" spans="1:4" x14ac:dyDescent="0.5">
      <c r="A8896" t="s">
        <v>458</v>
      </c>
      <c r="B8896" t="s">
        <v>97</v>
      </c>
      <c r="C8896" t="s">
        <v>793</v>
      </c>
    </row>
    <row r="8897" spans="1:4" x14ac:dyDescent="0.5">
      <c r="A8897" t="s">
        <v>144</v>
      </c>
      <c r="B8897" t="s">
        <v>96</v>
      </c>
      <c r="C8897" t="s">
        <v>144</v>
      </c>
    </row>
    <row r="8898" spans="1:4" x14ac:dyDescent="0.5">
      <c r="A8898" t="s">
        <v>1677</v>
      </c>
      <c r="B8898" t="s">
        <v>97</v>
      </c>
      <c r="C8898" t="s">
        <v>1677</v>
      </c>
    </row>
    <row r="8899" spans="1:4" x14ac:dyDescent="0.5">
      <c r="A8899" t="s">
        <v>1120</v>
      </c>
      <c r="B8899" t="s">
        <v>97</v>
      </c>
      <c r="C8899" t="s">
        <v>1121</v>
      </c>
      <c r="D8899" t="s">
        <v>98</v>
      </c>
    </row>
    <row r="8900" spans="1:4" x14ac:dyDescent="0.5">
      <c r="A8900" t="s">
        <v>1133</v>
      </c>
      <c r="B8900" t="s">
        <v>97</v>
      </c>
      <c r="C8900" t="s">
        <v>1133</v>
      </c>
    </row>
    <row r="8901" spans="1:4" x14ac:dyDescent="0.5">
      <c r="A8901" t="s">
        <v>219</v>
      </c>
      <c r="B8901" t="s">
        <v>97</v>
      </c>
      <c r="C8901" t="s">
        <v>219</v>
      </c>
      <c r="D8901" t="s">
        <v>98</v>
      </c>
    </row>
    <row r="8902" spans="1:4" x14ac:dyDescent="0.5">
      <c r="A8902" t="s">
        <v>501</v>
      </c>
      <c r="B8902" t="s">
        <v>97</v>
      </c>
      <c r="C8902" t="s">
        <v>501</v>
      </c>
    </row>
    <row r="8903" spans="1:4" x14ac:dyDescent="0.5">
      <c r="A8903" t="s">
        <v>1336</v>
      </c>
      <c r="B8903" t="s">
        <v>97</v>
      </c>
      <c r="C8903" t="s">
        <v>1336</v>
      </c>
    </row>
    <row r="8904" spans="1:4" x14ac:dyDescent="0.5">
      <c r="A8904" t="s">
        <v>458</v>
      </c>
      <c r="B8904" t="s">
        <v>97</v>
      </c>
      <c r="C8904" t="s">
        <v>2398</v>
      </c>
    </row>
    <row r="8905" spans="1:4" x14ac:dyDescent="0.5">
      <c r="A8905" t="s">
        <v>453</v>
      </c>
      <c r="B8905" t="s">
        <v>97</v>
      </c>
      <c r="C8905" t="s">
        <v>453</v>
      </c>
    </row>
    <row r="8906" spans="1:4" x14ac:dyDescent="0.5">
      <c r="A8906" t="s">
        <v>533</v>
      </c>
      <c r="B8906" t="s">
        <v>97</v>
      </c>
      <c r="C8906" t="s">
        <v>533</v>
      </c>
      <c r="D8906" t="s">
        <v>98</v>
      </c>
    </row>
    <row r="8907" spans="1:4" x14ac:dyDescent="0.5">
      <c r="A8907" t="s">
        <v>1102</v>
      </c>
      <c r="B8907" t="s">
        <v>97</v>
      </c>
      <c r="C8907" t="s">
        <v>1103</v>
      </c>
      <c r="D8907" t="s">
        <v>98</v>
      </c>
    </row>
    <row r="8908" spans="1:4" x14ac:dyDescent="0.5">
      <c r="A8908" t="s">
        <v>1053</v>
      </c>
      <c r="B8908" t="s">
        <v>97</v>
      </c>
      <c r="C8908" t="s">
        <v>1053</v>
      </c>
    </row>
    <row r="8909" spans="1:4" x14ac:dyDescent="0.5">
      <c r="A8909" t="s">
        <v>155</v>
      </c>
      <c r="B8909" t="s">
        <v>97</v>
      </c>
      <c r="C8909" t="s">
        <v>155</v>
      </c>
      <c r="D8909" t="s">
        <v>739</v>
      </c>
    </row>
    <row r="8910" spans="1:4" x14ac:dyDescent="0.5">
      <c r="A8910" t="s">
        <v>2157</v>
      </c>
      <c r="B8910" t="s">
        <v>97</v>
      </c>
      <c r="C8910" t="s">
        <v>2157</v>
      </c>
      <c r="D8910" t="s">
        <v>763</v>
      </c>
    </row>
    <row r="8911" spans="1:4" x14ac:dyDescent="0.5">
      <c r="A8911" t="s">
        <v>723</v>
      </c>
      <c r="B8911" t="s">
        <v>97</v>
      </c>
      <c r="C8911" t="s">
        <v>723</v>
      </c>
      <c r="D8911" t="s">
        <v>98</v>
      </c>
    </row>
    <row r="8912" spans="1:4" x14ac:dyDescent="0.5">
      <c r="A8912" t="s">
        <v>1544</v>
      </c>
      <c r="B8912" t="s">
        <v>97</v>
      </c>
      <c r="C8912" t="s">
        <v>1544</v>
      </c>
      <c r="D8912" t="s">
        <v>98</v>
      </c>
    </row>
    <row r="8913" spans="1:4" x14ac:dyDescent="0.5">
      <c r="A8913" t="s">
        <v>1682</v>
      </c>
      <c r="B8913" t="s">
        <v>97</v>
      </c>
      <c r="C8913" t="s">
        <v>1682</v>
      </c>
    </row>
    <row r="8914" spans="1:4" x14ac:dyDescent="0.5">
      <c r="A8914" t="s">
        <v>2127</v>
      </c>
      <c r="B8914" t="s">
        <v>97</v>
      </c>
      <c r="C8914" t="s">
        <v>2127</v>
      </c>
      <c r="D8914" t="s">
        <v>98</v>
      </c>
    </row>
    <row r="8915" spans="1:4" x14ac:dyDescent="0.5">
      <c r="A8915" t="s">
        <v>928</v>
      </c>
      <c r="B8915" t="s">
        <v>97</v>
      </c>
      <c r="C8915" t="s">
        <v>929</v>
      </c>
      <c r="D8915" t="s">
        <v>98</v>
      </c>
    </row>
    <row r="8916" spans="1:4" x14ac:dyDescent="0.5">
      <c r="A8916" t="s">
        <v>2402</v>
      </c>
      <c r="B8916" t="s">
        <v>97</v>
      </c>
      <c r="C8916" t="s">
        <v>2402</v>
      </c>
    </row>
    <row r="8917" spans="1:4" x14ac:dyDescent="0.5">
      <c r="A8917" t="s">
        <v>1383</v>
      </c>
      <c r="B8917" t="s">
        <v>97</v>
      </c>
      <c r="C8917" t="s">
        <v>1383</v>
      </c>
      <c r="D8917" t="s">
        <v>755</v>
      </c>
    </row>
    <row r="8918" spans="1:4" x14ac:dyDescent="0.5">
      <c r="A8918" t="s">
        <v>1268</v>
      </c>
      <c r="B8918" t="s">
        <v>96</v>
      </c>
      <c r="C8918" t="s">
        <v>1268</v>
      </c>
      <c r="D8918" t="s">
        <v>98</v>
      </c>
    </row>
    <row r="8919" spans="1:4" x14ac:dyDescent="0.5">
      <c r="A8919" t="s">
        <v>236</v>
      </c>
      <c r="B8919" t="s">
        <v>97</v>
      </c>
      <c r="C8919" t="s">
        <v>236</v>
      </c>
    </row>
    <row r="8920" spans="1:4" x14ac:dyDescent="0.5">
      <c r="A8920" t="s">
        <v>1154</v>
      </c>
      <c r="B8920" t="s">
        <v>97</v>
      </c>
      <c r="C8920" t="s">
        <v>1154</v>
      </c>
      <c r="D8920" t="s">
        <v>739</v>
      </c>
    </row>
    <row r="8921" spans="1:4" x14ac:dyDescent="0.5">
      <c r="A8921" t="s">
        <v>2293</v>
      </c>
      <c r="B8921" t="s">
        <v>97</v>
      </c>
      <c r="C8921" t="s">
        <v>2294</v>
      </c>
      <c r="D8921" t="s">
        <v>98</v>
      </c>
    </row>
    <row r="8922" spans="1:4" x14ac:dyDescent="0.5">
      <c r="A8922" t="s">
        <v>2307</v>
      </c>
      <c r="B8922" t="s">
        <v>97</v>
      </c>
      <c r="C8922" t="s">
        <v>2307</v>
      </c>
      <c r="D8922" t="s">
        <v>98</v>
      </c>
    </row>
    <row r="8923" spans="1:4" x14ac:dyDescent="0.5">
      <c r="A8923" t="s">
        <v>319</v>
      </c>
      <c r="B8923" t="s">
        <v>97</v>
      </c>
      <c r="C8923" t="s">
        <v>876</v>
      </c>
    </row>
    <row r="8924" spans="1:4" x14ac:dyDescent="0.5">
      <c r="A8924" t="s">
        <v>573</v>
      </c>
      <c r="B8924" t="s">
        <v>97</v>
      </c>
      <c r="C8924" t="s">
        <v>573</v>
      </c>
      <c r="D8924" t="s">
        <v>98</v>
      </c>
    </row>
    <row r="8925" spans="1:4" x14ac:dyDescent="0.5">
      <c r="A8925" t="s">
        <v>379</v>
      </c>
      <c r="B8925" t="s">
        <v>96</v>
      </c>
      <c r="C8925" t="s">
        <v>379</v>
      </c>
      <c r="D8925" t="s">
        <v>98</v>
      </c>
    </row>
    <row r="8926" spans="1:4" x14ac:dyDescent="0.5">
      <c r="A8926" t="s">
        <v>487</v>
      </c>
      <c r="B8926" t="s">
        <v>97</v>
      </c>
      <c r="C8926" t="s">
        <v>2216</v>
      </c>
      <c r="D8926" t="s">
        <v>739</v>
      </c>
    </row>
    <row r="8927" spans="1:4" x14ac:dyDescent="0.5">
      <c r="A8927" t="s">
        <v>723</v>
      </c>
      <c r="B8927" t="s">
        <v>97</v>
      </c>
      <c r="C8927" t="s">
        <v>723</v>
      </c>
      <c r="D8927" t="s">
        <v>98</v>
      </c>
    </row>
    <row r="8928" spans="1:4" x14ac:dyDescent="0.5">
      <c r="A8928" t="s">
        <v>556</v>
      </c>
      <c r="B8928" t="s">
        <v>97</v>
      </c>
      <c r="C8928" t="s">
        <v>556</v>
      </c>
      <c r="D8928" t="s">
        <v>98</v>
      </c>
    </row>
    <row r="8929" spans="1:4" x14ac:dyDescent="0.5">
      <c r="A8929" t="s">
        <v>155</v>
      </c>
      <c r="B8929" t="s">
        <v>97</v>
      </c>
      <c r="C8929" t="s">
        <v>155</v>
      </c>
      <c r="D8929" t="s">
        <v>739</v>
      </c>
    </row>
    <row r="8930" spans="1:4" x14ac:dyDescent="0.5">
      <c r="A8930" t="s">
        <v>2361</v>
      </c>
      <c r="B8930" t="s">
        <v>97</v>
      </c>
      <c r="C8930" t="s">
        <v>2361</v>
      </c>
      <c r="D8930" t="s">
        <v>98</v>
      </c>
    </row>
    <row r="8931" spans="1:4" x14ac:dyDescent="0.5">
      <c r="A8931" t="s">
        <v>569</v>
      </c>
      <c r="B8931" t="s">
        <v>96</v>
      </c>
      <c r="C8931" t="s">
        <v>569</v>
      </c>
    </row>
    <row r="8932" spans="1:4" x14ac:dyDescent="0.5">
      <c r="A8932" t="s">
        <v>1054</v>
      </c>
      <c r="B8932" t="s">
        <v>97</v>
      </c>
      <c r="C8932" t="s">
        <v>1055</v>
      </c>
    </row>
    <row r="8933" spans="1:4" x14ac:dyDescent="0.5">
      <c r="A8933" t="s">
        <v>2167</v>
      </c>
      <c r="B8933" t="s">
        <v>97</v>
      </c>
      <c r="C8933" t="s">
        <v>971</v>
      </c>
      <c r="D8933" t="s">
        <v>98</v>
      </c>
    </row>
    <row r="8934" spans="1:4" x14ac:dyDescent="0.5">
      <c r="A8934" t="s">
        <v>1299</v>
      </c>
      <c r="B8934" t="s">
        <v>96</v>
      </c>
      <c r="C8934" t="s">
        <v>1300</v>
      </c>
    </row>
    <row r="8935" spans="1:4" x14ac:dyDescent="0.5">
      <c r="A8935" t="s">
        <v>1758</v>
      </c>
      <c r="B8935" t="s">
        <v>96</v>
      </c>
      <c r="C8935" t="s">
        <v>1758</v>
      </c>
      <c r="D8935" t="s">
        <v>763</v>
      </c>
    </row>
    <row r="8936" spans="1:4" x14ac:dyDescent="0.5">
      <c r="A8936" t="s">
        <v>513</v>
      </c>
      <c r="B8936" t="s">
        <v>96</v>
      </c>
      <c r="C8936" t="s">
        <v>870</v>
      </c>
      <c r="D8936" t="s">
        <v>739</v>
      </c>
    </row>
    <row r="8937" spans="1:4" x14ac:dyDescent="0.5">
      <c r="A8937" t="s">
        <v>1265</v>
      </c>
      <c r="B8937" t="s">
        <v>97</v>
      </c>
      <c r="C8937" t="s">
        <v>1266</v>
      </c>
    </row>
    <row r="8938" spans="1:4" x14ac:dyDescent="0.5">
      <c r="A8938" t="s">
        <v>1638</v>
      </c>
      <c r="B8938" t="s">
        <v>97</v>
      </c>
      <c r="C8938" t="s">
        <v>1638</v>
      </c>
      <c r="D8938" t="s">
        <v>98</v>
      </c>
    </row>
    <row r="8939" spans="1:4" x14ac:dyDescent="0.5">
      <c r="A8939" t="s">
        <v>326</v>
      </c>
      <c r="B8939" t="s">
        <v>97</v>
      </c>
      <c r="C8939" t="s">
        <v>326</v>
      </c>
    </row>
    <row r="8940" spans="1:4" x14ac:dyDescent="0.5">
      <c r="A8940" t="s">
        <v>2122</v>
      </c>
      <c r="B8940" t="s">
        <v>97</v>
      </c>
      <c r="C8940" t="s">
        <v>2122</v>
      </c>
      <c r="D8940" t="s">
        <v>98</v>
      </c>
    </row>
    <row r="8941" spans="1:4" x14ac:dyDescent="0.5">
      <c r="A8941" t="s">
        <v>232</v>
      </c>
      <c r="B8941" t="s">
        <v>97</v>
      </c>
      <c r="C8941" t="s">
        <v>232</v>
      </c>
      <c r="D8941" t="s">
        <v>763</v>
      </c>
    </row>
    <row r="8942" spans="1:4" x14ac:dyDescent="0.5">
      <c r="A8942" t="s">
        <v>1484</v>
      </c>
      <c r="B8942" t="s">
        <v>97</v>
      </c>
      <c r="C8942" t="s">
        <v>1484</v>
      </c>
    </row>
    <row r="8943" spans="1:4" x14ac:dyDescent="0.5">
      <c r="A8943" t="s">
        <v>305</v>
      </c>
      <c r="B8943" t="s">
        <v>97</v>
      </c>
      <c r="C8943" t="s">
        <v>1229</v>
      </c>
      <c r="D8943" t="s">
        <v>98</v>
      </c>
    </row>
    <row r="8944" spans="1:4" x14ac:dyDescent="0.5">
      <c r="A8944" t="s">
        <v>2177</v>
      </c>
      <c r="B8944" t="s">
        <v>97</v>
      </c>
      <c r="C8944" t="s">
        <v>2178</v>
      </c>
    </row>
    <row r="8945" spans="1:4" x14ac:dyDescent="0.5">
      <c r="A8945" t="s">
        <v>1568</v>
      </c>
      <c r="B8945" t="s">
        <v>97</v>
      </c>
      <c r="C8945" t="s">
        <v>1568</v>
      </c>
      <c r="D8945" t="s">
        <v>98</v>
      </c>
    </row>
    <row r="8946" spans="1:4" x14ac:dyDescent="0.5">
      <c r="A8946" t="s">
        <v>235</v>
      </c>
      <c r="B8946" t="s">
        <v>97</v>
      </c>
      <c r="C8946" t="s">
        <v>235</v>
      </c>
      <c r="D8946" t="s">
        <v>98</v>
      </c>
    </row>
    <row r="8947" spans="1:4" x14ac:dyDescent="0.5">
      <c r="A8947" t="s">
        <v>105</v>
      </c>
      <c r="B8947" t="s">
        <v>96</v>
      </c>
      <c r="C8947" t="s">
        <v>105</v>
      </c>
      <c r="D8947" t="s">
        <v>98</v>
      </c>
    </row>
    <row r="8948" spans="1:4" x14ac:dyDescent="0.5">
      <c r="A8948" t="s">
        <v>2403</v>
      </c>
      <c r="B8948" t="s">
        <v>97</v>
      </c>
      <c r="C8948" t="s">
        <v>2404</v>
      </c>
    </row>
    <row r="8949" spans="1:4" x14ac:dyDescent="0.5">
      <c r="A8949" t="s">
        <v>1805</v>
      </c>
      <c r="B8949" t="s">
        <v>97</v>
      </c>
      <c r="C8949" t="s">
        <v>1805</v>
      </c>
    </row>
    <row r="8950" spans="1:4" x14ac:dyDescent="0.5">
      <c r="A8950" t="s">
        <v>2405</v>
      </c>
      <c r="B8950" t="s">
        <v>97</v>
      </c>
      <c r="C8950" t="s">
        <v>2405</v>
      </c>
    </row>
    <row r="8951" spans="1:4" x14ac:dyDescent="0.5">
      <c r="A8951" t="s">
        <v>2017</v>
      </c>
      <c r="B8951" t="s">
        <v>97</v>
      </c>
      <c r="C8951" t="s">
        <v>2017</v>
      </c>
      <c r="D8951" t="s">
        <v>98</v>
      </c>
    </row>
    <row r="8952" spans="1:4" x14ac:dyDescent="0.5">
      <c r="A8952" t="s">
        <v>374</v>
      </c>
      <c r="B8952" t="s">
        <v>97</v>
      </c>
      <c r="C8952" t="s">
        <v>930</v>
      </c>
    </row>
    <row r="8953" spans="1:4" x14ac:dyDescent="0.5">
      <c r="A8953" t="s">
        <v>856</v>
      </c>
      <c r="B8953" t="s">
        <v>97</v>
      </c>
      <c r="C8953" t="s">
        <v>2104</v>
      </c>
      <c r="D8953" t="s">
        <v>98</v>
      </c>
    </row>
    <row r="8954" spans="1:4" x14ac:dyDescent="0.5">
      <c r="A8954" t="s">
        <v>1896</v>
      </c>
      <c r="B8954" t="s">
        <v>97</v>
      </c>
      <c r="C8954" t="s">
        <v>1897</v>
      </c>
      <c r="D8954" t="s">
        <v>755</v>
      </c>
    </row>
    <row r="8955" spans="1:4" x14ac:dyDescent="0.5">
      <c r="A8955" t="s">
        <v>1668</v>
      </c>
      <c r="B8955" t="s">
        <v>97</v>
      </c>
      <c r="C8955" t="s">
        <v>1673</v>
      </c>
    </row>
    <row r="8956" spans="1:4" x14ac:dyDescent="0.5">
      <c r="A8956" t="s">
        <v>120</v>
      </c>
      <c r="B8956" t="s">
        <v>97</v>
      </c>
      <c r="C8956" t="s">
        <v>846</v>
      </c>
    </row>
    <row r="8957" spans="1:4" x14ac:dyDescent="0.5">
      <c r="A8957" t="s">
        <v>790</v>
      </c>
      <c r="B8957" t="s">
        <v>97</v>
      </c>
      <c r="C8957" t="s">
        <v>791</v>
      </c>
      <c r="D8957" t="s">
        <v>763</v>
      </c>
    </row>
    <row r="8958" spans="1:4" x14ac:dyDescent="0.5">
      <c r="A8958" t="s">
        <v>1092</v>
      </c>
      <c r="B8958" t="s">
        <v>97</v>
      </c>
      <c r="C8958" t="s">
        <v>812</v>
      </c>
    </row>
    <row r="8959" spans="1:4" x14ac:dyDescent="0.5">
      <c r="A8959" t="s">
        <v>476</v>
      </c>
      <c r="B8959" t="s">
        <v>96</v>
      </c>
      <c r="C8959" t="s">
        <v>476</v>
      </c>
      <c r="D8959" t="s">
        <v>98</v>
      </c>
    </row>
    <row r="8960" spans="1:4" x14ac:dyDescent="0.5">
      <c r="A8960" t="s">
        <v>232</v>
      </c>
      <c r="B8960" t="s">
        <v>97</v>
      </c>
      <c r="C8960" t="s">
        <v>232</v>
      </c>
      <c r="D8960" t="s">
        <v>763</v>
      </c>
    </row>
    <row r="8961" spans="1:4" x14ac:dyDescent="0.5">
      <c r="A8961" t="s">
        <v>1938</v>
      </c>
      <c r="B8961" t="s">
        <v>97</v>
      </c>
      <c r="C8961" t="s">
        <v>1938</v>
      </c>
    </row>
    <row r="8962" spans="1:4" x14ac:dyDescent="0.5">
      <c r="A8962" t="s">
        <v>1401</v>
      </c>
      <c r="B8962" t="s">
        <v>96</v>
      </c>
      <c r="C8962" t="s">
        <v>1401</v>
      </c>
    </row>
    <row r="8963" spans="1:4" x14ac:dyDescent="0.5">
      <c r="A8963" t="s">
        <v>1677</v>
      </c>
      <c r="B8963" t="s">
        <v>97</v>
      </c>
      <c r="C8963" t="s">
        <v>1677</v>
      </c>
    </row>
    <row r="8964" spans="1:4" x14ac:dyDescent="0.5">
      <c r="A8964" t="s">
        <v>809</v>
      </c>
      <c r="B8964" t="s">
        <v>97</v>
      </c>
      <c r="C8964" t="s">
        <v>632</v>
      </c>
      <c r="D8964" t="s">
        <v>98</v>
      </c>
    </row>
    <row r="8965" spans="1:4" x14ac:dyDescent="0.5">
      <c r="A8965" t="s">
        <v>1164</v>
      </c>
      <c r="B8965" t="s">
        <v>96</v>
      </c>
      <c r="C8965" t="s">
        <v>1164</v>
      </c>
    </row>
    <row r="8966" spans="1:4" x14ac:dyDescent="0.5">
      <c r="A8966" t="s">
        <v>217</v>
      </c>
      <c r="B8966" t="s">
        <v>97</v>
      </c>
      <c r="C8966" t="s">
        <v>217</v>
      </c>
    </row>
    <row r="8967" spans="1:4" x14ac:dyDescent="0.5">
      <c r="A8967" t="s">
        <v>2224</v>
      </c>
      <c r="B8967" t="s">
        <v>97</v>
      </c>
      <c r="C8967" t="s">
        <v>2224</v>
      </c>
      <c r="D8967" t="s">
        <v>98</v>
      </c>
    </row>
    <row r="8968" spans="1:4" x14ac:dyDescent="0.5">
      <c r="A8968" t="s">
        <v>328</v>
      </c>
      <c r="B8968" t="s">
        <v>97</v>
      </c>
      <c r="C8968" t="s">
        <v>832</v>
      </c>
    </row>
    <row r="8969" spans="1:4" x14ac:dyDescent="0.5">
      <c r="A8969" t="s">
        <v>2232</v>
      </c>
      <c r="B8969" t="s">
        <v>97</v>
      </c>
      <c r="C8969" t="s">
        <v>2232</v>
      </c>
      <c r="D8969" t="s">
        <v>98</v>
      </c>
    </row>
    <row r="8970" spans="1:4" x14ac:dyDescent="0.5">
      <c r="A8970" t="s">
        <v>1120</v>
      </c>
      <c r="B8970" t="s">
        <v>97</v>
      </c>
      <c r="C8970" t="s">
        <v>1121</v>
      </c>
      <c r="D8970" t="s">
        <v>98</v>
      </c>
    </row>
    <row r="8971" spans="1:4" x14ac:dyDescent="0.5">
      <c r="A8971" t="s">
        <v>143</v>
      </c>
      <c r="B8971" t="s">
        <v>97</v>
      </c>
      <c r="C8971" t="s">
        <v>143</v>
      </c>
      <c r="D8971" t="s">
        <v>98</v>
      </c>
    </row>
    <row r="8972" spans="1:4" x14ac:dyDescent="0.5">
      <c r="A8972" t="s">
        <v>544</v>
      </c>
      <c r="B8972" t="s">
        <v>96</v>
      </c>
      <c r="C8972" t="s">
        <v>479</v>
      </c>
      <c r="D8972" t="s">
        <v>98</v>
      </c>
    </row>
    <row r="8973" spans="1:4" x14ac:dyDescent="0.5">
      <c r="A8973" t="s">
        <v>1461</v>
      </c>
      <c r="B8973" t="s">
        <v>97</v>
      </c>
      <c r="C8973" t="s">
        <v>1461</v>
      </c>
      <c r="D8973" t="s">
        <v>739</v>
      </c>
    </row>
    <row r="8974" spans="1:4" x14ac:dyDescent="0.5">
      <c r="A8974" t="s">
        <v>605</v>
      </c>
      <c r="B8974" t="s">
        <v>97</v>
      </c>
      <c r="C8974" t="s">
        <v>605</v>
      </c>
      <c r="D8974" t="s">
        <v>98</v>
      </c>
    </row>
    <row r="8975" spans="1:4" x14ac:dyDescent="0.5">
      <c r="A8975" t="s">
        <v>1017</v>
      </c>
      <c r="B8975" t="s">
        <v>97</v>
      </c>
      <c r="C8975" t="s">
        <v>1017</v>
      </c>
      <c r="D8975" t="s">
        <v>755</v>
      </c>
    </row>
    <row r="8976" spans="1:4" x14ac:dyDescent="0.5">
      <c r="A8976" t="s">
        <v>2264</v>
      </c>
      <c r="B8976" t="s">
        <v>97</v>
      </c>
      <c r="C8976" t="s">
        <v>2265</v>
      </c>
      <c r="D8976" t="s">
        <v>755</v>
      </c>
    </row>
    <row r="8977" spans="1:4" x14ac:dyDescent="0.5">
      <c r="A8977" t="s">
        <v>171</v>
      </c>
      <c r="B8977" t="s">
        <v>96</v>
      </c>
      <c r="C8977" t="s">
        <v>171</v>
      </c>
      <c r="D8977" t="s">
        <v>98</v>
      </c>
    </row>
    <row r="8978" spans="1:4" x14ac:dyDescent="0.5">
      <c r="A8978" t="s">
        <v>501</v>
      </c>
      <c r="B8978" t="s">
        <v>97</v>
      </c>
      <c r="C8978" t="s">
        <v>501</v>
      </c>
    </row>
    <row r="8979" spans="1:4" x14ac:dyDescent="0.5">
      <c r="A8979" t="s">
        <v>1053</v>
      </c>
      <c r="B8979" t="s">
        <v>97</v>
      </c>
      <c r="C8979" t="s">
        <v>1053</v>
      </c>
    </row>
    <row r="8980" spans="1:4" x14ac:dyDescent="0.5">
      <c r="A8980" t="s">
        <v>378</v>
      </c>
      <c r="B8980" t="s">
        <v>97</v>
      </c>
      <c r="C8980" t="s">
        <v>378</v>
      </c>
      <c r="D8980" t="s">
        <v>98</v>
      </c>
    </row>
    <row r="8981" spans="1:4" x14ac:dyDescent="0.5">
      <c r="A8981" t="s">
        <v>1225</v>
      </c>
      <c r="B8981" t="s">
        <v>96</v>
      </c>
      <c r="C8981" t="s">
        <v>1225</v>
      </c>
    </row>
    <row r="8982" spans="1:4" x14ac:dyDescent="0.5">
      <c r="A8982" t="s">
        <v>2127</v>
      </c>
      <c r="B8982" t="s">
        <v>97</v>
      </c>
      <c r="C8982" t="s">
        <v>2127</v>
      </c>
      <c r="D8982" t="s">
        <v>98</v>
      </c>
    </row>
    <row r="8983" spans="1:4" x14ac:dyDescent="0.5">
      <c r="A8983" t="s">
        <v>2115</v>
      </c>
      <c r="B8983" t="s">
        <v>97</v>
      </c>
      <c r="C8983" t="s">
        <v>2116</v>
      </c>
    </row>
    <row r="8984" spans="1:4" x14ac:dyDescent="0.5">
      <c r="A8984" t="s">
        <v>828</v>
      </c>
      <c r="B8984" t="s">
        <v>97</v>
      </c>
      <c r="C8984" t="s">
        <v>135</v>
      </c>
      <c r="D8984" t="s">
        <v>98</v>
      </c>
    </row>
    <row r="8985" spans="1:4" x14ac:dyDescent="0.5">
      <c r="A8985" t="s">
        <v>458</v>
      </c>
      <c r="B8985" t="s">
        <v>97</v>
      </c>
      <c r="C8985" t="s">
        <v>2398</v>
      </c>
    </row>
    <row r="8986" spans="1:4" x14ac:dyDescent="0.5">
      <c r="A8986" t="s">
        <v>171</v>
      </c>
      <c r="B8986" t="s">
        <v>96</v>
      </c>
      <c r="C8986" t="s">
        <v>171</v>
      </c>
      <c r="D8986" t="s">
        <v>98</v>
      </c>
    </row>
    <row r="8987" spans="1:4" x14ac:dyDescent="0.5">
      <c r="A8987" t="s">
        <v>2115</v>
      </c>
      <c r="B8987" t="s">
        <v>97</v>
      </c>
      <c r="C8987" t="s">
        <v>2116</v>
      </c>
    </row>
    <row r="8988" spans="1:4" x14ac:dyDescent="0.5">
      <c r="A8988" t="s">
        <v>2165</v>
      </c>
      <c r="B8988" t="s">
        <v>97</v>
      </c>
      <c r="C8988" t="s">
        <v>2406</v>
      </c>
    </row>
    <row r="8989" spans="1:4" x14ac:dyDescent="0.5">
      <c r="A8989" t="s">
        <v>1492</v>
      </c>
      <c r="B8989" t="s">
        <v>96</v>
      </c>
      <c r="C8989" t="s">
        <v>1492</v>
      </c>
      <c r="D8989" t="s">
        <v>98</v>
      </c>
    </row>
    <row r="8990" spans="1:4" x14ac:dyDescent="0.5">
      <c r="A8990" t="s">
        <v>1421</v>
      </c>
      <c r="B8990" t="s">
        <v>97</v>
      </c>
      <c r="C8990" t="s">
        <v>1421</v>
      </c>
    </row>
    <row r="8991" spans="1:4" x14ac:dyDescent="0.5">
      <c r="A8991" t="s">
        <v>2165</v>
      </c>
      <c r="B8991" t="s">
        <v>97</v>
      </c>
      <c r="C8991" t="s">
        <v>2204</v>
      </c>
    </row>
    <row r="8992" spans="1:4" x14ac:dyDescent="0.5">
      <c r="A8992" t="s">
        <v>2165</v>
      </c>
      <c r="B8992" t="s">
        <v>97</v>
      </c>
      <c r="C8992" t="s">
        <v>2407</v>
      </c>
    </row>
    <row r="8993" spans="1:4" x14ac:dyDescent="0.5">
      <c r="A8993" t="s">
        <v>2259</v>
      </c>
      <c r="B8993" t="s">
        <v>97</v>
      </c>
      <c r="C8993" t="s">
        <v>2259</v>
      </c>
    </row>
    <row r="8994" spans="1:4" x14ac:dyDescent="0.5">
      <c r="A8994" t="s">
        <v>232</v>
      </c>
      <c r="B8994" t="s">
        <v>97</v>
      </c>
      <c r="C8994" t="s">
        <v>232</v>
      </c>
      <c r="D8994" t="s">
        <v>763</v>
      </c>
    </row>
    <row r="8995" spans="1:4" x14ac:dyDescent="0.5">
      <c r="A8995" t="s">
        <v>220</v>
      </c>
      <c r="B8995" t="s">
        <v>97</v>
      </c>
      <c r="C8995" t="s">
        <v>220</v>
      </c>
      <c r="D8995" t="s">
        <v>98</v>
      </c>
    </row>
    <row r="8996" spans="1:4" x14ac:dyDescent="0.5">
      <c r="A8996" t="s">
        <v>453</v>
      </c>
      <c r="B8996" t="s">
        <v>97</v>
      </c>
      <c r="C8996" t="s">
        <v>453</v>
      </c>
    </row>
    <row r="8997" spans="1:4" x14ac:dyDescent="0.5">
      <c r="A8997" t="s">
        <v>319</v>
      </c>
      <c r="B8997" t="s">
        <v>97</v>
      </c>
      <c r="C8997" t="s">
        <v>876</v>
      </c>
    </row>
    <row r="8998" spans="1:4" x14ac:dyDescent="0.5">
      <c r="A8998" t="s">
        <v>564</v>
      </c>
      <c r="B8998" t="s">
        <v>97</v>
      </c>
      <c r="C8998" t="s">
        <v>564</v>
      </c>
      <c r="D8998" t="s">
        <v>755</v>
      </c>
    </row>
    <row r="8999" spans="1:4" x14ac:dyDescent="0.5">
      <c r="A8999" t="s">
        <v>1509</v>
      </c>
      <c r="B8999" t="s">
        <v>97</v>
      </c>
      <c r="C8999" t="s">
        <v>1509</v>
      </c>
    </row>
    <row r="9000" spans="1:4" x14ac:dyDescent="0.5">
      <c r="A9000" t="s">
        <v>1493</v>
      </c>
      <c r="B9000" t="s">
        <v>97</v>
      </c>
      <c r="C9000" t="s">
        <v>1493</v>
      </c>
      <c r="D9000" t="s">
        <v>98</v>
      </c>
    </row>
    <row r="9001" spans="1:4" x14ac:dyDescent="0.5">
      <c r="A9001" t="s">
        <v>2408</v>
      </c>
      <c r="B9001" t="s">
        <v>97</v>
      </c>
      <c r="C9001" t="s">
        <v>2119</v>
      </c>
    </row>
    <row r="9002" spans="1:4" x14ac:dyDescent="0.5">
      <c r="A9002" t="s">
        <v>134</v>
      </c>
      <c r="B9002" t="s">
        <v>97</v>
      </c>
      <c r="C9002" t="s">
        <v>2119</v>
      </c>
      <c r="D9002" t="s">
        <v>98</v>
      </c>
    </row>
    <row r="9003" spans="1:4" x14ac:dyDescent="0.5">
      <c r="A9003" t="s">
        <v>2118</v>
      </c>
      <c r="B9003" t="s">
        <v>97</v>
      </c>
      <c r="C9003" t="s">
        <v>2119</v>
      </c>
    </row>
    <row r="9004" spans="1:4" x14ac:dyDescent="0.5">
      <c r="A9004" t="s">
        <v>1632</v>
      </c>
      <c r="B9004" t="s">
        <v>96</v>
      </c>
      <c r="C9004" t="s">
        <v>1632</v>
      </c>
    </row>
    <row r="9005" spans="1:4" x14ac:dyDescent="0.5">
      <c r="A9005" t="s">
        <v>2409</v>
      </c>
      <c r="B9005" t="s">
        <v>97</v>
      </c>
      <c r="C9005" t="s">
        <v>2119</v>
      </c>
    </row>
    <row r="9006" spans="1:4" x14ac:dyDescent="0.5">
      <c r="A9006" t="s">
        <v>1893</v>
      </c>
      <c r="B9006" t="s">
        <v>97</v>
      </c>
      <c r="C9006" t="s">
        <v>1894</v>
      </c>
    </row>
    <row r="9007" spans="1:4" x14ac:dyDescent="0.5">
      <c r="A9007" t="s">
        <v>2356</v>
      </c>
      <c r="B9007" t="s">
        <v>97</v>
      </c>
      <c r="C9007" t="s">
        <v>2356</v>
      </c>
      <c r="D9007" t="s">
        <v>98</v>
      </c>
    </row>
    <row r="9008" spans="1:4" x14ac:dyDescent="0.5">
      <c r="A9008" t="s">
        <v>1677</v>
      </c>
      <c r="B9008" t="s">
        <v>97</v>
      </c>
      <c r="C9008" t="s">
        <v>1677</v>
      </c>
    </row>
    <row r="9009" spans="1:4" x14ac:dyDescent="0.5">
      <c r="A9009" t="s">
        <v>1968</v>
      </c>
      <c r="B9009" t="s">
        <v>97</v>
      </c>
      <c r="C9009" t="s">
        <v>1969</v>
      </c>
      <c r="D9009" t="s">
        <v>755</v>
      </c>
    </row>
    <row r="9010" spans="1:4" x14ac:dyDescent="0.5">
      <c r="A9010" t="s">
        <v>319</v>
      </c>
      <c r="B9010" t="s">
        <v>97</v>
      </c>
      <c r="C9010" t="s">
        <v>876</v>
      </c>
    </row>
    <row r="9011" spans="1:4" x14ac:dyDescent="0.5">
      <c r="A9011" t="s">
        <v>569</v>
      </c>
      <c r="B9011" t="s">
        <v>96</v>
      </c>
      <c r="C9011" t="s">
        <v>569</v>
      </c>
    </row>
    <row r="9012" spans="1:4" x14ac:dyDescent="0.5">
      <c r="A9012" t="s">
        <v>217</v>
      </c>
      <c r="B9012" t="s">
        <v>97</v>
      </c>
      <c r="C9012" t="s">
        <v>217</v>
      </c>
    </row>
    <row r="9013" spans="1:4" x14ac:dyDescent="0.5">
      <c r="A9013" t="s">
        <v>2343</v>
      </c>
      <c r="B9013" t="s">
        <v>97</v>
      </c>
      <c r="C9013" t="s">
        <v>2343</v>
      </c>
    </row>
    <row r="9014" spans="1:4" x14ac:dyDescent="0.5">
      <c r="A9014" t="s">
        <v>608</v>
      </c>
      <c r="B9014" t="s">
        <v>97</v>
      </c>
      <c r="C9014" t="s">
        <v>2410</v>
      </c>
    </row>
    <row r="9015" spans="1:4" x14ac:dyDescent="0.5">
      <c r="A9015" t="s">
        <v>2118</v>
      </c>
      <c r="B9015" t="s">
        <v>97</v>
      </c>
      <c r="C9015" t="s">
        <v>2119</v>
      </c>
    </row>
    <row r="9016" spans="1:4" x14ac:dyDescent="0.5">
      <c r="A9016" t="s">
        <v>2118</v>
      </c>
      <c r="B9016" t="s">
        <v>97</v>
      </c>
      <c r="C9016" t="s">
        <v>2119</v>
      </c>
    </row>
    <row r="9017" spans="1:4" x14ac:dyDescent="0.5">
      <c r="A9017" t="s">
        <v>2118</v>
      </c>
      <c r="B9017" t="s">
        <v>97</v>
      </c>
      <c r="C9017" t="s">
        <v>2119</v>
      </c>
    </row>
    <row r="9018" spans="1:4" x14ac:dyDescent="0.5">
      <c r="A9018" t="s">
        <v>2411</v>
      </c>
      <c r="B9018" t="s">
        <v>97</v>
      </c>
      <c r="C9018" t="s">
        <v>2119</v>
      </c>
    </row>
    <row r="9019" spans="1:4" x14ac:dyDescent="0.5">
      <c r="A9019" t="s">
        <v>2118</v>
      </c>
      <c r="B9019" t="s">
        <v>97</v>
      </c>
      <c r="C9019" t="s">
        <v>2119</v>
      </c>
    </row>
    <row r="9020" spans="1:4" x14ac:dyDescent="0.5">
      <c r="A9020" t="s">
        <v>2118</v>
      </c>
      <c r="B9020" t="s">
        <v>97</v>
      </c>
      <c r="C9020" t="s">
        <v>2119</v>
      </c>
    </row>
    <row r="9021" spans="1:4" x14ac:dyDescent="0.5">
      <c r="A9021" t="s">
        <v>378</v>
      </c>
      <c r="B9021" t="s">
        <v>97</v>
      </c>
      <c r="C9021" t="s">
        <v>378</v>
      </c>
      <c r="D9021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6FFA-FFE3-F844-AEEB-275F23E5B989}">
  <dimension ref="A1:O15"/>
  <sheetViews>
    <sheetView zoomScale="180" zoomScaleNormal="180" workbookViewId="0">
      <selection activeCell="A12" sqref="A12"/>
    </sheetView>
  </sheetViews>
  <sheetFormatPr defaultColWidth="10.84765625" defaultRowHeight="14.1" x14ac:dyDescent="0.5"/>
  <cols>
    <col min="1" max="1" width="13.5" style="3" bestFit="1" customWidth="1"/>
    <col min="2" max="2" width="22.6484375" style="3" bestFit="1" customWidth="1"/>
    <col min="3" max="3" width="10.84765625" style="3" customWidth="1"/>
    <col min="4" max="4" width="13.34765625" style="3" bestFit="1" customWidth="1"/>
    <col min="5" max="13" width="10.84765625" style="3" customWidth="1"/>
    <col min="14" max="16384" width="10.84765625" style="3"/>
  </cols>
  <sheetData>
    <row r="1" spans="1:15" x14ac:dyDescent="0.5">
      <c r="A1" s="8" t="s">
        <v>56</v>
      </c>
      <c r="B1" s="8" t="s">
        <v>57</v>
      </c>
      <c r="C1" s="8" t="s">
        <v>55</v>
      </c>
      <c r="D1" s="8" t="s">
        <v>58</v>
      </c>
      <c r="E1" s="8" t="s">
        <v>59</v>
      </c>
      <c r="F1" s="8" t="s">
        <v>111</v>
      </c>
      <c r="G1" s="8" t="s">
        <v>112</v>
      </c>
      <c r="H1" s="3">
        <v>20</v>
      </c>
      <c r="I1" s="3">
        <v>40</v>
      </c>
      <c r="J1" s="3" t="s">
        <v>80</v>
      </c>
      <c r="K1" s="3" t="s">
        <v>81</v>
      </c>
      <c r="L1" s="3" t="s">
        <v>82</v>
      </c>
      <c r="M1" s="3" t="s">
        <v>83</v>
      </c>
      <c r="N1" s="3" t="s">
        <v>84</v>
      </c>
      <c r="O1" s="3" t="s">
        <v>85</v>
      </c>
    </row>
    <row r="2" spans="1:15" x14ac:dyDescent="0.5">
      <c r="A2" s="3" t="s">
        <v>66</v>
      </c>
      <c r="B2" s="3" t="s">
        <v>77</v>
      </c>
      <c r="C2" s="2">
        <v>245</v>
      </c>
      <c r="D2" s="3" t="s">
        <v>72</v>
      </c>
      <c r="E2" s="3">
        <f>N2</f>
        <v>1</v>
      </c>
      <c r="F2" s="3">
        <v>0</v>
      </c>
      <c r="G2" s="3">
        <v>245</v>
      </c>
      <c r="H2" s="3">
        <f>Input[[#This Row],[Container Counts of 20s]]</f>
        <v>0</v>
      </c>
      <c r="I2" s="3">
        <f>Input[[#This Row],[Container Counts of 40s]]</f>
        <v>0</v>
      </c>
      <c r="J2" s="3">
        <f>Input[[#This Row],[Container Counts of 40HCs]]</f>
        <v>3</v>
      </c>
      <c r="K2" s="3">
        <f>Input[[#This Row],[Container Counts of 45s]]</f>
        <v>0</v>
      </c>
      <c r="L2" s="3">
        <f>Input[[#This Row],[Container Counts of 45HCs]]</f>
        <v>0</v>
      </c>
      <c r="M2" s="3" t="str">
        <f>Input[[#This Row],[Release Method]]</f>
        <v>Express</v>
      </c>
      <c r="N2" s="3">
        <f>Input[[#This Row],[Count of HBL Number(s)]]</f>
        <v>1</v>
      </c>
      <c r="O2" s="3">
        <f>Input[[#This Row],[Pricing Tier]]</f>
        <v>0</v>
      </c>
    </row>
    <row r="3" spans="1:15" x14ac:dyDescent="0.5">
      <c r="A3" s="3" t="s">
        <v>60</v>
      </c>
      <c r="B3" s="3" t="s">
        <v>87</v>
      </c>
      <c r="C3" s="2">
        <v>918</v>
      </c>
      <c r="D3" s="3" t="s">
        <v>88</v>
      </c>
      <c r="E3" s="3">
        <f>H2</f>
        <v>0</v>
      </c>
      <c r="F3" s="3">
        <v>11.1111</v>
      </c>
      <c r="G3" s="3">
        <v>1020</v>
      </c>
    </row>
    <row r="4" spans="1:15" x14ac:dyDescent="0.5">
      <c r="A4" s="3" t="s">
        <v>61</v>
      </c>
      <c r="B4" s="3" t="s">
        <v>87</v>
      </c>
      <c r="C4" s="2">
        <v>1515</v>
      </c>
      <c r="D4" s="3" t="s">
        <v>89</v>
      </c>
      <c r="E4" s="3">
        <f>I2</f>
        <v>0</v>
      </c>
      <c r="F4" s="3">
        <v>12.2112</v>
      </c>
      <c r="G4" s="3">
        <v>1700</v>
      </c>
    </row>
    <row r="5" spans="1:15" x14ac:dyDescent="0.5">
      <c r="A5" s="3" t="s">
        <v>54</v>
      </c>
      <c r="B5" s="3" t="s">
        <v>87</v>
      </c>
      <c r="C5" s="2">
        <v>1515</v>
      </c>
      <c r="D5" s="3" t="s">
        <v>90</v>
      </c>
      <c r="E5" s="3">
        <f>J2</f>
        <v>3</v>
      </c>
      <c r="F5" s="3">
        <v>12.2112</v>
      </c>
      <c r="G5" s="3">
        <v>1700</v>
      </c>
    </row>
    <row r="6" spans="1:15" x14ac:dyDescent="0.5">
      <c r="A6" s="3" t="s">
        <v>62</v>
      </c>
      <c r="B6" s="3" t="s">
        <v>87</v>
      </c>
      <c r="C6" s="2">
        <v>1885</v>
      </c>
      <c r="D6" s="3" t="s">
        <v>91</v>
      </c>
      <c r="E6" s="3">
        <f>L2</f>
        <v>0</v>
      </c>
      <c r="F6" s="3">
        <v>15.11936</v>
      </c>
      <c r="G6" s="3">
        <v>2170</v>
      </c>
    </row>
    <row r="7" spans="1:15" x14ac:dyDescent="0.5">
      <c r="A7" s="3" t="s">
        <v>63</v>
      </c>
      <c r="B7" s="3" t="s">
        <v>79</v>
      </c>
      <c r="C7" s="2">
        <v>35</v>
      </c>
      <c r="D7" s="3" t="s">
        <v>71</v>
      </c>
      <c r="E7" s="3">
        <f>SUM(E3:E6)</f>
        <v>3</v>
      </c>
      <c r="F7" s="3">
        <v>42.857100000000003</v>
      </c>
      <c r="G7" s="3">
        <v>50</v>
      </c>
    </row>
    <row r="8" spans="1:15" x14ac:dyDescent="0.5">
      <c r="A8" s="3" t="s">
        <v>64</v>
      </c>
      <c r="B8" s="3" t="s">
        <v>75</v>
      </c>
      <c r="C8" s="2">
        <v>35</v>
      </c>
      <c r="D8" s="3" t="s">
        <v>71</v>
      </c>
      <c r="E8" s="3">
        <f>SUM(E3:E6)</f>
        <v>3</v>
      </c>
      <c r="F8" s="3">
        <v>42.857100000000003</v>
      </c>
      <c r="G8" s="3">
        <v>50</v>
      </c>
    </row>
    <row r="9" spans="1:15" x14ac:dyDescent="0.5">
      <c r="A9" s="3" t="s">
        <v>65</v>
      </c>
      <c r="B9" s="3" t="s">
        <v>76</v>
      </c>
      <c r="C9" s="2">
        <v>155</v>
      </c>
      <c r="D9" s="3" t="s">
        <v>71</v>
      </c>
      <c r="E9" s="3">
        <f>SUM(E3:E6)</f>
        <v>3</v>
      </c>
      <c r="F9" s="3">
        <v>0</v>
      </c>
      <c r="G9" s="3">
        <v>155</v>
      </c>
    </row>
    <row r="10" spans="1:15" x14ac:dyDescent="0.5">
      <c r="A10" s="9" t="s">
        <v>67</v>
      </c>
      <c r="B10" s="3" t="s">
        <v>73</v>
      </c>
      <c r="C10" s="2">
        <v>300</v>
      </c>
      <c r="D10" s="3" t="s">
        <v>72</v>
      </c>
      <c r="E10" s="3">
        <f>IF(O2="fully_adopted_rate",0,N2)</f>
        <v>1</v>
      </c>
      <c r="F10" s="3">
        <v>0</v>
      </c>
      <c r="G10" s="3">
        <v>300</v>
      </c>
    </row>
    <row r="11" spans="1:15" x14ac:dyDescent="0.5">
      <c r="A11" s="3" t="s">
        <v>68</v>
      </c>
      <c r="B11" s="3" t="s">
        <v>74</v>
      </c>
      <c r="C11" s="2">
        <v>475</v>
      </c>
      <c r="D11" s="3" t="s">
        <v>72</v>
      </c>
      <c r="E11" s="3">
        <f>N2</f>
        <v>1</v>
      </c>
      <c r="F11" s="3">
        <v>5.2631600000000001</v>
      </c>
      <c r="G11" s="3">
        <v>500</v>
      </c>
    </row>
    <row r="12" spans="1:15" x14ac:dyDescent="0.5">
      <c r="A12" s="9" t="s">
        <v>69</v>
      </c>
      <c r="B12" s="3" t="s">
        <v>78</v>
      </c>
      <c r="C12" s="2">
        <v>345</v>
      </c>
      <c r="D12" s="3" t="s">
        <v>72</v>
      </c>
      <c r="E12" s="3">
        <f>IF(M2="Telex",IF(OR(O2="fully_adopted_rate",O2="negotiated_rate"),0,N2),0)</f>
        <v>0</v>
      </c>
      <c r="F12" s="3">
        <v>1.4493</v>
      </c>
      <c r="G12" s="3">
        <v>350</v>
      </c>
    </row>
    <row r="15" spans="1:15" x14ac:dyDescent="0.5">
      <c r="A15" s="3" t="s">
        <v>86</v>
      </c>
      <c r="B15" s="3">
        <f>COUNTIF(E2:E12,"&gt;0")</f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C96-AEF1-4D1A-8815-BE824308B649}">
  <dimension ref="A1:D19"/>
  <sheetViews>
    <sheetView workbookViewId="0">
      <selection activeCell="A9" sqref="A9"/>
    </sheetView>
  </sheetViews>
  <sheetFormatPr defaultColWidth="26.6484375" defaultRowHeight="14.1" x14ac:dyDescent="0.5"/>
  <sheetData>
    <row r="1" spans="1:4" s="2" customFormat="1" x14ac:dyDescent="0.5">
      <c r="A1" s="1" t="s">
        <v>0</v>
      </c>
      <c r="B1" s="1" t="s">
        <v>1</v>
      </c>
      <c r="C1" s="1" t="s">
        <v>2</v>
      </c>
      <c r="D1" s="1" t="s">
        <v>48</v>
      </c>
    </row>
    <row r="2" spans="1:4" s="2" customFormat="1" ht="25" customHeight="1" x14ac:dyDescent="0.5">
      <c r="A2" s="2" t="s">
        <v>3</v>
      </c>
      <c r="B2" s="2">
        <v>1020</v>
      </c>
      <c r="C2" s="2" t="s">
        <v>45</v>
      </c>
    </row>
    <row r="3" spans="1:4" s="2" customFormat="1" ht="25" customHeight="1" x14ac:dyDescent="0.5">
      <c r="A3" s="2" t="s">
        <v>5</v>
      </c>
      <c r="B3" s="2">
        <v>1700</v>
      </c>
      <c r="C3" s="2" t="s">
        <v>45</v>
      </c>
    </row>
    <row r="4" spans="1:4" s="2" customFormat="1" ht="25" customHeight="1" x14ac:dyDescent="0.5">
      <c r="A4" s="2" t="s">
        <v>4</v>
      </c>
      <c r="B4" s="2">
        <v>2170</v>
      </c>
      <c r="C4" s="2" t="s">
        <v>45</v>
      </c>
    </row>
    <row r="5" spans="1:4" s="2" customFormat="1" ht="25" customHeight="1" x14ac:dyDescent="0.5">
      <c r="A5" s="2" t="s">
        <v>27</v>
      </c>
      <c r="B5" s="2">
        <v>50</v>
      </c>
      <c r="C5" s="2" t="s">
        <v>46</v>
      </c>
    </row>
    <row r="6" spans="1:4" s="2" customFormat="1" ht="25" customHeight="1" x14ac:dyDescent="0.5">
      <c r="A6" s="2" t="s">
        <v>28</v>
      </c>
      <c r="B6" s="2">
        <v>50</v>
      </c>
      <c r="C6" s="2" t="s">
        <v>46</v>
      </c>
    </row>
    <row r="7" spans="1:4" s="2" customFormat="1" ht="25" customHeight="1" x14ac:dyDescent="0.5">
      <c r="A7" s="2" t="s">
        <v>6</v>
      </c>
      <c r="B7" s="2">
        <v>155</v>
      </c>
      <c r="C7" s="2" t="s">
        <v>46</v>
      </c>
    </row>
    <row r="8" spans="1:4" s="2" customFormat="1" ht="25" customHeight="1" x14ac:dyDescent="0.5">
      <c r="A8" s="2" t="s">
        <v>7</v>
      </c>
      <c r="B8" s="2">
        <v>245</v>
      </c>
      <c r="C8" s="2" t="s">
        <v>47</v>
      </c>
    </row>
    <row r="9" spans="1:4" s="2" customFormat="1" ht="25" customHeight="1" x14ac:dyDescent="0.5">
      <c r="A9" s="2" t="s">
        <v>29</v>
      </c>
      <c r="B9" s="2">
        <v>300</v>
      </c>
      <c r="C9" s="2" t="s">
        <v>47</v>
      </c>
      <c r="D9" s="2" t="s">
        <v>50</v>
      </c>
    </row>
    <row r="10" spans="1:4" s="2" customFormat="1" ht="25" customHeight="1" x14ac:dyDescent="0.5">
      <c r="A10" s="2" t="s">
        <v>30</v>
      </c>
      <c r="B10" s="2">
        <v>500</v>
      </c>
      <c r="C10" s="2" t="s">
        <v>47</v>
      </c>
    </row>
    <row r="11" spans="1:4" s="2" customFormat="1" ht="25" customHeight="1" x14ac:dyDescent="0.5">
      <c r="A11" s="2" t="s">
        <v>8</v>
      </c>
      <c r="B11" s="2">
        <v>350</v>
      </c>
      <c r="C11" s="2" t="s">
        <v>47</v>
      </c>
      <c r="D11" s="2" t="s">
        <v>49</v>
      </c>
    </row>
    <row r="12" spans="1:4" s="2" customFormat="1" ht="25" customHeight="1" x14ac:dyDescent="0.5"/>
    <row r="13" spans="1:4" s="2" customFormat="1" ht="25" customHeight="1" x14ac:dyDescent="0.5"/>
    <row r="14" spans="1:4" s="2" customFormat="1" ht="25" customHeight="1" x14ac:dyDescent="0.5"/>
    <row r="15" spans="1:4" s="2" customFormat="1" ht="25" customHeight="1" x14ac:dyDescent="0.5"/>
    <row r="16" spans="1:4" s="2" customFormat="1" ht="25" customHeight="1" x14ac:dyDescent="0.5"/>
    <row r="17" s="2" customFormat="1" ht="25" customHeight="1" x14ac:dyDescent="0.5"/>
    <row r="18" s="2" customFormat="1" ht="25" customHeight="1" x14ac:dyDescent="0.5"/>
    <row r="19" s="2" customFormat="1" ht="25" customHeight="1" x14ac:dyDescent="0.5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416C-6B72-4AAE-9CA9-EE00D394FD3F}">
  <dimension ref="A1:D2"/>
  <sheetViews>
    <sheetView workbookViewId="0">
      <selection activeCell="C2" sqref="C2"/>
    </sheetView>
  </sheetViews>
  <sheetFormatPr defaultRowHeight="14.1" x14ac:dyDescent="0.5"/>
  <cols>
    <col min="1" max="1" width="78.84765625" bestFit="1" customWidth="1"/>
    <col min="3" max="3" width="51.796875" bestFit="1" customWidth="1"/>
    <col min="4" max="4" width="16.75" bestFit="1" customWidth="1"/>
  </cols>
  <sheetData>
    <row r="1" spans="1:4" x14ac:dyDescent="0.5">
      <c r="A1" s="14" t="s">
        <v>2413</v>
      </c>
      <c r="B1">
        <f>FIND("Total",A1)</f>
        <v>45</v>
      </c>
      <c r="C1">
        <f>FIND("Available",A1)</f>
        <v>62</v>
      </c>
      <c r="D1" s="15" t="str">
        <f>MID(A1,B1+5,C1-B1-5)</f>
        <v>CNY 3,350.00</v>
      </c>
    </row>
    <row r="2" spans="1:4" x14ac:dyDescent="0.5">
      <c r="A2" s="16" t="s">
        <v>2412</v>
      </c>
      <c r="B2" t="e">
        <f>FIND(CHAR(10),A2)</f>
        <v>#VALUE!</v>
      </c>
      <c r="C2" s="17" t="str">
        <f>A2</f>
        <v>惠 州 市 恒 瑞 鞋 业 有 限 公 司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B7A9-D7ED-E940-A2E1-E58702CC2098}">
  <dimension ref="A1:E9"/>
  <sheetViews>
    <sheetView zoomScale="160" zoomScaleNormal="160" workbookViewId="0">
      <selection activeCell="B14" sqref="B14"/>
    </sheetView>
  </sheetViews>
  <sheetFormatPr defaultColWidth="10.796875" defaultRowHeight="14.1" x14ac:dyDescent="0.5"/>
  <cols>
    <col min="1" max="1" width="18.1484375" customWidth="1"/>
    <col min="2" max="2" width="22.5" bestFit="1" customWidth="1"/>
    <col min="3" max="5" width="18.1484375" customWidth="1"/>
  </cols>
  <sheetData>
    <row r="1" spans="1:5" x14ac:dyDescent="0.5">
      <c r="A1" s="7" t="s">
        <v>56</v>
      </c>
      <c r="B1" s="7" t="s">
        <v>57</v>
      </c>
      <c r="C1" s="7" t="s">
        <v>55</v>
      </c>
      <c r="D1" s="7" t="s">
        <v>58</v>
      </c>
      <c r="E1" s="7" t="s">
        <v>59</v>
      </c>
    </row>
    <row r="2" spans="1:5" x14ac:dyDescent="0.5">
      <c r="A2" t="s">
        <v>60</v>
      </c>
      <c r="B2" t="str">
        <f>VLOOKUP(Table2[[#This Row],[Charge (raw)]],'pre-invoice'!A:B,2,0)</f>
        <v>Terminal Handling Charge</v>
      </c>
      <c r="C2" s="2">
        <f>VLOOKUP(Table2[[#This Row],[Charge (raw)]],'pre-invoice'!A:C,3,0)</f>
        <v>918</v>
      </c>
      <c r="D2" t="str">
        <f>VLOOKUP(Table2[[#This Row],[Charge (raw)]],'pre-invoice'!A:D,4,0)</f>
        <v>per 20' container</v>
      </c>
      <c r="E2">
        <f>VLOOKUP(Table2[[#This Row],[Charge (raw)]],'pre-invoice'!A:E,5,0)</f>
        <v>0</v>
      </c>
    </row>
    <row r="3" spans="1:5" x14ac:dyDescent="0.5">
      <c r="A3" t="s">
        <v>63</v>
      </c>
      <c r="B3" t="str">
        <f>VLOOKUP(Table2[[#This Row],[Charge (raw)]],'pre-invoice'!A:B,2,0)</f>
        <v>Equipment</v>
      </c>
      <c r="C3" s="2">
        <f>VLOOKUP(Table2[[#This Row],[Charge (raw)]],'pre-invoice'!A:C,3,0)</f>
        <v>35</v>
      </c>
      <c r="D3" t="str">
        <f>VLOOKUP(Table2[[#This Row],[Charge (raw)]],'pre-invoice'!A:D,4,0)</f>
        <v>per container</v>
      </c>
      <c r="E3">
        <f>VLOOKUP(Table2[[#This Row],[Charge (raw)]],'pre-invoice'!A:E,5,0)</f>
        <v>3</v>
      </c>
    </row>
    <row r="4" spans="1:5" x14ac:dyDescent="0.5">
      <c r="A4" t="s">
        <v>64</v>
      </c>
      <c r="B4" t="str">
        <f>VLOOKUP(Table2[[#This Row],[Charge (raw)]],'pre-invoice'!A:B,2,0)</f>
        <v>Seal Fee</v>
      </c>
      <c r="C4" s="2">
        <f>VLOOKUP(Table2[[#This Row],[Charge (raw)]],'pre-invoice'!A:C,3,0)</f>
        <v>35</v>
      </c>
      <c r="D4" t="str">
        <f>VLOOKUP(Table2[[#This Row],[Charge (raw)]],'pre-invoice'!A:D,4,0)</f>
        <v>per container</v>
      </c>
      <c r="E4">
        <f>VLOOKUP(Table2[[#This Row],[Charge (raw)]],'pre-invoice'!A:E,5,0)</f>
        <v>3</v>
      </c>
    </row>
    <row r="5" spans="1:5" x14ac:dyDescent="0.5">
      <c r="A5" t="s">
        <v>65</v>
      </c>
      <c r="B5" t="str">
        <f>VLOOKUP(Table2[[#This Row],[Charge (raw)]],'pre-invoice'!A:B,2,0)</f>
        <v>VGM Fee</v>
      </c>
      <c r="C5" s="2">
        <f>VLOOKUP(Table2[[#This Row],[Charge (raw)]],'pre-invoice'!A:C,3,0)</f>
        <v>155</v>
      </c>
      <c r="D5" t="str">
        <f>VLOOKUP(Table2[[#This Row],[Charge (raw)]],'pre-invoice'!A:D,4,0)</f>
        <v>per container</v>
      </c>
      <c r="E5">
        <f>VLOOKUP(Table2[[#This Row],[Charge (raw)]],'pre-invoice'!A:E,5,0)</f>
        <v>3</v>
      </c>
    </row>
    <row r="6" spans="1:5" x14ac:dyDescent="0.5">
      <c r="A6" t="s">
        <v>66</v>
      </c>
      <c r="B6" t="str">
        <f>VLOOKUP(Table2[[#This Row],[Charge (raw)]],'pre-invoice'!A:B,2,0)</f>
        <v>Automated Manifest System</v>
      </c>
      <c r="C6" s="2">
        <f>VLOOKUP(Table2[[#This Row],[Charge (raw)]],'pre-invoice'!A:C,3,0)</f>
        <v>245</v>
      </c>
      <c r="D6" t="str">
        <f>VLOOKUP(Table2[[#This Row],[Charge (raw)]],'pre-invoice'!A:D,4,0)</f>
        <v>per bill</v>
      </c>
      <c r="E6">
        <f>VLOOKUP(Table2[[#This Row],[Charge (raw)]],'pre-invoice'!A:E,5,0)</f>
        <v>1</v>
      </c>
    </row>
    <row r="7" spans="1:5" x14ac:dyDescent="0.5">
      <c r="A7" t="s">
        <v>67</v>
      </c>
      <c r="B7" t="str">
        <f>VLOOKUP(Table2[[#This Row],[Charge (raw)]],'pre-invoice'!A:B,2,0)</f>
        <v>Handling</v>
      </c>
      <c r="C7" s="2">
        <f>VLOOKUP(Table2[[#This Row],[Charge (raw)]],'pre-invoice'!A:C,3,0)</f>
        <v>300</v>
      </c>
      <c r="D7" t="str">
        <f>VLOOKUP(Table2[[#This Row],[Charge (raw)]],'pre-invoice'!A:D,4,0)</f>
        <v>per bill</v>
      </c>
      <c r="E7">
        <f>VLOOKUP(Table2[[#This Row],[Charge (raw)]],'pre-invoice'!A:E,5,0)</f>
        <v>1</v>
      </c>
    </row>
    <row r="8" spans="1:5" x14ac:dyDescent="0.5">
      <c r="A8" t="s">
        <v>68</v>
      </c>
      <c r="B8" t="str">
        <f>VLOOKUP(Table2[[#This Row],[Charge (raw)]],'pre-invoice'!A:B,2,0)</f>
        <v>Document</v>
      </c>
      <c r="C8" s="2">
        <f>VLOOKUP(Table2[[#This Row],[Charge (raw)]],'pre-invoice'!A:C,3,0)</f>
        <v>475</v>
      </c>
      <c r="D8" t="str">
        <f>VLOOKUP(Table2[[#This Row],[Charge (raw)]],'pre-invoice'!A:D,4,0)</f>
        <v>per bill</v>
      </c>
      <c r="E8">
        <f>VLOOKUP(Table2[[#This Row],[Charge (raw)]],'pre-invoice'!A:E,5,0)</f>
        <v>1</v>
      </c>
    </row>
    <row r="9" spans="1:5" x14ac:dyDescent="0.5">
      <c r="A9" t="s">
        <v>69</v>
      </c>
      <c r="B9" t="str">
        <f>VLOOKUP(Table2[[#This Row],[Charge (raw)]],'pre-invoice'!A:B,2,0)</f>
        <v>Telex Release Fee</v>
      </c>
      <c r="C9" s="2">
        <f>VLOOKUP(Table2[[#This Row],[Charge (raw)]],'pre-invoice'!A:C,3,0)</f>
        <v>345</v>
      </c>
      <c r="D9" t="str">
        <f>VLOOKUP(Table2[[#This Row],[Charge (raw)]],'pre-invoice'!A:D,4,0)</f>
        <v>per bill</v>
      </c>
      <c r="E9">
        <f>VLOOKUP(Table2[[#This Row],[Charge (raw)]],'pre-invoice'!A:E,5,0)</f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Exception</vt:lpstr>
      <vt:lpstr>Master Data Shipment</vt:lpstr>
      <vt:lpstr>Master Data Shipper</vt:lpstr>
      <vt:lpstr>pre-invoice</vt:lpstr>
      <vt:lpstr>PRS FCL Tariff</vt:lpstr>
      <vt:lpstr>Support</vt:lpstr>
      <vt:lpstr>Pre-Invoice (draft)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Wang</dc:creator>
  <cp:lastModifiedBy>Hector Wang</cp:lastModifiedBy>
  <dcterms:created xsi:type="dcterms:W3CDTF">2015-06-05T18:17:20Z</dcterms:created>
  <dcterms:modified xsi:type="dcterms:W3CDTF">2023-01-11T18:00:48Z</dcterms:modified>
</cp:coreProperties>
</file>