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221CB6B4-5BE5-4F79-BFBC-FD93B1B1D376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Output" sheetId="8" r:id="rId1"/>
    <sheet name="Pre-Invoice (draft)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E2" i="4" l="1"/>
  <c r="E8" i="4"/>
  <c r="E5" i="4" l="1"/>
  <c r="E6" i="4"/>
  <c r="E9" i="4"/>
  <c r="E4" i="4"/>
  <c r="E3" i="4"/>
  <c r="E7" i="4" l="1"/>
</calcChain>
</file>

<file path=xl/sharedStrings.xml><?xml version="1.0" encoding="utf-8"?>
<sst xmlns="http://schemas.openxmlformats.org/spreadsheetml/2006/main" count="220" uniqueCount="59">
  <si>
    <t>Rate</t>
  </si>
  <si>
    <t>Charge (raw)</t>
  </si>
  <si>
    <t>Charge (Core)</t>
  </si>
  <si>
    <t>Per</t>
  </si>
  <si>
    <t>Count</t>
  </si>
  <si>
    <t>S01 20'THC</t>
  </si>
  <si>
    <t>S04 EIR</t>
  </si>
  <si>
    <t>S05 SEAL</t>
  </si>
  <si>
    <t>S06 VGM</t>
  </si>
  <si>
    <t>S07 AMS</t>
  </si>
  <si>
    <t>S08 HANDLING</t>
  </si>
  <si>
    <t>S09 DOC</t>
  </si>
  <si>
    <t>S10 TELEX</t>
  </si>
  <si>
    <t>FLEX ID</t>
    <phoneticPr fontId="1" type="noConversion"/>
  </si>
  <si>
    <t>Date &amp; Time</t>
    <phoneticPr fontId="1" type="noConversion"/>
  </si>
  <si>
    <t>Action</t>
    <phoneticPr fontId="1" type="noConversion"/>
  </si>
  <si>
    <t>Invoice Amount</t>
    <phoneticPr fontId="1" type="noConversion"/>
  </si>
  <si>
    <t>Auto Invoiced</t>
  </si>
  <si>
    <t>CNY 2,320.00</t>
  </si>
  <si>
    <t>skip due to no invoice</t>
  </si>
  <si>
    <t>CNY 3,350.00</t>
  </si>
  <si>
    <t>CNY 3,000.00</t>
  </si>
  <si>
    <t>HKD 6,318.10</t>
  </si>
  <si>
    <t>CNY 2,670.00</t>
  </si>
  <si>
    <t>CNY 7,260.00</t>
  </si>
  <si>
    <t>HKD 3,907.06</t>
  </si>
  <si>
    <t>CNY 9,215.00</t>
  </si>
  <si>
    <t>CNY 5,305.00</t>
  </si>
  <si>
    <t>CNY 4,275.00</t>
  </si>
  <si>
    <t>CNY 4,955.00</t>
  </si>
  <si>
    <t>HKD 12,940.92</t>
  </si>
  <si>
    <t>CNY 18,310.00</t>
  </si>
  <si>
    <t>HKD 3,975.20</t>
  </si>
  <si>
    <t>HKD 2,852.00</t>
  </si>
  <si>
    <t>HKD 5,885.07</t>
  </si>
  <si>
    <t>HKD 3,713.64</t>
  </si>
  <si>
    <t>HKD 6,102.58</t>
  </si>
  <si>
    <t>HKD 3,572.91</t>
  </si>
  <si>
    <t>HKD 10,004.70</t>
  </si>
  <si>
    <t>CNY 2,500.00</t>
  </si>
  <si>
    <t>HKD 6,091.24</t>
  </si>
  <si>
    <t>HKD 2,237.35</t>
  </si>
  <si>
    <t>Receiving Entity</t>
    <phoneticPr fontId="1" type="noConversion"/>
  </si>
  <si>
    <t>Receiving Entity (History)</t>
    <phoneticPr fontId="1" type="noConversion"/>
  </si>
  <si>
    <t xml:space="preserve">Guangzhou Homfel Ltd.
</t>
  </si>
  <si>
    <t>Guangzhou Homfel Ltd.</t>
  </si>
  <si>
    <t xml:space="preserve">DONGGUAN HAOYU GLASS CO LTD - JSH
</t>
  </si>
  <si>
    <t>DONGGUAN HAOYU GLASS CO LTD - JSH</t>
  </si>
  <si>
    <t xml:space="preserve">Joyye Arts &amp; Crafts Co. Ltd
</t>
  </si>
  <si>
    <t>Joyye Arts &amp; Crafts Co. Ltd</t>
  </si>
  <si>
    <t>CNY 6,910.00</t>
  </si>
  <si>
    <t xml:space="preserve">Jiangmen Kingsway Houseware Co. Ltd
</t>
  </si>
  <si>
    <t>Jiangmen Kingsway Houseware Co. Ltd</t>
  </si>
  <si>
    <t xml:space="preserve">Yotoys Manufacture Co., Ltd
</t>
  </si>
  <si>
    <t>Not Found</t>
  </si>
  <si>
    <t>JiaXing Jet Stone International Freight Forwarding Co., Ltd</t>
  </si>
  <si>
    <t>Skipped (no invoice)</t>
  </si>
  <si>
    <t>Yotoys Manufacture Co., Ltd</t>
  </si>
  <si>
    <t xml:space="preserve">JiaXing Jet Stone International Freight Forwarding Co., Ltd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</si>
</sst>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7" formatCode="m/d/yyyy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BA1298B4-D3A2-4051-AA07-AD96C5258B5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324354"/>
      <color rgb="FF45DABE"/>
      <color rgb="FFFA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2D168-5B97-4E06-AD45-B387C14C05ED}" name="Table1" displayName="Table1" ref="A1:F103" totalsRowShown="0" headerRowDxfId="12" dataDxfId="11">
  <autoFilter ref="A1:F103" xr:uid="{FD52D168-5B97-4E06-AD45-B387C14C05ED}"/>
  <tableColumns count="6">
    <tableColumn id="1" xr3:uid="{24660341-38DC-4696-8C20-73E6E5D6E336}" name="Date &amp; Time" dataDxfId="10"/>
    <tableColumn id="2" xr3:uid="{0D7A877A-7AA9-4068-81DE-3A41CE0B0CF6}" name="FLEX ID" dataDxfId="9"/>
    <tableColumn id="3" xr3:uid="{582EC9A4-2E4C-46AF-A091-871180C0D1D3}" name="Action" dataDxfId="8"/>
    <tableColumn id="4" xr3:uid="{18CFD6AB-1DC6-4A12-B620-45D053E7237D}" name="Invoice Amount" dataDxfId="7"/>
    <tableColumn id="5" xr3:uid="{562C0043-8B4E-41F2-8222-ACDE1D19DD7F}" name="Receiving Entity" dataDxfId="6"/>
    <tableColumn id="6" xr3:uid="{D729286D-C485-4161-80E5-3EC1F0306485}" name="Receiving Entity (History)" dataDxfId="5"/>
  </tableColumns>
  <tableStyleInfo name="TableStyleMedium4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(raw)]],#REF!,2,0)</calculatedColumnFormula>
    </tableColumn>
    <tableColumn id="3" xr3:uid="{2FAF7B4B-EAEA-8841-AF57-E519E940710D}" name="Rate" dataDxfId="2">
      <calculatedColumnFormula>VLOOKUP(Table2[[#This Row],[Charge (raw)]],#REF!,3,0)</calculatedColumnFormula>
    </tableColumn>
    <tableColumn id="4" xr3:uid="{CF76E083-FAEA-9D4E-84C2-D4F4E5425E8A}" name="Per" dataDxfId="1">
      <calculatedColumnFormula>VLOOKUP(Table2[[#This Row],[Charge (raw)]],#REF!,4,0)</calculatedColumnFormula>
    </tableColumn>
    <tableColumn id="5" xr3:uid="{8E744070-5992-8E48-8023-0FCFE51F2157}" name="Count" dataDxfId="0">
      <calculatedColumnFormula>VLOOKUP(Table2[[#This Row],[Charge (raw)]],#REF!,5,0)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4C-E778-402D-A111-E5E881A47DAF}">
  <dimension ref="A1:F103"/>
  <sheetViews>
    <sheetView tabSelected="1" zoomScaleNormal="100" workbookViewId="0">
      <selection activeCell="A5" sqref="A5"/>
    </sheetView>
  </sheetViews>
  <sheetFormatPr defaultRowHeight="14.1" x14ac:dyDescent="0.5"/>
  <cols>
    <col min="1" max="1" width="14.3984375" style="4" bestFit="1" customWidth="1"/>
    <col min="2" max="2" width="9.44921875" style="4" bestFit="1" customWidth="1"/>
    <col min="3" max="3" width="18.546875" style="4" bestFit="1" customWidth="1"/>
    <col min="4" max="4" width="16.69921875" style="4" bestFit="1" customWidth="1"/>
    <col min="5" max="5" width="48.84765625" style="4" customWidth="1"/>
    <col min="6" max="6" width="48.34765625" style="4" bestFit="1" customWidth="1"/>
    <col min="7" max="16384" width="8.796875" style="4"/>
  </cols>
  <sheetData>
    <row r="1" spans="1:6" x14ac:dyDescent="0.5">
      <c r="A1" s="4" t="s">
        <v>14</v>
      </c>
      <c r="B1" s="4" t="s">
        <v>13</v>
      </c>
      <c r="C1" s="4" t="s">
        <v>15</v>
      </c>
      <c r="D1" s="4" t="s">
        <v>16</v>
      </c>
      <c r="E1" s="4" t="s">
        <v>42</v>
      </c>
      <c r="F1" s="4" t="s">
        <v>43</v>
      </c>
    </row>
    <row r="2" spans="1:6" x14ac:dyDescent="0.5">
      <c r="A2" s="5">
        <v>44697.914560185185</v>
      </c>
      <c r="B2" s="4">
        <v>1521666</v>
      </c>
      <c r="C2" s="4" t="s">
        <v>17</v>
      </c>
      <c r="D2" s="4" t="s">
        <v>23</v>
      </c>
      <c r="E2" s="4" t="s">
        <v>47</v>
      </c>
      <c r="F2" s="4" t="s">
        <v>47</v>
      </c>
    </row>
    <row r="3" spans="1:6" x14ac:dyDescent="0.5">
      <c r="A3" s="5">
        <v>44697.912557870368</v>
      </c>
      <c r="B3" s="4">
        <v>1473423</v>
      </c>
      <c r="C3" s="4" t="s">
        <v>17</v>
      </c>
      <c r="D3" s="4" t="s">
        <v>23</v>
      </c>
      <c r="E3" s="4" t="s">
        <v>57</v>
      </c>
      <c r="F3" s="4" t="s">
        <v>54</v>
      </c>
    </row>
    <row r="4" spans="1:6" x14ac:dyDescent="0.5">
      <c r="A4" s="5">
        <v>44697.910104166665</v>
      </c>
      <c r="B4" s="4">
        <v>1528043</v>
      </c>
      <c r="C4" s="4" t="s">
        <v>17</v>
      </c>
      <c r="D4" s="4" t="s">
        <v>21</v>
      </c>
      <c r="E4" s="4" t="s">
        <v>49</v>
      </c>
      <c r="F4" s="4" t="s">
        <v>49</v>
      </c>
    </row>
    <row r="5" spans="1:6" x14ac:dyDescent="0.5">
      <c r="A5" s="5">
        <v>44697.900856481479</v>
      </c>
      <c r="B5" s="4">
        <v>1558599</v>
      </c>
      <c r="C5" s="4" t="s">
        <v>56</v>
      </c>
    </row>
    <row r="6" spans="1:6" ht="28.2" x14ac:dyDescent="0.5">
      <c r="A6" s="5">
        <v>44697.90042824074</v>
      </c>
      <c r="B6" s="4">
        <v>1495043</v>
      </c>
      <c r="C6" s="4" t="s">
        <v>17</v>
      </c>
      <c r="D6" s="4" t="s">
        <v>21</v>
      </c>
      <c r="E6" s="6" t="s">
        <v>58</v>
      </c>
      <c r="F6" s="4" t="s">
        <v>55</v>
      </c>
    </row>
    <row r="7" spans="1:6" ht="28.2" x14ac:dyDescent="0.5">
      <c r="A7" s="5">
        <v>44697.898553240739</v>
      </c>
      <c r="B7" s="4">
        <v>1473423</v>
      </c>
      <c r="C7" s="4" t="s">
        <v>17</v>
      </c>
      <c r="D7" s="4" t="s">
        <v>23</v>
      </c>
      <c r="E7" s="6" t="s">
        <v>53</v>
      </c>
      <c r="F7" s="4" t="s">
        <v>54</v>
      </c>
    </row>
    <row r="8" spans="1:6" ht="28.2" x14ac:dyDescent="0.5">
      <c r="A8" s="5">
        <v>44697.896504629629</v>
      </c>
      <c r="B8" s="4">
        <v>1554827</v>
      </c>
      <c r="C8" s="4" t="s">
        <v>17</v>
      </c>
      <c r="D8" s="4" t="s">
        <v>50</v>
      </c>
      <c r="E8" s="6" t="s">
        <v>51</v>
      </c>
      <c r="F8" s="4" t="s">
        <v>52</v>
      </c>
    </row>
    <row r="9" spans="1:6" ht="28.2" x14ac:dyDescent="0.5">
      <c r="A9" s="5">
        <v>44697.894583333335</v>
      </c>
      <c r="B9" s="4">
        <v>1528043</v>
      </c>
      <c r="C9" s="4" t="s">
        <v>17</v>
      </c>
      <c r="D9" s="4" t="s">
        <v>21</v>
      </c>
      <c r="E9" s="6" t="s">
        <v>48</v>
      </c>
      <c r="F9" s="4" t="s">
        <v>49</v>
      </c>
    </row>
    <row r="10" spans="1:6" ht="28.2" x14ac:dyDescent="0.5">
      <c r="A10" s="5">
        <v>44697.892581018517</v>
      </c>
      <c r="B10" s="4">
        <v>1521666</v>
      </c>
      <c r="C10" s="4" t="s">
        <v>17</v>
      </c>
      <c r="D10" s="4" t="s">
        <v>23</v>
      </c>
      <c r="E10" s="6" t="s">
        <v>46</v>
      </c>
      <c r="F10" s="4" t="s">
        <v>47</v>
      </c>
    </row>
    <row r="11" spans="1:6" ht="28.2" x14ac:dyDescent="0.5">
      <c r="A11" s="5">
        <v>44697.890532407408</v>
      </c>
      <c r="B11" s="4">
        <v>1554692</v>
      </c>
      <c r="C11" s="4" t="s">
        <v>17</v>
      </c>
      <c r="D11" s="4" t="s">
        <v>21</v>
      </c>
      <c r="E11" s="6" t="s">
        <v>44</v>
      </c>
      <c r="F11" s="4" t="s">
        <v>45</v>
      </c>
    </row>
    <row r="12" spans="1:6" x14ac:dyDescent="0.5">
      <c r="A12" s="5">
        <v>44697.66605324074</v>
      </c>
      <c r="B12" s="4">
        <v>1579351</v>
      </c>
      <c r="C12" s="4" t="s">
        <v>17</v>
      </c>
      <c r="D12" s="4" t="s">
        <v>18</v>
      </c>
    </row>
    <row r="13" spans="1:6" x14ac:dyDescent="0.5">
      <c r="A13" s="5">
        <v>44697.664166666669</v>
      </c>
      <c r="B13" s="4">
        <v>1495043</v>
      </c>
      <c r="C13" s="4" t="s">
        <v>17</v>
      </c>
      <c r="D13" s="4" t="s">
        <v>21</v>
      </c>
    </row>
    <row r="14" spans="1:6" x14ac:dyDescent="0.5">
      <c r="A14" s="5">
        <v>44697.662210648145</v>
      </c>
      <c r="B14" s="4">
        <v>1503629</v>
      </c>
      <c r="C14" s="4" t="s">
        <v>17</v>
      </c>
      <c r="D14" s="4" t="s">
        <v>21</v>
      </c>
    </row>
    <row r="15" spans="1:6" x14ac:dyDescent="0.5">
      <c r="A15" s="5">
        <v>44697.620451388888</v>
      </c>
      <c r="B15" s="4">
        <v>1523092</v>
      </c>
      <c r="C15" s="4" t="s">
        <v>17</v>
      </c>
      <c r="D15" s="4" t="s">
        <v>21</v>
      </c>
    </row>
    <row r="16" spans="1:6" x14ac:dyDescent="0.5">
      <c r="A16" s="5">
        <v>44697.618645833332</v>
      </c>
      <c r="B16" s="4">
        <v>1556901</v>
      </c>
      <c r="C16" s="4" t="s">
        <v>17</v>
      </c>
      <c r="D16" s="4" t="s">
        <v>20</v>
      </c>
    </row>
    <row r="17" spans="1:4" x14ac:dyDescent="0.5">
      <c r="A17" s="5">
        <v>44697.616655092592</v>
      </c>
      <c r="B17" s="4">
        <v>1521541</v>
      </c>
      <c r="C17" s="4" t="s">
        <v>17</v>
      </c>
      <c r="D17" s="4" t="s">
        <v>18</v>
      </c>
    </row>
    <row r="18" spans="1:4" x14ac:dyDescent="0.5">
      <c r="A18" s="5">
        <v>44697.614849537036</v>
      </c>
      <c r="B18" s="4">
        <v>1538191</v>
      </c>
      <c r="C18" s="4" t="s">
        <v>17</v>
      </c>
      <c r="D18" s="4" t="s">
        <v>27</v>
      </c>
    </row>
    <row r="19" spans="1:4" x14ac:dyDescent="0.5">
      <c r="A19" s="5">
        <v>44697.612858796296</v>
      </c>
      <c r="B19" s="4">
        <v>1511825</v>
      </c>
      <c r="C19" s="4" t="s">
        <v>19</v>
      </c>
    </row>
    <row r="20" spans="1:4" x14ac:dyDescent="0.5">
      <c r="A20" s="5">
        <v>44697.612581018519</v>
      </c>
      <c r="B20" s="4">
        <v>1498931</v>
      </c>
      <c r="C20" s="4" t="s">
        <v>17</v>
      </c>
      <c r="D20" s="4" t="s">
        <v>18</v>
      </c>
    </row>
    <row r="21" spans="1:4" x14ac:dyDescent="0.5">
      <c r="A21" s="5">
        <v>44697.610798611109</v>
      </c>
      <c r="B21" s="4">
        <v>1494961</v>
      </c>
      <c r="C21" s="4" t="s">
        <v>19</v>
      </c>
    </row>
    <row r="22" spans="1:4" x14ac:dyDescent="0.5">
      <c r="A22" s="5">
        <v>44697.610532407409</v>
      </c>
      <c r="B22" s="4">
        <v>1555447</v>
      </c>
      <c r="C22" s="4" t="s">
        <v>17</v>
      </c>
      <c r="D22" s="4" t="s">
        <v>20</v>
      </c>
    </row>
    <row r="23" spans="1:4" x14ac:dyDescent="0.5">
      <c r="A23" s="5">
        <v>44697.608541666668</v>
      </c>
      <c r="B23" s="4">
        <v>1520893</v>
      </c>
      <c r="C23" s="4" t="s">
        <v>17</v>
      </c>
      <c r="D23" s="4" t="s">
        <v>21</v>
      </c>
    </row>
    <row r="24" spans="1:4" x14ac:dyDescent="0.5">
      <c r="A24" s="5">
        <v>44697.606747685182</v>
      </c>
      <c r="B24" s="4">
        <v>1500376</v>
      </c>
      <c r="C24" s="4" t="s">
        <v>17</v>
      </c>
      <c r="D24" s="4" t="s">
        <v>29</v>
      </c>
    </row>
    <row r="25" spans="1:4" x14ac:dyDescent="0.5">
      <c r="A25" s="5">
        <v>44697.604756944442</v>
      </c>
      <c r="B25" s="4">
        <v>1496428</v>
      </c>
      <c r="C25" s="4" t="s">
        <v>17</v>
      </c>
      <c r="D25" s="4" t="s">
        <v>41</v>
      </c>
    </row>
    <row r="26" spans="1:4" x14ac:dyDescent="0.5">
      <c r="A26" s="5">
        <v>44697.602349537039</v>
      </c>
      <c r="B26" s="4">
        <v>1483483</v>
      </c>
      <c r="C26" s="4" t="s">
        <v>17</v>
      </c>
      <c r="D26" s="4" t="s">
        <v>40</v>
      </c>
    </row>
    <row r="27" spans="1:4" x14ac:dyDescent="0.5">
      <c r="A27" s="5">
        <v>44697.600023148145</v>
      </c>
      <c r="B27" s="4">
        <v>1528795</v>
      </c>
      <c r="C27" s="4" t="s">
        <v>17</v>
      </c>
      <c r="D27" s="4" t="s">
        <v>39</v>
      </c>
    </row>
    <row r="28" spans="1:4" x14ac:dyDescent="0.5">
      <c r="A28" s="5">
        <v>44697.598182870373</v>
      </c>
      <c r="B28" s="4">
        <v>1508380</v>
      </c>
      <c r="C28" s="4" t="s">
        <v>19</v>
      </c>
    </row>
    <row r="29" spans="1:4" x14ac:dyDescent="0.5">
      <c r="A29" s="5">
        <v>44697.597812499997</v>
      </c>
      <c r="B29" s="4">
        <v>1494508</v>
      </c>
      <c r="C29" s="4" t="s">
        <v>17</v>
      </c>
      <c r="D29" s="4" t="s">
        <v>24</v>
      </c>
    </row>
    <row r="30" spans="1:4" x14ac:dyDescent="0.5">
      <c r="A30" s="5">
        <v>44697.595185185186</v>
      </c>
      <c r="B30" s="4">
        <v>1496370</v>
      </c>
      <c r="C30" s="4" t="s">
        <v>17</v>
      </c>
      <c r="D30" s="4" t="s">
        <v>38</v>
      </c>
    </row>
    <row r="31" spans="1:4" x14ac:dyDescent="0.5">
      <c r="A31" s="5">
        <v>44697.592488425929</v>
      </c>
      <c r="B31" s="4">
        <v>1498135</v>
      </c>
      <c r="C31" s="4" t="s">
        <v>17</v>
      </c>
      <c r="D31" s="4" t="s">
        <v>20</v>
      </c>
    </row>
    <row r="32" spans="1:4" x14ac:dyDescent="0.5">
      <c r="A32" s="5">
        <v>44697.590046296296</v>
      </c>
      <c r="B32" s="4">
        <v>1521671</v>
      </c>
      <c r="C32" s="4" t="s">
        <v>17</v>
      </c>
      <c r="D32" s="4" t="s">
        <v>37</v>
      </c>
    </row>
    <row r="33" spans="1:4" x14ac:dyDescent="0.5">
      <c r="A33" s="5">
        <v>44697.588206018518</v>
      </c>
      <c r="B33" s="4">
        <v>1498073</v>
      </c>
      <c r="C33" s="4" t="s">
        <v>17</v>
      </c>
      <c r="D33" s="4" t="s">
        <v>20</v>
      </c>
    </row>
    <row r="34" spans="1:4" x14ac:dyDescent="0.5">
      <c r="A34" s="5">
        <v>44697.5862037037</v>
      </c>
      <c r="B34" s="4">
        <v>1483568</v>
      </c>
      <c r="C34" s="4" t="s">
        <v>17</v>
      </c>
      <c r="D34" s="4" t="s">
        <v>36</v>
      </c>
    </row>
    <row r="35" spans="1:4" x14ac:dyDescent="0.5">
      <c r="A35" s="5">
        <v>44697.583993055552</v>
      </c>
      <c r="B35" s="4">
        <v>1500537</v>
      </c>
      <c r="C35" s="4" t="s">
        <v>17</v>
      </c>
      <c r="D35" s="4" t="s">
        <v>35</v>
      </c>
    </row>
    <row r="36" spans="1:4" x14ac:dyDescent="0.5">
      <c r="A36" s="5">
        <v>44697.581724537034</v>
      </c>
      <c r="B36" s="4">
        <v>1463593</v>
      </c>
      <c r="C36" s="4" t="s">
        <v>17</v>
      </c>
      <c r="D36" s="4" t="s">
        <v>21</v>
      </c>
    </row>
    <row r="37" spans="1:4" x14ac:dyDescent="0.5">
      <c r="A37" s="5">
        <v>44697.579432870371</v>
      </c>
      <c r="B37" s="4">
        <v>1500664</v>
      </c>
      <c r="C37" s="4" t="s">
        <v>17</v>
      </c>
      <c r="D37" s="4" t="s">
        <v>34</v>
      </c>
    </row>
    <row r="38" spans="1:4" x14ac:dyDescent="0.5">
      <c r="A38" s="5">
        <v>44697.577199074076</v>
      </c>
      <c r="B38" s="4">
        <v>1553243</v>
      </c>
      <c r="C38" s="4" t="s">
        <v>17</v>
      </c>
      <c r="D38" s="4" t="s">
        <v>21</v>
      </c>
    </row>
    <row r="39" spans="1:4" x14ac:dyDescent="0.5">
      <c r="A39" s="5">
        <v>44697.575335648151</v>
      </c>
      <c r="B39" s="4">
        <v>1559876</v>
      </c>
      <c r="C39" s="4" t="s">
        <v>17</v>
      </c>
      <c r="D39" s="4" t="s">
        <v>33</v>
      </c>
    </row>
    <row r="40" spans="1:4" x14ac:dyDescent="0.5">
      <c r="A40" s="5">
        <v>44697.573344907411</v>
      </c>
      <c r="B40" s="4">
        <v>1539863</v>
      </c>
      <c r="C40" s="4" t="s">
        <v>17</v>
      </c>
      <c r="D40" s="4" t="s">
        <v>23</v>
      </c>
    </row>
    <row r="41" spans="1:4" x14ac:dyDescent="0.5">
      <c r="A41" s="5">
        <v>44697.57135416667</v>
      </c>
      <c r="B41" s="4">
        <v>1459018</v>
      </c>
      <c r="C41" s="4" t="s">
        <v>17</v>
      </c>
      <c r="D41" s="4" t="s">
        <v>20</v>
      </c>
    </row>
    <row r="42" spans="1:4" x14ac:dyDescent="0.5">
      <c r="A42" s="5">
        <v>44697.569351851853</v>
      </c>
      <c r="B42" s="4">
        <v>1485048</v>
      </c>
      <c r="C42" s="4" t="s">
        <v>17</v>
      </c>
      <c r="D42" s="4" t="s">
        <v>32</v>
      </c>
    </row>
    <row r="43" spans="1:4" x14ac:dyDescent="0.5">
      <c r="A43" s="5">
        <v>44697.567303240743</v>
      </c>
      <c r="B43" s="4">
        <v>1376938</v>
      </c>
      <c r="C43" s="4" t="s">
        <v>19</v>
      </c>
    </row>
    <row r="44" spans="1:4" x14ac:dyDescent="0.5">
      <c r="A44" s="5">
        <v>44697.567037037035</v>
      </c>
      <c r="B44" s="4">
        <v>1551506</v>
      </c>
      <c r="C44" s="4" t="s">
        <v>17</v>
      </c>
      <c r="D44" s="4" t="s">
        <v>21</v>
      </c>
    </row>
    <row r="45" spans="1:4" x14ac:dyDescent="0.5">
      <c r="A45" s="5">
        <v>44697.565208333333</v>
      </c>
      <c r="B45" s="4">
        <v>1549605</v>
      </c>
      <c r="C45" s="4" t="s">
        <v>17</v>
      </c>
      <c r="D45" s="4" t="s">
        <v>31</v>
      </c>
    </row>
    <row r="46" spans="1:4" x14ac:dyDescent="0.5">
      <c r="A46" s="5">
        <v>44697.563009259262</v>
      </c>
      <c r="B46" s="4">
        <v>1560120</v>
      </c>
      <c r="C46" s="4" t="s">
        <v>17</v>
      </c>
      <c r="D46" s="4" t="s">
        <v>30</v>
      </c>
    </row>
    <row r="47" spans="1:4" x14ac:dyDescent="0.5">
      <c r="A47" s="5">
        <v>44697.561006944445</v>
      </c>
      <c r="B47" s="4">
        <v>1516395</v>
      </c>
      <c r="C47" s="4" t="s">
        <v>17</v>
      </c>
      <c r="D47" s="4" t="s">
        <v>18</v>
      </c>
    </row>
    <row r="48" spans="1:4" x14ac:dyDescent="0.5">
      <c r="A48" s="5">
        <v>44697.559236111112</v>
      </c>
      <c r="B48" s="4">
        <v>1543847</v>
      </c>
      <c r="C48" s="4" t="s">
        <v>17</v>
      </c>
      <c r="D48" s="4" t="s">
        <v>20</v>
      </c>
    </row>
    <row r="49" spans="1:4" x14ac:dyDescent="0.5">
      <c r="A49" s="5">
        <v>44697.55704861111</v>
      </c>
      <c r="B49" s="4">
        <v>1536736</v>
      </c>
      <c r="C49" s="4" t="s">
        <v>17</v>
      </c>
      <c r="D49" s="4" t="s">
        <v>21</v>
      </c>
    </row>
    <row r="50" spans="1:4" x14ac:dyDescent="0.5">
      <c r="A50" s="5">
        <v>44697.555081018516</v>
      </c>
      <c r="B50" s="4">
        <v>1463582</v>
      </c>
      <c r="C50" s="4" t="s">
        <v>17</v>
      </c>
      <c r="D50" s="4" t="s">
        <v>29</v>
      </c>
    </row>
    <row r="51" spans="1:4" x14ac:dyDescent="0.5">
      <c r="A51" s="5">
        <v>44697.553298611114</v>
      </c>
      <c r="B51" s="4">
        <v>1531917</v>
      </c>
      <c r="C51" s="4" t="s">
        <v>17</v>
      </c>
      <c r="D51" s="4" t="s">
        <v>20</v>
      </c>
    </row>
    <row r="52" spans="1:4" x14ac:dyDescent="0.5">
      <c r="A52" s="5">
        <v>44697.55133101852</v>
      </c>
      <c r="B52" s="4">
        <v>1475922</v>
      </c>
      <c r="C52" s="4" t="s">
        <v>19</v>
      </c>
    </row>
    <row r="53" spans="1:4" x14ac:dyDescent="0.5">
      <c r="A53" s="5">
        <v>44697.551064814812</v>
      </c>
      <c r="B53" s="4">
        <v>1553789</v>
      </c>
      <c r="C53" s="4" t="s">
        <v>19</v>
      </c>
    </row>
    <row r="54" spans="1:4" x14ac:dyDescent="0.5">
      <c r="A54" s="5">
        <v>44697.550798611112</v>
      </c>
      <c r="B54" s="4">
        <v>1496659</v>
      </c>
      <c r="C54" s="4" t="s">
        <v>17</v>
      </c>
      <c r="D54" s="4" t="s">
        <v>29</v>
      </c>
    </row>
    <row r="55" spans="1:4" x14ac:dyDescent="0.5">
      <c r="A55" s="5">
        <v>44697.549027777779</v>
      </c>
      <c r="B55" s="4">
        <v>1535105</v>
      </c>
      <c r="C55" s="4" t="s">
        <v>17</v>
      </c>
      <c r="D55" s="4" t="s">
        <v>21</v>
      </c>
    </row>
    <row r="56" spans="1:4" x14ac:dyDescent="0.5">
      <c r="A56" s="5">
        <v>44697.54724537037</v>
      </c>
      <c r="B56" s="4">
        <v>1531925</v>
      </c>
      <c r="C56" s="4" t="s">
        <v>17</v>
      </c>
      <c r="D56" s="4" t="s">
        <v>20</v>
      </c>
    </row>
    <row r="57" spans="1:4" x14ac:dyDescent="0.5">
      <c r="A57" s="5">
        <v>44697.545289351852</v>
      </c>
      <c r="B57" s="4">
        <v>1531877</v>
      </c>
      <c r="C57" s="4" t="s">
        <v>17</v>
      </c>
      <c r="D57" s="4" t="s">
        <v>20</v>
      </c>
    </row>
    <row r="58" spans="1:4" x14ac:dyDescent="0.5">
      <c r="A58" s="5">
        <v>44697.543321759258</v>
      </c>
      <c r="B58" s="4">
        <v>1527349</v>
      </c>
      <c r="C58" s="4" t="s">
        <v>19</v>
      </c>
    </row>
    <row r="59" spans="1:4" x14ac:dyDescent="0.5">
      <c r="A59" s="5">
        <v>44697.543055555558</v>
      </c>
      <c r="B59" s="4">
        <v>1554277</v>
      </c>
      <c r="C59" s="4" t="s">
        <v>17</v>
      </c>
      <c r="D59" s="4" t="s">
        <v>21</v>
      </c>
    </row>
    <row r="60" spans="1:4" x14ac:dyDescent="0.5">
      <c r="A60" s="5">
        <v>44697.541273148148</v>
      </c>
      <c r="B60" s="4">
        <v>1510388</v>
      </c>
      <c r="C60" s="4" t="s">
        <v>17</v>
      </c>
      <c r="D60" s="4" t="s">
        <v>28</v>
      </c>
    </row>
    <row r="61" spans="1:4" x14ac:dyDescent="0.5">
      <c r="A61" s="5">
        <v>44697.539305555554</v>
      </c>
      <c r="B61" s="4">
        <v>1527351</v>
      </c>
      <c r="C61" s="4" t="s">
        <v>19</v>
      </c>
    </row>
    <row r="62" spans="1:4" x14ac:dyDescent="0.5">
      <c r="A62" s="5">
        <v>44697.539039351854</v>
      </c>
      <c r="B62" s="4">
        <v>1527352</v>
      </c>
      <c r="C62" s="4" t="s">
        <v>19</v>
      </c>
    </row>
    <row r="63" spans="1:4" x14ac:dyDescent="0.5">
      <c r="A63" s="5">
        <v>44697.538784722223</v>
      </c>
      <c r="B63" s="4">
        <v>1521652</v>
      </c>
      <c r="C63" s="4" t="s">
        <v>17</v>
      </c>
      <c r="D63" s="4" t="s">
        <v>20</v>
      </c>
    </row>
    <row r="64" spans="1:4" x14ac:dyDescent="0.5">
      <c r="A64" s="5">
        <v>44697.536793981482</v>
      </c>
      <c r="B64" s="4">
        <v>1308538</v>
      </c>
      <c r="C64" s="4" t="s">
        <v>17</v>
      </c>
      <c r="D64" s="4" t="s">
        <v>20</v>
      </c>
    </row>
    <row r="65" spans="1:4" x14ac:dyDescent="0.5">
      <c r="A65" s="5">
        <v>44697.534826388888</v>
      </c>
      <c r="B65" s="4">
        <v>1527348</v>
      </c>
      <c r="C65" s="4" t="s">
        <v>19</v>
      </c>
    </row>
    <row r="66" spans="1:4" x14ac:dyDescent="0.5">
      <c r="A66" s="5">
        <v>44697.534560185188</v>
      </c>
      <c r="B66" s="4">
        <v>1554568</v>
      </c>
      <c r="C66" s="4" t="s">
        <v>17</v>
      </c>
      <c r="D66" s="4" t="s">
        <v>23</v>
      </c>
    </row>
    <row r="67" spans="1:4" x14ac:dyDescent="0.5">
      <c r="A67" s="5">
        <v>44697.532592592594</v>
      </c>
      <c r="B67" s="4">
        <v>1544819</v>
      </c>
      <c r="C67" s="4" t="s">
        <v>17</v>
      </c>
      <c r="D67" s="4" t="s">
        <v>20</v>
      </c>
    </row>
    <row r="68" spans="1:4" x14ac:dyDescent="0.5">
      <c r="A68" s="5">
        <v>44697.530613425923</v>
      </c>
      <c r="B68" s="4">
        <v>1498916</v>
      </c>
      <c r="C68" s="4" t="s">
        <v>17</v>
      </c>
      <c r="D68" s="4" t="s">
        <v>27</v>
      </c>
    </row>
    <row r="69" spans="1:4" x14ac:dyDescent="0.5">
      <c r="A69" s="5">
        <v>44697.528622685182</v>
      </c>
      <c r="B69" s="4">
        <v>1558094</v>
      </c>
      <c r="C69" s="4" t="s">
        <v>17</v>
      </c>
      <c r="D69" s="4" t="s">
        <v>20</v>
      </c>
    </row>
    <row r="70" spans="1:4" x14ac:dyDescent="0.5">
      <c r="A70" s="5">
        <v>44697.526608796295</v>
      </c>
      <c r="B70" s="4">
        <v>1505002</v>
      </c>
      <c r="C70" s="4" t="s">
        <v>17</v>
      </c>
      <c r="D70" s="4" t="s">
        <v>26</v>
      </c>
    </row>
    <row r="71" spans="1:4" x14ac:dyDescent="0.5">
      <c r="A71" s="5">
        <v>44697.524606481478</v>
      </c>
      <c r="B71" s="4">
        <v>1507108</v>
      </c>
      <c r="C71" s="4" t="s">
        <v>19</v>
      </c>
    </row>
    <row r="72" spans="1:4" x14ac:dyDescent="0.5">
      <c r="A72" s="5">
        <v>44697.524328703701</v>
      </c>
      <c r="B72" s="4">
        <v>1548862</v>
      </c>
      <c r="C72" s="4" t="s">
        <v>19</v>
      </c>
    </row>
    <row r="73" spans="1:4" x14ac:dyDescent="0.5">
      <c r="A73" s="5">
        <v>44697.524062500001</v>
      </c>
      <c r="B73" s="4">
        <v>1569275</v>
      </c>
      <c r="C73" s="4" t="s">
        <v>17</v>
      </c>
      <c r="D73" s="4" t="s">
        <v>20</v>
      </c>
    </row>
    <row r="74" spans="1:4" x14ac:dyDescent="0.5">
      <c r="A74" s="5">
        <v>44697.522094907406</v>
      </c>
      <c r="B74" s="4">
        <v>1490219</v>
      </c>
      <c r="C74" s="4" t="s">
        <v>17</v>
      </c>
      <c r="D74" s="4" t="s">
        <v>20</v>
      </c>
    </row>
    <row r="75" spans="1:4" x14ac:dyDescent="0.5">
      <c r="A75" s="5">
        <v>44697.519953703704</v>
      </c>
      <c r="B75" s="4">
        <v>1490027</v>
      </c>
      <c r="C75" s="4" t="s">
        <v>17</v>
      </c>
      <c r="D75" s="4" t="s">
        <v>20</v>
      </c>
    </row>
    <row r="76" spans="1:4" x14ac:dyDescent="0.5">
      <c r="A76" s="5">
        <v>44697.517974537041</v>
      </c>
      <c r="B76" s="4">
        <v>1536906</v>
      </c>
      <c r="C76" s="4" t="s">
        <v>19</v>
      </c>
    </row>
    <row r="77" spans="1:4" x14ac:dyDescent="0.5">
      <c r="A77" s="5">
        <v>44697.517696759256</v>
      </c>
      <c r="B77" s="4">
        <v>1546763</v>
      </c>
      <c r="C77" s="4" t="s">
        <v>17</v>
      </c>
      <c r="D77" s="4" t="s">
        <v>20</v>
      </c>
    </row>
    <row r="78" spans="1:4" x14ac:dyDescent="0.5">
      <c r="A78" s="5">
        <v>44697.515717592592</v>
      </c>
      <c r="B78" s="4">
        <v>1542651</v>
      </c>
      <c r="C78" s="4" t="s">
        <v>17</v>
      </c>
      <c r="D78" s="4" t="s">
        <v>18</v>
      </c>
    </row>
    <row r="79" spans="1:4" x14ac:dyDescent="0.5">
      <c r="A79" s="5">
        <v>44697.51394675926</v>
      </c>
      <c r="B79" s="4">
        <v>1563054</v>
      </c>
      <c r="C79" s="4" t="s">
        <v>19</v>
      </c>
    </row>
    <row r="80" spans="1:4" x14ac:dyDescent="0.5">
      <c r="A80" s="5">
        <v>44697.513680555552</v>
      </c>
      <c r="B80" s="4">
        <v>1491435</v>
      </c>
      <c r="C80" s="4" t="s">
        <v>19</v>
      </c>
    </row>
    <row r="81" spans="1:4" x14ac:dyDescent="0.5">
      <c r="A81" s="5">
        <v>44697.513414351852</v>
      </c>
      <c r="B81" s="4">
        <v>1451848</v>
      </c>
      <c r="C81" s="4" t="s">
        <v>19</v>
      </c>
    </row>
    <row r="82" spans="1:4" x14ac:dyDescent="0.5">
      <c r="A82" s="5">
        <v>44697.513159722221</v>
      </c>
      <c r="B82" s="4">
        <v>1563317</v>
      </c>
      <c r="C82" s="4" t="s">
        <v>17</v>
      </c>
      <c r="D82" s="4" t="s">
        <v>25</v>
      </c>
    </row>
    <row r="83" spans="1:4" x14ac:dyDescent="0.5">
      <c r="A83" s="5">
        <v>44697.511145833334</v>
      </c>
      <c r="B83" s="4">
        <v>1489961</v>
      </c>
      <c r="C83" s="4" t="s">
        <v>17</v>
      </c>
      <c r="D83" s="4" t="s">
        <v>20</v>
      </c>
    </row>
    <row r="84" spans="1:4" x14ac:dyDescent="0.5">
      <c r="A84" s="5">
        <v>44697.50917824074</v>
      </c>
      <c r="B84" s="4">
        <v>1541260</v>
      </c>
      <c r="C84" s="4" t="s">
        <v>17</v>
      </c>
      <c r="D84" s="4" t="s">
        <v>20</v>
      </c>
    </row>
    <row r="85" spans="1:4" x14ac:dyDescent="0.5">
      <c r="A85" s="5">
        <v>44697.507210648146</v>
      </c>
      <c r="B85" s="4">
        <v>1477845</v>
      </c>
      <c r="C85" s="4" t="s">
        <v>17</v>
      </c>
      <c r="D85" s="4" t="s">
        <v>24</v>
      </c>
    </row>
    <row r="86" spans="1:4" x14ac:dyDescent="0.5">
      <c r="A86" s="5">
        <v>44697.505243055559</v>
      </c>
      <c r="B86" s="4">
        <v>1579351</v>
      </c>
      <c r="C86" s="4" t="s">
        <v>17</v>
      </c>
      <c r="D86" s="4" t="s">
        <v>18</v>
      </c>
    </row>
    <row r="87" spans="1:4" x14ac:dyDescent="0.5">
      <c r="A87" s="5">
        <v>44697.503460648149</v>
      </c>
      <c r="B87" s="4">
        <v>1560266</v>
      </c>
      <c r="C87" s="4" t="s">
        <v>19</v>
      </c>
    </row>
    <row r="88" spans="1:4" x14ac:dyDescent="0.5">
      <c r="A88" s="5">
        <v>44697.503206018519</v>
      </c>
      <c r="B88" s="4">
        <v>1558599</v>
      </c>
      <c r="C88" s="4" t="s">
        <v>19</v>
      </c>
    </row>
    <row r="89" spans="1:4" x14ac:dyDescent="0.5">
      <c r="A89" s="5">
        <v>44697.502939814818</v>
      </c>
      <c r="B89" s="4">
        <v>1562922</v>
      </c>
      <c r="C89" s="4" t="s">
        <v>17</v>
      </c>
      <c r="D89" s="4" t="s">
        <v>21</v>
      </c>
    </row>
    <row r="90" spans="1:4" x14ac:dyDescent="0.5">
      <c r="A90" s="5">
        <v>44697.501145833332</v>
      </c>
      <c r="B90" s="4">
        <v>1519341</v>
      </c>
      <c r="C90" s="4" t="s">
        <v>19</v>
      </c>
    </row>
    <row r="91" spans="1:4" x14ac:dyDescent="0.5">
      <c r="A91" s="5">
        <v>44697.500879629632</v>
      </c>
      <c r="B91" s="4">
        <v>1565852</v>
      </c>
      <c r="C91" s="4" t="s">
        <v>17</v>
      </c>
      <c r="D91" s="4" t="s">
        <v>23</v>
      </c>
    </row>
    <row r="92" spans="1:4" x14ac:dyDescent="0.5">
      <c r="A92" s="5">
        <v>44697.498900462961</v>
      </c>
      <c r="B92" s="4">
        <v>1514097</v>
      </c>
      <c r="C92" s="4" t="s">
        <v>17</v>
      </c>
      <c r="D92" s="4" t="s">
        <v>22</v>
      </c>
    </row>
    <row r="93" spans="1:4" x14ac:dyDescent="0.5">
      <c r="A93" s="5">
        <v>44697.496886574074</v>
      </c>
      <c r="B93" s="4">
        <v>1540797</v>
      </c>
      <c r="C93" s="4" t="s">
        <v>17</v>
      </c>
      <c r="D93" s="4" t="s">
        <v>21</v>
      </c>
    </row>
    <row r="94" spans="1:4" x14ac:dyDescent="0.5">
      <c r="A94" s="5">
        <v>44697.495104166665</v>
      </c>
      <c r="B94" s="4">
        <v>1533425</v>
      </c>
      <c r="C94" s="4" t="s">
        <v>17</v>
      </c>
      <c r="D94" s="4" t="s">
        <v>18</v>
      </c>
    </row>
    <row r="95" spans="1:4" x14ac:dyDescent="0.5">
      <c r="A95" s="5">
        <v>44697.493321759262</v>
      </c>
      <c r="B95" s="4">
        <v>1521422</v>
      </c>
      <c r="C95" s="4" t="s">
        <v>17</v>
      </c>
      <c r="D95" s="4" t="s">
        <v>18</v>
      </c>
    </row>
    <row r="96" spans="1:4" x14ac:dyDescent="0.5">
      <c r="A96" s="5">
        <v>44697.491539351853</v>
      </c>
      <c r="B96" s="4">
        <v>1558030</v>
      </c>
      <c r="C96" s="4" t="s">
        <v>17</v>
      </c>
      <c r="D96" s="4" t="s">
        <v>20</v>
      </c>
    </row>
    <row r="97" spans="1:4" x14ac:dyDescent="0.5">
      <c r="A97" s="5">
        <v>44697.489571759259</v>
      </c>
      <c r="B97" s="4">
        <v>1503549</v>
      </c>
      <c r="C97" s="4" t="s">
        <v>17</v>
      </c>
      <c r="D97" s="4" t="s">
        <v>21</v>
      </c>
    </row>
    <row r="98" spans="1:4" x14ac:dyDescent="0.5">
      <c r="A98" s="5">
        <v>44697.48777777778</v>
      </c>
      <c r="B98" s="4">
        <v>1485291</v>
      </c>
      <c r="C98" s="4" t="s">
        <v>17</v>
      </c>
      <c r="D98" s="4" t="s">
        <v>21</v>
      </c>
    </row>
    <row r="99" spans="1:4" x14ac:dyDescent="0.5">
      <c r="A99" s="5">
        <v>44697.485995370371</v>
      </c>
      <c r="B99" s="4">
        <v>1557860</v>
      </c>
      <c r="C99" s="4" t="s">
        <v>17</v>
      </c>
      <c r="D99" s="4" t="s">
        <v>20</v>
      </c>
    </row>
    <row r="100" spans="1:4" x14ac:dyDescent="0.5">
      <c r="A100" s="5">
        <v>44697.484016203707</v>
      </c>
      <c r="B100" s="4">
        <v>1501586</v>
      </c>
      <c r="C100" s="4" t="s">
        <v>19</v>
      </c>
    </row>
    <row r="101" spans="1:4" x14ac:dyDescent="0.5">
      <c r="A101" s="5">
        <v>44697.483738425923</v>
      </c>
      <c r="B101" s="4">
        <v>1567797</v>
      </c>
      <c r="C101" s="4" t="s">
        <v>17</v>
      </c>
      <c r="D101" s="4" t="s">
        <v>21</v>
      </c>
    </row>
    <row r="102" spans="1:4" x14ac:dyDescent="0.5">
      <c r="A102" s="5">
        <v>44697.481956018521</v>
      </c>
      <c r="B102" s="4">
        <v>1495043</v>
      </c>
      <c r="C102" s="4" t="s">
        <v>17</v>
      </c>
      <c r="D102" s="4" t="s">
        <v>21</v>
      </c>
    </row>
    <row r="103" spans="1:4" x14ac:dyDescent="0.5">
      <c r="A103" s="5">
        <v>44697.480173611111</v>
      </c>
      <c r="B103" s="4">
        <v>1503629</v>
      </c>
      <c r="C103" s="4" t="s">
        <v>17</v>
      </c>
      <c r="D103" s="4" t="s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96875" defaultRowHeight="14.1" x14ac:dyDescent="0.5"/>
  <cols>
    <col min="1" max="1" width="18.1484375" customWidth="1"/>
    <col min="2" max="2" width="22.5" bestFit="1" customWidth="1"/>
    <col min="3" max="5" width="18.1484375" customWidth="1"/>
  </cols>
  <sheetData>
    <row r="1" spans="1:5" x14ac:dyDescent="0.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5">
      <c r="A2" t="s">
        <v>5</v>
      </c>
      <c r="B2" t="e">
        <f>VLOOKUP(Table2[[#This Row],[Charge (raw)]],#REF!,2,0)</f>
        <v>#REF!</v>
      </c>
      <c r="C2" s="2" t="e">
        <f>VLOOKUP(Table2[[#This Row],[Charge (raw)]],#REF!,3,0)</f>
        <v>#REF!</v>
      </c>
      <c r="D2" t="e">
        <f>VLOOKUP(Table2[[#This Row],[Charge (raw)]],#REF!,4,0)</f>
        <v>#REF!</v>
      </c>
      <c r="E2" t="e">
        <f>VLOOKUP(Table2[[#This Row],[Charge (raw)]],#REF!,5,0)</f>
        <v>#REF!</v>
      </c>
    </row>
    <row r="3" spans="1:5" x14ac:dyDescent="0.5">
      <c r="A3" t="s">
        <v>6</v>
      </c>
      <c r="B3" s="3" t="e">
        <f>VLOOKUP(Table2[[#This Row],[Charge (raw)]],#REF!,2,0)</f>
        <v>#REF!</v>
      </c>
      <c r="C3" s="2" t="e">
        <f>VLOOKUP(Table2[[#This Row],[Charge (raw)]],#REF!,3,0)</f>
        <v>#REF!</v>
      </c>
      <c r="D3" s="3" t="e">
        <f>VLOOKUP(Table2[[#This Row],[Charge (raw)]],#REF!,4,0)</f>
        <v>#REF!</v>
      </c>
      <c r="E3" s="3" t="e">
        <f>VLOOKUP(Table2[[#This Row],[Charge (raw)]],#REF!,5,0)</f>
        <v>#REF!</v>
      </c>
    </row>
    <row r="4" spans="1:5" x14ac:dyDescent="0.5">
      <c r="A4" t="s">
        <v>7</v>
      </c>
      <c r="B4" s="3" t="e">
        <f>VLOOKUP(Table2[[#This Row],[Charge (raw)]],#REF!,2,0)</f>
        <v>#REF!</v>
      </c>
      <c r="C4" s="2" t="e">
        <f>VLOOKUP(Table2[[#This Row],[Charge (raw)]],#REF!,3,0)</f>
        <v>#REF!</v>
      </c>
      <c r="D4" s="3" t="e">
        <f>VLOOKUP(Table2[[#This Row],[Charge (raw)]],#REF!,4,0)</f>
        <v>#REF!</v>
      </c>
      <c r="E4" s="3" t="e">
        <f>VLOOKUP(Table2[[#This Row],[Charge (raw)]],#REF!,5,0)</f>
        <v>#REF!</v>
      </c>
    </row>
    <row r="5" spans="1:5" x14ac:dyDescent="0.5">
      <c r="A5" t="s">
        <v>8</v>
      </c>
      <c r="B5" s="3" t="e">
        <f>VLOOKUP(Table2[[#This Row],[Charge (raw)]],#REF!,2,0)</f>
        <v>#REF!</v>
      </c>
      <c r="C5" s="2" t="e">
        <f>VLOOKUP(Table2[[#This Row],[Charge (raw)]],#REF!,3,0)</f>
        <v>#REF!</v>
      </c>
      <c r="D5" s="3" t="e">
        <f>VLOOKUP(Table2[[#This Row],[Charge (raw)]],#REF!,4,0)</f>
        <v>#REF!</v>
      </c>
      <c r="E5" s="3" t="e">
        <f>VLOOKUP(Table2[[#This Row],[Charge (raw)]],#REF!,5,0)</f>
        <v>#REF!</v>
      </c>
    </row>
    <row r="6" spans="1:5" x14ac:dyDescent="0.5">
      <c r="A6" t="s">
        <v>9</v>
      </c>
      <c r="B6" s="3" t="e">
        <f>VLOOKUP(Table2[[#This Row],[Charge (raw)]],#REF!,2,0)</f>
        <v>#REF!</v>
      </c>
      <c r="C6" s="2" t="e">
        <f>VLOOKUP(Table2[[#This Row],[Charge (raw)]],#REF!,3,0)</f>
        <v>#REF!</v>
      </c>
      <c r="D6" s="3" t="e">
        <f>VLOOKUP(Table2[[#This Row],[Charge (raw)]],#REF!,4,0)</f>
        <v>#REF!</v>
      </c>
      <c r="E6" s="3" t="e">
        <f>VLOOKUP(Table2[[#This Row],[Charge (raw)]],#REF!,5,0)</f>
        <v>#REF!</v>
      </c>
    </row>
    <row r="7" spans="1:5" x14ac:dyDescent="0.5">
      <c r="A7" t="s">
        <v>10</v>
      </c>
      <c r="B7" s="3" t="e">
        <f>VLOOKUP(Table2[[#This Row],[Charge (raw)]],#REF!,2,0)</f>
        <v>#REF!</v>
      </c>
      <c r="C7" s="2" t="e">
        <f>VLOOKUP(Table2[[#This Row],[Charge (raw)]],#REF!,3,0)</f>
        <v>#REF!</v>
      </c>
      <c r="D7" s="3" t="e">
        <f>VLOOKUP(Table2[[#This Row],[Charge (raw)]],#REF!,4,0)</f>
        <v>#REF!</v>
      </c>
      <c r="E7" s="3" t="e">
        <f>VLOOKUP(Table2[[#This Row],[Charge (raw)]],#REF!,5,0)</f>
        <v>#REF!</v>
      </c>
    </row>
    <row r="8" spans="1:5" x14ac:dyDescent="0.5">
      <c r="A8" t="s">
        <v>11</v>
      </c>
      <c r="B8" s="3" t="e">
        <f>VLOOKUP(Table2[[#This Row],[Charge (raw)]],#REF!,2,0)</f>
        <v>#REF!</v>
      </c>
      <c r="C8" s="2" t="e">
        <f>VLOOKUP(Table2[[#This Row],[Charge (raw)]],#REF!,3,0)</f>
        <v>#REF!</v>
      </c>
      <c r="D8" s="3" t="e">
        <f>VLOOKUP(Table2[[#This Row],[Charge (raw)]],#REF!,4,0)</f>
        <v>#REF!</v>
      </c>
      <c r="E8" s="3" t="e">
        <f>VLOOKUP(Table2[[#This Row],[Charge (raw)]],#REF!,5,0)</f>
        <v>#REF!</v>
      </c>
    </row>
    <row r="9" spans="1:5" x14ac:dyDescent="0.5">
      <c r="A9" t="s">
        <v>12</v>
      </c>
      <c r="B9" s="3" t="e">
        <f>VLOOKUP(Table2[[#This Row],[Charge (raw)]],#REF!,2,0)</f>
        <v>#REF!</v>
      </c>
      <c r="C9" s="2" t="e">
        <f>VLOOKUP(Table2[[#This Row],[Charge (raw)]],#REF!,3,0)</f>
        <v>#REF!</v>
      </c>
      <c r="D9" s="3" t="e">
        <f>VLOOKUP(Table2[[#This Row],[Charge (raw)]],#REF!,4,0)</f>
        <v>#REF!</v>
      </c>
      <c r="E9" s="3" t="e">
        <f>VLOOKUP(Table2[[#This Row],[Charge (raw)]],#REF!,5,0)</f>
        <v>#REF!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2022-05-16T14:00:09Z</dcterms:modified>
</cp:coreProperties>
</file>