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ics\QTeam\Query\Abdi\Snippet\_ Helper_Abdi\"/>
    </mc:Choice>
  </mc:AlternateContent>
  <bookViews>
    <workbookView xWindow="0" yWindow="0" windowWidth="24042" windowHeight="10518" activeTab="1"/>
  </bookViews>
  <sheets>
    <sheet name="Sheet2" sheetId="2" r:id="rId1"/>
    <sheet name="Sheet1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2" l="1"/>
  <c r="O7" i="2"/>
  <c r="N7" i="2"/>
  <c r="M7" i="2"/>
  <c r="P2" i="2"/>
  <c r="O2" i="2"/>
  <c r="N2" i="2"/>
  <c r="M2" i="2"/>
  <c r="H3" i="2"/>
  <c r="G3" i="2"/>
  <c r="E3" i="2"/>
  <c r="D3" i="2"/>
</calcChain>
</file>

<file path=xl/sharedStrings.xml><?xml version="1.0" encoding="utf-8"?>
<sst xmlns="http://schemas.openxmlformats.org/spreadsheetml/2006/main" count="28" uniqueCount="21">
  <si>
    <t>A</t>
  </si>
  <si>
    <t>VAL</t>
  </si>
  <si>
    <t>THE_AVG</t>
  </si>
  <si>
    <t>STD</t>
  </si>
  <si>
    <t>THE_MEDIAN</t>
  </si>
  <si>
    <t>CNT_ALL</t>
  </si>
  <si>
    <t>Company A</t>
  </si>
  <si>
    <t>Company B</t>
  </si>
  <si>
    <t>Average</t>
  </si>
  <si>
    <t>Standard Deviation</t>
  </si>
  <si>
    <t xml:space="preserve">   STD</t>
  </si>
  <si>
    <t>https://www.businessinsider.com/standard-deviation-2014-12</t>
  </si>
  <si>
    <t>Definition of STD --see  LINK</t>
  </si>
  <si>
    <t>ID_REL</t>
  </si>
  <si>
    <t>YEAR_FISCAL</t>
  </si>
  <si>
    <t>LTD_REL_FY</t>
  </si>
  <si>
    <t>MEDIAN_AMT_FY</t>
  </si>
  <si>
    <t>MEAN_AMT_FY</t>
  </si>
  <si>
    <t>STDDEV_AMT_FY</t>
  </si>
  <si>
    <t>STDDEV_2_AMT_FY</t>
  </si>
  <si>
    <t>STDDEV_3_AMT_FY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</si>
</sst>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00000000"/>
    <numFmt numFmtId="166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0" fillId="0" borderId="3" xfId="0" applyBorder="1"/>
    <xf numFmtId="0" fontId="1" fillId="2" borderId="2" xfId="0" applyFont="1" applyFill="1" applyBorder="1"/>
    <xf numFmtId="0" fontId="2" fillId="2" borderId="4" xfId="0" applyFont="1" applyFill="1" applyBorder="1"/>
    <xf numFmtId="0" fontId="3" fillId="0" borderId="7" xfId="0" applyFont="1" applyBorder="1" applyAlignment="1">
      <alignment vertical="center"/>
    </xf>
    <xf numFmtId="0" fontId="0" fillId="0" borderId="9" xfId="0" applyBorder="1"/>
    <xf numFmtId="0" fontId="0" fillId="0" borderId="10" xfId="0" applyBorder="1"/>
    <xf numFmtId="1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7" xfId="0" applyBorder="1"/>
    <xf numFmtId="0" fontId="0" fillId="0" borderId="8" xfId="0" applyBorder="1"/>
    <xf numFmtId="0" fontId="1" fillId="0" borderId="13" xfId="0" applyFont="1" applyBorder="1"/>
    <xf numFmtId="0" fontId="1" fillId="0" borderId="14" xfId="0" applyFont="1" applyBorder="1"/>
    <xf numFmtId="0" fontId="3" fillId="0" borderId="8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0" fillId="0" borderId="13" xfId="0" applyBorder="1"/>
    <xf numFmtId="1" fontId="0" fillId="0" borderId="15" xfId="0" applyNumberFormat="1" applyBorder="1"/>
    <xf numFmtId="1" fontId="0" fillId="0" borderId="14" xfId="0" applyNumberFormat="1" applyBorder="1"/>
    <xf numFmtId="0" fontId="0" fillId="0" borderId="16" xfId="0" applyFill="1" applyBorder="1"/>
    <xf numFmtId="0" fontId="2" fillId="4" borderId="4" xfId="0" applyFont="1" applyFill="1" applyBorder="1"/>
    <xf numFmtId="164" fontId="0" fillId="0" borderId="0" xfId="0" applyNumberFormat="1"/>
    <xf numFmtId="0" fontId="4" fillId="0" borderId="0" xfId="1"/>
    <xf numFmtId="0" fontId="1" fillId="3" borderId="5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166" fontId="0" fillId="0" borderId="1" xfId="2" applyNumberFormat="1" applyFont="1" applyBorder="1"/>
    <xf numFmtId="0" fontId="0" fillId="5" borderId="1" xfId="0" applyFill="1" applyBorder="1"/>
    <xf numFmtId="166" fontId="0" fillId="5" borderId="1" xfId="2" applyNumberFormat="1" applyFont="1" applyFill="1" applyBorder="1"/>
    <xf numFmtId="0" fontId="2" fillId="6" borderId="0" xfId="0" applyFont="1" applyFill="1" applyAlignment="1">
      <alignment horizontal="center" vertical="center"/>
    </xf>
    <xf numFmtId="0" fontId="0" fillId="5" borderId="3" xfId="0" applyFill="1" applyBorder="1"/>
    <xf numFmtId="166" fontId="0" fillId="5" borderId="3" xfId="2" applyNumberFormat="1" applyFont="1" applyFill="1" applyBorder="1"/>
    <xf numFmtId="0" fontId="2" fillId="7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166" fontId="1" fillId="5" borderId="3" xfId="2" applyNumberFormat="1" applyFont="1" applyFill="1" applyBorder="1"/>
    <xf numFmtId="166" fontId="1" fillId="0" borderId="1" xfId="2" applyNumberFormat="1" applyFont="1" applyBorder="1"/>
    <xf numFmtId="166" fontId="6" fillId="5" borderId="1" xfId="2" applyNumberFormat="1" applyFont="1" applyFill="1" applyBorder="1"/>
    <xf numFmtId="166" fontId="6" fillId="0" borderId="1" xfId="2" applyNumberFormat="1" applyFont="1" applyBorder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usinessinsider.com/standard-deviation-2014-1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opLeftCell="B1" workbookViewId="0">
      <selection activeCell="O7" sqref="O7"/>
    </sheetView>
  </sheetViews>
  <sheetFormatPr defaultRowHeight="15.05" x14ac:dyDescent="0.3"/>
  <cols>
    <col min="1" max="1" width="12.6640625" customWidth="1"/>
    <col min="2" max="2" width="13.109375" customWidth="1"/>
    <col min="4" max="4" width="10.21875" bestFit="1" customWidth="1"/>
    <col min="5" max="5" width="20" customWidth="1"/>
    <col min="8" max="8" width="21.6640625" customWidth="1"/>
    <col min="13" max="13" width="11.5546875" bestFit="1" customWidth="1"/>
    <col min="14" max="15" width="9.21875" customWidth="1"/>
    <col min="16" max="16" width="12.21875" customWidth="1"/>
  </cols>
  <sheetData>
    <row r="1" spans="1:16" ht="15.65" thickBot="1" x14ac:dyDescent="0.35">
      <c r="A1" s="13" t="s">
        <v>6</v>
      </c>
      <c r="B1" s="14" t="s">
        <v>7</v>
      </c>
      <c r="D1" s="25" t="s">
        <v>6</v>
      </c>
      <c r="E1" s="26"/>
      <c r="G1" s="27" t="s">
        <v>7</v>
      </c>
      <c r="H1" s="28"/>
      <c r="J1" s="3" t="s">
        <v>0</v>
      </c>
      <c r="K1" s="3" t="s">
        <v>1</v>
      </c>
      <c r="M1" s="4" t="s">
        <v>5</v>
      </c>
      <c r="N1" s="22" t="s">
        <v>2</v>
      </c>
      <c r="O1" s="22" t="s">
        <v>3</v>
      </c>
      <c r="P1" s="4" t="s">
        <v>4</v>
      </c>
    </row>
    <row r="2" spans="1:16" ht="20.05" customHeight="1" thickBot="1" x14ac:dyDescent="0.35">
      <c r="A2" s="11">
        <v>19</v>
      </c>
      <c r="B2" s="12">
        <v>15</v>
      </c>
      <c r="D2" s="5" t="s">
        <v>8</v>
      </c>
      <c r="E2" s="15" t="s">
        <v>9</v>
      </c>
      <c r="F2" s="16"/>
      <c r="G2" s="17" t="s">
        <v>8</v>
      </c>
      <c r="H2" s="15" t="s">
        <v>9</v>
      </c>
      <c r="J2" s="2">
        <v>18</v>
      </c>
      <c r="K2" s="2">
        <v>20.5</v>
      </c>
      <c r="M2" s="18">
        <f>COUNT(J2:J50)</f>
        <v>49</v>
      </c>
      <c r="N2" s="19">
        <f>AVERAGE(K2:K50)</f>
        <v>34.399999999999991</v>
      </c>
      <c r="O2" s="19">
        <f>_xlfn.STDEV.P(K2:K50)</f>
        <v>8.9607762054457432</v>
      </c>
      <c r="P2" s="20">
        <f>MEDIAN(K2:K50)</f>
        <v>33.5</v>
      </c>
    </row>
    <row r="3" spans="1:16" ht="15.65" thickBot="1" x14ac:dyDescent="0.35">
      <c r="A3" s="9">
        <v>19</v>
      </c>
      <c r="B3" s="10">
        <v>15</v>
      </c>
      <c r="D3" s="6">
        <f>AVERAGE(A2:A5)</f>
        <v>20</v>
      </c>
      <c r="E3" s="7">
        <f>_xlfn.STDEV.P(A2:A5)</f>
        <v>1</v>
      </c>
      <c r="G3" s="6">
        <f>AVERAGE(B2:B5)</f>
        <v>20</v>
      </c>
      <c r="H3" s="8">
        <f>_xlfn.STDEV.P(B2:B5)</f>
        <v>5.0497524691810387</v>
      </c>
      <c r="J3" s="1">
        <v>26</v>
      </c>
      <c r="K3" s="1">
        <v>21</v>
      </c>
    </row>
    <row r="4" spans="1:16" x14ac:dyDescent="0.3">
      <c r="A4" s="9">
        <v>21</v>
      </c>
      <c r="B4" s="10">
        <v>24</v>
      </c>
      <c r="J4" s="1">
        <v>21</v>
      </c>
      <c r="K4" s="1">
        <v>21.7</v>
      </c>
    </row>
    <row r="5" spans="1:16" ht="15.65" thickBot="1" x14ac:dyDescent="0.35">
      <c r="A5" s="6">
        <v>21</v>
      </c>
      <c r="B5" s="7">
        <v>26</v>
      </c>
      <c r="J5" s="1">
        <v>12</v>
      </c>
      <c r="K5" s="1">
        <v>21.8</v>
      </c>
    </row>
    <row r="6" spans="1:16" ht="15.65" thickBot="1" x14ac:dyDescent="0.35">
      <c r="J6" s="1">
        <v>15</v>
      </c>
      <c r="K6" s="1">
        <v>22.3</v>
      </c>
      <c r="M6" s="4" t="s">
        <v>5</v>
      </c>
      <c r="N6" s="22" t="s">
        <v>2</v>
      </c>
      <c r="O6" s="22" t="s">
        <v>10</v>
      </c>
      <c r="P6" s="4" t="s">
        <v>4</v>
      </c>
    </row>
    <row r="7" spans="1:16" ht="15.65" thickBot="1" x14ac:dyDescent="0.35">
      <c r="J7" s="1">
        <v>38</v>
      </c>
      <c r="K7" s="1">
        <v>22.7</v>
      </c>
      <c r="M7" s="18">
        <f>COUNT(J2:J51)</f>
        <v>50</v>
      </c>
      <c r="N7" s="19">
        <f>AVERAGE(K2:K51)</f>
        <v>43.711999999999989</v>
      </c>
      <c r="O7" s="19">
        <f>_xlfn.STDEV.P(K2:K51)</f>
        <v>65.784826943604557</v>
      </c>
      <c r="P7" s="20">
        <f>MEDIAN(K2:K51)</f>
        <v>33.85</v>
      </c>
    </row>
    <row r="8" spans="1:16" x14ac:dyDescent="0.3">
      <c r="J8" s="1">
        <v>13</v>
      </c>
      <c r="K8" s="1">
        <v>22.9</v>
      </c>
    </row>
    <row r="9" spans="1:16" x14ac:dyDescent="0.3">
      <c r="J9" s="1">
        <v>24</v>
      </c>
      <c r="K9" s="1">
        <v>23.7</v>
      </c>
    </row>
    <row r="10" spans="1:16" x14ac:dyDescent="0.3">
      <c r="J10" s="1">
        <v>9</v>
      </c>
      <c r="K10" s="1">
        <v>24.5</v>
      </c>
    </row>
    <row r="11" spans="1:16" x14ac:dyDescent="0.3">
      <c r="J11" s="1">
        <v>29</v>
      </c>
      <c r="K11" s="1">
        <v>26</v>
      </c>
      <c r="M11" s="23"/>
    </row>
    <row r="12" spans="1:16" x14ac:dyDescent="0.3">
      <c r="J12" s="1">
        <v>27</v>
      </c>
      <c r="K12" s="1">
        <v>26</v>
      </c>
    </row>
    <row r="13" spans="1:16" x14ac:dyDescent="0.3">
      <c r="J13" s="1">
        <v>33</v>
      </c>
      <c r="K13" s="1">
        <v>26</v>
      </c>
    </row>
    <row r="14" spans="1:16" x14ac:dyDescent="0.3">
      <c r="J14" s="1">
        <v>46</v>
      </c>
      <c r="K14" s="1">
        <v>27.4</v>
      </c>
    </row>
    <row r="15" spans="1:16" x14ac:dyDescent="0.3">
      <c r="J15" s="1">
        <v>43</v>
      </c>
      <c r="K15" s="1">
        <v>27.4</v>
      </c>
    </row>
    <row r="16" spans="1:16" x14ac:dyDescent="0.3">
      <c r="J16" s="1">
        <v>31</v>
      </c>
      <c r="K16" s="1">
        <v>28</v>
      </c>
    </row>
    <row r="17" spans="1:11" x14ac:dyDescent="0.3">
      <c r="J17" s="1">
        <v>10</v>
      </c>
      <c r="K17" s="1">
        <v>28.1</v>
      </c>
    </row>
    <row r="18" spans="1:11" x14ac:dyDescent="0.3">
      <c r="A18" t="s">
        <v>12</v>
      </c>
      <c r="J18" s="1">
        <v>40</v>
      </c>
      <c r="K18" s="1">
        <v>28.6</v>
      </c>
    </row>
    <row r="19" spans="1:11" x14ac:dyDescent="0.3">
      <c r="A19" s="24" t="s">
        <v>11</v>
      </c>
      <c r="J19" s="1">
        <v>6</v>
      </c>
      <c r="K19" s="1">
        <v>29.2</v>
      </c>
    </row>
    <row r="20" spans="1:11" x14ac:dyDescent="0.3">
      <c r="J20" s="1">
        <v>32</v>
      </c>
      <c r="K20" s="1">
        <v>29.4</v>
      </c>
    </row>
    <row r="21" spans="1:11" x14ac:dyDescent="0.3">
      <c r="J21" s="1">
        <v>17</v>
      </c>
      <c r="K21" s="1">
        <v>29.8</v>
      </c>
    </row>
    <row r="22" spans="1:11" x14ac:dyDescent="0.3">
      <c r="J22" s="1">
        <v>5</v>
      </c>
      <c r="K22" s="1">
        <v>31.8</v>
      </c>
    </row>
    <row r="23" spans="1:11" x14ac:dyDescent="0.3">
      <c r="J23" s="1">
        <v>28</v>
      </c>
      <c r="K23" s="1">
        <v>32</v>
      </c>
    </row>
    <row r="24" spans="1:11" x14ac:dyDescent="0.3">
      <c r="J24" s="1">
        <v>48</v>
      </c>
      <c r="K24" s="1">
        <v>32.9</v>
      </c>
    </row>
    <row r="25" spans="1:11" x14ac:dyDescent="0.3">
      <c r="J25" s="1">
        <v>3</v>
      </c>
      <c r="K25" s="1">
        <v>33</v>
      </c>
    </row>
    <row r="26" spans="1:11" x14ac:dyDescent="0.3">
      <c r="J26" s="1">
        <v>37</v>
      </c>
      <c r="K26" s="1">
        <v>33.5</v>
      </c>
    </row>
    <row r="27" spans="1:11" x14ac:dyDescent="0.3">
      <c r="J27" s="1">
        <v>39</v>
      </c>
      <c r="K27" s="1">
        <v>34.200000000000003</v>
      </c>
    </row>
    <row r="28" spans="1:11" x14ac:dyDescent="0.3">
      <c r="J28" s="1">
        <v>23</v>
      </c>
      <c r="K28" s="1">
        <v>34.299999999999997</v>
      </c>
    </row>
    <row r="29" spans="1:11" x14ac:dyDescent="0.3">
      <c r="J29" s="1">
        <v>35</v>
      </c>
      <c r="K29" s="1">
        <v>35.5</v>
      </c>
    </row>
    <row r="30" spans="1:11" x14ac:dyDescent="0.3">
      <c r="J30" s="1">
        <v>45</v>
      </c>
      <c r="K30" s="1">
        <v>35.799999999999997</v>
      </c>
    </row>
    <row r="31" spans="1:11" x14ac:dyDescent="0.3">
      <c r="J31" s="1">
        <v>44</v>
      </c>
      <c r="K31" s="1">
        <v>35.799999999999997</v>
      </c>
    </row>
    <row r="32" spans="1:11" x14ac:dyDescent="0.3">
      <c r="J32" s="1">
        <v>25</v>
      </c>
      <c r="K32" s="1">
        <v>37.1</v>
      </c>
    </row>
    <row r="33" spans="10:11" x14ac:dyDescent="0.3">
      <c r="J33" s="1">
        <v>42</v>
      </c>
      <c r="K33" s="1">
        <v>39.299999999999997</v>
      </c>
    </row>
    <row r="34" spans="10:11" x14ac:dyDescent="0.3">
      <c r="J34" s="1">
        <v>20</v>
      </c>
      <c r="K34" s="1">
        <v>39.299999999999997</v>
      </c>
    </row>
    <row r="35" spans="10:11" x14ac:dyDescent="0.3">
      <c r="J35" s="1">
        <v>14</v>
      </c>
      <c r="K35" s="1">
        <v>40</v>
      </c>
    </row>
    <row r="36" spans="10:11" x14ac:dyDescent="0.3">
      <c r="J36" s="1">
        <v>30</v>
      </c>
      <c r="K36" s="1">
        <v>40.1</v>
      </c>
    </row>
    <row r="37" spans="10:11" x14ac:dyDescent="0.3">
      <c r="J37" s="1">
        <v>47</v>
      </c>
      <c r="K37" s="1">
        <v>43.3</v>
      </c>
    </row>
    <row r="38" spans="10:11" x14ac:dyDescent="0.3">
      <c r="J38" s="1">
        <v>16</v>
      </c>
      <c r="K38" s="1">
        <v>43.3</v>
      </c>
    </row>
    <row r="39" spans="10:11" x14ac:dyDescent="0.3">
      <c r="J39" s="1">
        <v>22</v>
      </c>
      <c r="K39" s="1">
        <v>43.6</v>
      </c>
    </row>
    <row r="40" spans="10:11" x14ac:dyDescent="0.3">
      <c r="J40" s="1">
        <v>34</v>
      </c>
      <c r="K40" s="1">
        <v>43.7</v>
      </c>
    </row>
    <row r="41" spans="10:11" x14ac:dyDescent="0.3">
      <c r="J41" s="1">
        <v>4</v>
      </c>
      <c r="K41" s="1">
        <v>43.8</v>
      </c>
    </row>
    <row r="42" spans="10:11" x14ac:dyDescent="0.3">
      <c r="J42" s="1">
        <v>1</v>
      </c>
      <c r="K42" s="1">
        <v>43.9</v>
      </c>
    </row>
    <row r="43" spans="10:11" x14ac:dyDescent="0.3">
      <c r="J43" s="1">
        <v>49</v>
      </c>
      <c r="K43" s="1">
        <v>44.3</v>
      </c>
    </row>
    <row r="44" spans="10:11" x14ac:dyDescent="0.3">
      <c r="J44" s="1">
        <v>2</v>
      </c>
      <c r="K44" s="1">
        <v>45.4</v>
      </c>
    </row>
    <row r="45" spans="10:11" x14ac:dyDescent="0.3">
      <c r="J45" s="1">
        <v>7</v>
      </c>
      <c r="K45" s="1">
        <v>46.6</v>
      </c>
    </row>
    <row r="46" spans="10:11" x14ac:dyDescent="0.3">
      <c r="J46" s="1">
        <v>41</v>
      </c>
      <c r="K46" s="1">
        <v>48.9</v>
      </c>
    </row>
    <row r="47" spans="10:11" x14ac:dyDescent="0.3">
      <c r="J47" s="1">
        <v>8</v>
      </c>
      <c r="K47" s="1">
        <v>49</v>
      </c>
    </row>
    <row r="48" spans="10:11" x14ac:dyDescent="0.3">
      <c r="J48" s="1">
        <v>36</v>
      </c>
      <c r="K48" s="1">
        <v>49.1</v>
      </c>
    </row>
    <row r="49" spans="10:11" x14ac:dyDescent="0.3">
      <c r="J49" s="1">
        <v>19</v>
      </c>
      <c r="K49" s="1">
        <v>49.5</v>
      </c>
    </row>
    <row r="50" spans="10:11" x14ac:dyDescent="0.3">
      <c r="J50" s="1">
        <v>11</v>
      </c>
      <c r="K50" s="1">
        <v>49.6</v>
      </c>
    </row>
    <row r="51" spans="10:11" x14ac:dyDescent="0.3">
      <c r="J51" s="21">
        <v>50</v>
      </c>
      <c r="K51" s="21">
        <v>500</v>
      </c>
    </row>
  </sheetData>
  <mergeCells count="2">
    <mergeCell ref="D1:E1"/>
    <mergeCell ref="G1:H1"/>
  </mergeCells>
  <hyperlinks>
    <hyperlink ref="A19" r:id="rId1"/>
  </hyperlinks>
  <pageMargins left="0.7" right="0.7" top="0.75" bottom="0.75" header="0.3" footer="0.3"/>
  <pageSetup orientation="portrait" verticalDpi="0" r:id="rId2"/>
  <ignoredErrors>
    <ignoredError sqref="M2 N2:P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C7" sqref="C7:C9"/>
    </sheetView>
  </sheetViews>
  <sheetFormatPr defaultRowHeight="15.05" x14ac:dyDescent="0.3"/>
  <cols>
    <col min="1" max="1" width="10" bestFit="1" customWidth="1"/>
    <col min="2" max="2" width="10.44140625" bestFit="1" customWidth="1"/>
    <col min="3" max="3" width="13.6640625" bestFit="1" customWidth="1"/>
    <col min="4" max="4" width="16.44140625" customWidth="1"/>
    <col min="5" max="5" width="16.21875" hidden="1" customWidth="1"/>
    <col min="6" max="6" width="17" customWidth="1"/>
    <col min="7" max="7" width="17.5546875" customWidth="1"/>
    <col min="8" max="8" width="18.109375" customWidth="1"/>
  </cols>
  <sheetData>
    <row r="1" spans="1:8" s="32" customFormat="1" ht="20.05" customHeight="1" thickBot="1" x14ac:dyDescent="0.35">
      <c r="A1" s="35" t="s">
        <v>13</v>
      </c>
      <c r="B1" s="35" t="s">
        <v>14</v>
      </c>
      <c r="C1" s="35" t="s">
        <v>15</v>
      </c>
      <c r="D1" s="36" t="s">
        <v>16</v>
      </c>
      <c r="E1" s="36" t="s">
        <v>17</v>
      </c>
      <c r="F1" s="36" t="s">
        <v>18</v>
      </c>
      <c r="G1" s="35" t="s">
        <v>19</v>
      </c>
      <c r="H1" s="35" t="s">
        <v>20</v>
      </c>
    </row>
    <row r="2" spans="1:8" x14ac:dyDescent="0.3">
      <c r="A2" s="33">
        <v>700504378</v>
      </c>
      <c r="B2" s="33">
        <v>2018</v>
      </c>
      <c r="C2" s="34">
        <v>40000</v>
      </c>
      <c r="D2" s="34">
        <v>90000</v>
      </c>
      <c r="E2" s="34">
        <v>94600</v>
      </c>
      <c r="F2" s="34">
        <v>34215</v>
      </c>
      <c r="G2" s="37">
        <v>68429</v>
      </c>
      <c r="H2" s="34">
        <v>102644</v>
      </c>
    </row>
    <row r="3" spans="1:8" x14ac:dyDescent="0.3">
      <c r="A3" s="30">
        <v>700504378</v>
      </c>
      <c r="B3" s="30">
        <v>2016</v>
      </c>
      <c r="C3" s="39">
        <v>85000</v>
      </c>
      <c r="D3" s="31">
        <v>90000</v>
      </c>
      <c r="E3" s="31">
        <v>94600</v>
      </c>
      <c r="F3" s="31">
        <v>34215</v>
      </c>
      <c r="G3" s="31">
        <v>68429</v>
      </c>
      <c r="H3" s="31">
        <v>102644</v>
      </c>
    </row>
    <row r="4" spans="1:8" x14ac:dyDescent="0.3">
      <c r="A4" s="30">
        <v>700504378</v>
      </c>
      <c r="B4" s="30">
        <v>2015</v>
      </c>
      <c r="C4" s="39">
        <v>90000</v>
      </c>
      <c r="D4" s="31">
        <v>90000</v>
      </c>
      <c r="E4" s="31">
        <v>94600</v>
      </c>
      <c r="F4" s="31">
        <v>34215</v>
      </c>
      <c r="G4" s="31">
        <v>68429</v>
      </c>
      <c r="H4" s="31">
        <v>102644</v>
      </c>
    </row>
    <row r="5" spans="1:8" x14ac:dyDescent="0.3">
      <c r="A5" s="30">
        <v>700504378</v>
      </c>
      <c r="B5" s="30">
        <v>2017</v>
      </c>
      <c r="C5" s="39">
        <v>115000</v>
      </c>
      <c r="D5" s="31">
        <v>90000</v>
      </c>
      <c r="E5" s="31">
        <v>94600</v>
      </c>
      <c r="F5" s="31">
        <v>34215</v>
      </c>
      <c r="G5" s="31">
        <v>68429</v>
      </c>
      <c r="H5" s="31">
        <v>102644</v>
      </c>
    </row>
    <row r="6" spans="1:8" x14ac:dyDescent="0.3">
      <c r="A6" s="30">
        <v>700504378</v>
      </c>
      <c r="B6" s="30">
        <v>2019</v>
      </c>
      <c r="C6" s="39">
        <v>143000</v>
      </c>
      <c r="D6" s="31">
        <v>90000</v>
      </c>
      <c r="E6" s="31">
        <v>94600</v>
      </c>
      <c r="F6" s="31">
        <v>34215</v>
      </c>
      <c r="G6" s="31">
        <v>68429</v>
      </c>
      <c r="H6" s="31">
        <v>102644</v>
      </c>
    </row>
    <row r="7" spans="1:8" x14ac:dyDescent="0.3">
      <c r="A7" s="1">
        <v>930332625</v>
      </c>
      <c r="B7" s="1">
        <v>2015</v>
      </c>
      <c r="C7" s="29">
        <v>400000</v>
      </c>
      <c r="D7" s="29">
        <v>700000</v>
      </c>
      <c r="E7" s="29">
        <v>872429</v>
      </c>
      <c r="F7" s="29">
        <v>377489</v>
      </c>
      <c r="G7" s="38">
        <v>754978</v>
      </c>
      <c r="H7" s="29">
        <v>1132467</v>
      </c>
    </row>
    <row r="8" spans="1:8" x14ac:dyDescent="0.3">
      <c r="A8" s="1">
        <v>930332625</v>
      </c>
      <c r="B8" s="1">
        <v>2017</v>
      </c>
      <c r="C8" s="29">
        <v>700000</v>
      </c>
      <c r="D8" s="29">
        <v>700000</v>
      </c>
      <c r="E8" s="29">
        <v>872429</v>
      </c>
      <c r="F8" s="29">
        <v>377489</v>
      </c>
      <c r="G8" s="29">
        <v>754978</v>
      </c>
      <c r="H8" s="29">
        <v>1132467</v>
      </c>
    </row>
    <row r="9" spans="1:8" x14ac:dyDescent="0.3">
      <c r="A9" s="1">
        <v>930332625</v>
      </c>
      <c r="B9" s="1">
        <v>2016</v>
      </c>
      <c r="C9" s="29">
        <v>700000</v>
      </c>
      <c r="D9" s="29">
        <v>700000</v>
      </c>
      <c r="E9" s="29">
        <v>872429</v>
      </c>
      <c r="F9" s="29">
        <v>377489</v>
      </c>
      <c r="G9" s="29">
        <v>754978</v>
      </c>
      <c r="H9" s="29">
        <v>1132467</v>
      </c>
    </row>
    <row r="10" spans="1:8" x14ac:dyDescent="0.3">
      <c r="A10" s="1">
        <v>930332625</v>
      </c>
      <c r="B10" s="1">
        <v>2018</v>
      </c>
      <c r="C10" s="40">
        <v>1062144.9099999999</v>
      </c>
      <c r="D10" s="29">
        <v>700000</v>
      </c>
      <c r="E10" s="29">
        <v>872429</v>
      </c>
      <c r="F10" s="29">
        <v>377489</v>
      </c>
      <c r="G10" s="29">
        <v>754978</v>
      </c>
      <c r="H10" s="29">
        <v>1132467</v>
      </c>
    </row>
    <row r="11" spans="1:8" x14ac:dyDescent="0.3">
      <c r="A11" s="1">
        <v>930332625</v>
      </c>
      <c r="B11" s="1">
        <v>2019</v>
      </c>
      <c r="C11" s="40">
        <v>1500000</v>
      </c>
      <c r="D11" s="29">
        <v>700000</v>
      </c>
      <c r="E11" s="29">
        <v>872429</v>
      </c>
      <c r="F11" s="29">
        <v>377489</v>
      </c>
      <c r="G11" s="29">
        <v>754978</v>
      </c>
      <c r="H11" s="29">
        <v>1132467</v>
      </c>
    </row>
  </sheetData>
  <sortState ref="A2:H11">
    <sortCondition ref="A2:A11"/>
    <sortCondition ref="C2:C11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University of Minnesota Foundation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Abdillahi Jibril</dc:creator>
  <cp:lastModifiedBy>Abdillahi Jibril</cp:lastModifiedBy>
  <dcterms:created xsi:type="dcterms:W3CDTF">2020-02-04T15:16:29Z</dcterms:created>
  <dcterms:modified xsi:type="dcterms:W3CDTF">2020-02-04T21:54:59Z</dcterms:modified>
</cp:coreProperties>
</file>