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Parts list" sheetId="1" r:id="rId4"/>
    <sheet state="visible" name="Profs Choi List Review" sheetId="2" r:id="rId5"/>
    <sheet state="visible" name="Parts Needed to Buy" sheetId="3" r:id="rId6"/>
    <sheet state="visible" name="Everything Parts" sheetId="4" r:id="rId7"/>
  </sheets>
  <definedNames/>
  <calcPr/>
</workbook>
</file>

<file path=xl/sharedStrings.xml><?xml version="1.0" encoding="utf-8"?>
<sst xmlns="http://schemas.openxmlformats.org/spreadsheetml/2006/main" count="407" uniqueCount="161">
  <si>
    <t>Name:</t>
  </si>
  <si>
    <t>UW Email</t>
  </si>
  <si>
    <t>Enrique Arley-Imhoff</t>
  </si>
  <si>
    <t>exarley@uw.edu</t>
  </si>
  <si>
    <t>Timothy Caole</t>
  </si>
  <si>
    <t>tjcaole@uw.edu</t>
  </si>
  <si>
    <t>Anthony Le</t>
  </si>
  <si>
    <t>anle55@uw.edu</t>
  </si>
  <si>
    <t>James Oelund</t>
  </si>
  <si>
    <t>jaQelund@uw.edu</t>
  </si>
  <si>
    <t>Angelica Quinto</t>
  </si>
  <si>
    <t>aquinto@uw.edu</t>
  </si>
  <si>
    <t xml:space="preserve">Device </t>
  </si>
  <si>
    <t>Function</t>
  </si>
  <si>
    <t>Part#</t>
  </si>
  <si>
    <t>Qty</t>
  </si>
  <si>
    <t>Unit Price</t>
  </si>
  <si>
    <t xml:space="preserve">Total Price </t>
  </si>
  <si>
    <t>Link</t>
  </si>
  <si>
    <t>Vendor</t>
  </si>
  <si>
    <t>Instock</t>
  </si>
  <si>
    <t>CO2 Sensor</t>
  </si>
  <si>
    <t>Measure ambient CO2 in ppm.</t>
  </si>
  <si>
    <t>MG-811</t>
  </si>
  <si>
    <t>x1</t>
  </si>
  <si>
    <t>https://store-usa.arduino.cc/products/gravity-analog-co2-gas-sensor-mg-811-sensor</t>
  </si>
  <si>
    <t>Arduino</t>
  </si>
  <si>
    <t>Yes</t>
  </si>
  <si>
    <t>O2 Sensor</t>
  </si>
  <si>
    <t>TPX00050</t>
  </si>
  <si>
    <t>https://store-usa.arduino.cc/products/gravity-i2c-oxygen-sensor</t>
  </si>
  <si>
    <t>UV Light</t>
  </si>
  <si>
    <t>Used to eliminate potential bacteria and mold and activates when the lid is closed.</t>
  </si>
  <si>
    <t>Coospider UV Lamp (Ozone Free)</t>
  </si>
  <si>
    <t>https://a.co/d/hlg3PU0</t>
  </si>
  <si>
    <t>Amazon</t>
  </si>
  <si>
    <t>Ceramic Heating Element</t>
  </si>
  <si>
    <t>Heater used to help raise ambient humidity and temperature.</t>
  </si>
  <si>
    <t>ELE137</t>
  </si>
  <si>
    <t>https://a.co/d/3Aladdo</t>
  </si>
  <si>
    <t>Sprayer</t>
  </si>
  <si>
    <t>Used to help raise humidity.</t>
  </si>
  <si>
    <t>Generic</t>
  </si>
  <si>
    <t>https://a.co/d/1Xt56Dk</t>
  </si>
  <si>
    <t>Cooling / Cycle Fan</t>
  </si>
  <si>
    <t>One fan cycles in fresh O2, other cycles out CO2.</t>
  </si>
  <si>
    <t>EDL3007S05</t>
  </si>
  <si>
    <t>x2</t>
  </si>
  <si>
    <t>https://a.co/d/aAJXMCo</t>
  </si>
  <si>
    <t>Wall Adapter</t>
  </si>
  <si>
    <t>Wall Adapter rated at 5V / 1A Max for microcontroller power.</t>
  </si>
  <si>
    <t>https://tinyurl.com/mr2unxe4</t>
  </si>
  <si>
    <t xml:space="preserve">Boost Converter </t>
  </si>
  <si>
    <t xml:space="preserve">To power reduce power to meet the Motor's limitation </t>
  </si>
  <si>
    <t xml:space="preserve">Generic </t>
  </si>
  <si>
    <t>1x</t>
  </si>
  <si>
    <t>https://vetco.net/products/5-volt-boost-converter-1-5vdc-input-5vdc-output-500ma-d62/vupn6581</t>
  </si>
  <si>
    <t>Vetco</t>
  </si>
  <si>
    <t>Motor Driver</t>
  </si>
  <si>
    <t xml:space="preserve">Motor Driver for regulating the Servo Motor </t>
  </si>
  <si>
    <t>L298N</t>
  </si>
  <si>
    <t>https://www.amazon.com/Qunqi-Controller-Module-Stepper-Arduino/dp/B014KMHSW6/ref=asc_df_B014KMHSW6/?tag=hyprod-20&amp;linkCode=df0&amp;hvadid=167139094796&amp;hvpos=&amp;hvnetw=g&amp;hvrand=4592651732654469835&amp;hvpone=&amp;hvptwo=&amp;hvqmt=&amp;hvdev=c&amp;hvdvcmdl=&amp;hvlocint=&amp;hvlocphy=9033291&amp;hvtargid=pla-306436938191&amp;psc=1</t>
  </si>
  <si>
    <t>Arduino Mega Microcontroller</t>
  </si>
  <si>
    <t>Used to fully automate the enclosure and control relevant sensor</t>
  </si>
  <si>
    <t>ATmega2560-16AU</t>
  </si>
  <si>
    <t>Already Have</t>
  </si>
  <si>
    <t>LCD Screen</t>
  </si>
  <si>
    <t>Displays relevant information on O2,CO2, temp., and humidity.</t>
  </si>
  <si>
    <t>IIC I2C TWI 1602 Serial LCD Module</t>
  </si>
  <si>
    <t>Servo Motor</t>
  </si>
  <si>
    <t>Used in conjunction with sprayer for humidity control</t>
  </si>
  <si>
    <t>MG996R Tower-Pro</t>
  </si>
  <si>
    <t>Humidity / Temperature Sensor</t>
  </si>
  <si>
    <t>Used to measure the ambient humidity and temperature</t>
  </si>
  <si>
    <t>DHT11</t>
  </si>
  <si>
    <t>Rubber Lining</t>
  </si>
  <si>
    <t>Used to ensure airtight seal around lcd, fans, and top reducing humidity and temperature loss</t>
  </si>
  <si>
    <t>47 Gal Tub</t>
  </si>
  <si>
    <t>Used as enclosure</t>
  </si>
  <si>
    <t>Husky 45 Gal. Latch and Stack Tote with Wheels in Black with Red Lid 206201 - The Home Depot</t>
  </si>
  <si>
    <t>Relays</t>
  </si>
  <si>
    <t>Used to save power</t>
  </si>
  <si>
    <t>B0B9LYV8CX</t>
  </si>
  <si>
    <t>https://www.amazon.com/HiLetgo-Channel-optocoupler-Support-Trigger/dp/B00LW15A4W/ref=asc_df_B00LW15A4W/?tag=hyprod-20&amp;linkCode=df0&amp;hvadid=198090929431&amp;hvpos=&amp;hvnetw=g&amp;hvrand=11388048733491843800&amp;hvpone=&amp;hvptwo=&amp;hvqmt=&amp;hvdev=c&amp;hvdvcmdl=&amp;hvlocint=&amp;hvlocphy=9033309&amp;hvtargid=pla-348614466893&amp;psc=1</t>
  </si>
  <si>
    <t>Ultrasonic Sensor</t>
  </si>
  <si>
    <t>Measures the distance between the base and lid to determine whether the enclosure is open or closed.</t>
  </si>
  <si>
    <t>HC-SR04</t>
  </si>
  <si>
    <t>https://a.co/d/5xmZsLd</t>
  </si>
  <si>
    <t xml:space="preserve">Dc converter </t>
  </si>
  <si>
    <t xml:space="preserve">Used to create a negative voltage </t>
  </si>
  <si>
    <t>ICL7660S</t>
  </si>
  <si>
    <t>https://www.digikey.com/en/products/detail/renesas-electronics-america-inc/ICL7660SCPAZ/1034928</t>
  </si>
  <si>
    <t xml:space="preserve">SD Card </t>
  </si>
  <si>
    <t xml:space="preserve">16 GB </t>
  </si>
  <si>
    <t>https://www.amazon.com/SanDisk-Class-UHS-I-Memory-SDSDUNC-016G-GN6IN/dp/B0143RTB1E/ref=asc_df_B0143RTB1E/?tag=hyprod-20&amp;linkCode=df0&amp;hvadid=198138936631&amp;hvpos=&amp;hvnetw=g&amp;hvrand=3606345273450234226&amp;hvpone=&amp;hvptwo=&amp;hvqmt=&amp;hvdev=c&amp;hvdvcmdl=&amp;hvlocint=&amp;hvlocphy=9033291&amp;hvtargid=pla-381476748376&amp;psc=1&amp;mcid=2f0ababfb5083e1d8c3166aa0fec5bcb&amp;gclid=Cj0KCQiA7OqrBhD9ARIsAK3UXh2SbG6x4G8i2VWAiOXz3pF06N_1DXrbAlor1DTXfedgm64-7A4RFpQaArd8EALw_wcB</t>
  </si>
  <si>
    <t xml:space="preserve">SD Card Reader </t>
  </si>
  <si>
    <t xml:space="preserve">Micro SD Card Adapter Module </t>
  </si>
  <si>
    <t xml:space="preserve">1x </t>
  </si>
  <si>
    <t>https://vetco.net/products/sd-card-reader-for-arduino-d9/vupn5861</t>
  </si>
  <si>
    <t>ICD Display with sodder IC2</t>
  </si>
  <si>
    <t>https://components101.com/modules/micro-sd-card-module-pinout-features-datasheet-alternatives</t>
  </si>
  <si>
    <t xml:space="preserve"> Resistor 2k ohms </t>
  </si>
  <si>
    <t xml:space="preserve"> Resistor 100 ohms </t>
  </si>
  <si>
    <t xml:space="preserve">4x </t>
  </si>
  <si>
    <t xml:space="preserve">Diode 1N4140 </t>
  </si>
  <si>
    <t>Mosfet 2N7000</t>
  </si>
  <si>
    <t xml:space="preserve">WS2812B LED Strip </t>
  </si>
  <si>
    <t>https://www.amazon.com/BTF-LIGHTING-60pixels-Individually-Addressable-Non-waterproof/dp/B01CDTED80/ref=asc_df_B01CDTED80/?tag=hyprod-20&amp;linkCode=df0&amp;hvadid=242074984067&amp;hvpos=&amp;hvnetw=g&amp;hvrand=1094586685980948782&amp;hvpone=&amp;hvptwo=&amp;hvqmt=&amp;hvdev=c&amp;hvdvcmdl=&amp;hvlocint=&amp;hvlocphy=9033291&amp;hvtargid=pla-352730111509&amp;psc=1&amp;mcid=9e8c3cd294763f70a7d591fe7be1c6e0&amp;gclid=Cj0KCQiA7OqrBhD9ARIsAK3UXh0D313EmUsYyBmNBp-8ZkYKVD_2K89fWPbsrNMNiIKIveYKju-EyEoaAr5SEALw_wcB</t>
  </si>
  <si>
    <t xml:space="preserve">UV Light Mount </t>
  </si>
  <si>
    <t>COOSPIDER U/V/C Light Lamp 185nm with 253.7nm Bulb 5ft Cord and Plug 110V (6W Ozone Lamp)</t>
  </si>
  <si>
    <t>https://www.amazon.com/UV-C-Light-Lamp-Bulb-Ozone/dp/B081CMKVHR/ref=asc_df_B081CMKVHR/?tag=hyprod-20&amp;linkCode=df0&amp;hvadid=416655650137&amp;hvpos=&amp;hvnetw=g&amp;hvrand=2817227017037675436&amp;hvpone=&amp;hvptwo=&amp;hvqmt=&amp;hvdev=c&amp;hvdvcmdl=&amp;hvlocint=&amp;hvlocphy=9033291&amp;hvtargid=pla-872115125476&amp;psc=1&amp;mcid=be394cfc5f5b30faad4fd433e7f2142a&amp;tag=&amp;ref=&amp;adgrpid=94181909936&amp;hvpone=&amp;hvptwo=&amp;hvadid=416655650137&amp;hvpos=&amp;hvnetw=g&amp;hvrand=2817227017037675436&amp;hvqmt=&amp;hvdev=c&amp;hvdvcmdl=&amp;hvlocint=&amp;hvlocphy=9033291&amp;hvtargid=pla-872115125476&amp;gclid=Cj0KCQiA7OqrBhD9ARIsAK3UXh0S5AzCI3fh_n4j_XGzOsbTOvDdtw8zstgh_D4a6v0k59nkE4pRlH8aAmfEEALw_wcB</t>
  </si>
  <si>
    <t>Capacitor 10uF</t>
  </si>
  <si>
    <t xml:space="preserve">2x </t>
  </si>
  <si>
    <t>LM348N/LM140 QUAD OP AMP</t>
  </si>
  <si>
    <t>https://www.amazon.com/outstanding-LM324N-Quadruple-Operational-Amplifier/dp/B08YN8HVZ1/ref=asc_df_B08YN8HVZ1/?tag=hyprod-20&amp;linkCode=df0&amp;hvadid=647192981739&amp;hvpos=&amp;hvnetw=g&amp;hvrand=1059314246319632879&amp;hvpone=&amp;hvptwo=&amp;hvqmt=&amp;hvdev=c&amp;hvdvcmdl=&amp;hvlocint=&amp;hvlocphy=9033291&amp;hvtargid=pla-2012538265109&amp;psc=1&amp;mcid=f3656c7cebe93905ac22c4c468d3584f</t>
  </si>
  <si>
    <t>Item</t>
  </si>
  <si>
    <t>Cost</t>
  </si>
  <si>
    <t>CO2 Sensor (Analog MG-811)</t>
  </si>
  <si>
    <t>UV light</t>
  </si>
  <si>
    <t>https://www.amazon.com/UV-Sanitizer-253-7nm-wavelength-Bathroom/dp/B0BV27ZZQ3/ref=sr_1_10?hvadid=616863247128&amp;hvdev=c&amp;hvlocphy=9033316&amp;hvnetw=g&amp;hvqmt=e&amp;hvrand=15301690117845066793&amp;hvtargid=kwd-2683448721&amp;hydadcr=26614_11715055&amp;keywords=uvc%2Blight&amp;qid=1695945294&amp;sr=8-10&amp;th=1</t>
  </si>
  <si>
    <t>Heater</t>
  </si>
  <si>
    <t>https://www.amazon.com/heating-element-consistant-temperature-Thermostatic/dp/B01MT9M7C5/ref=asc_df_B01MT9M7C5/?tag=hyprod-20&amp;linkCode=df0&amp;hvadid=366299727288&amp;hvpos=&amp;hvnetw=g&amp;hvrand=12834969372113619401&amp;hvpone=&amp;hvptwo=&amp;hvqmt=&amp;hvdev=c&amp;hvdvcmdl=&amp;hvlocint=&amp;hvlocphy=9033265&amp;hvtargid=pla-786062907285&amp;psc=1&amp;tag=&amp;ref=&amp;adgrpid=75985294493&amp;hvpone=&amp;hvptwo=&amp;hvadid=366299727288&amp;hvpos=&amp;hvnetw=g&amp;hvrand=12834969372113619401&amp;hvqmt=&amp;hvdev=c&amp;hvdvcmdl=&amp;hvlocint=&amp;hvlocphy=9033265&amp;hvtargid=pla-786062907285</t>
  </si>
  <si>
    <t>https://howtomechatronics.com/tutorials/arduino/ultrasonic-sensor-hc-sr04/</t>
  </si>
  <si>
    <t>Spray bottle</t>
  </si>
  <si>
    <t>https://www.amazon.com/IFDGCTK-Bottle-Plastic-Bottles-Travel/dp/B0C6XHB84B/ref=sr_1_14_sspa?crid=1ND2OW0XK5KZJ&amp;keywords=spray+bottles&amp;qid=1695927990&amp;sprefix=spray+%2Caps%2C239&amp;sr=8-14-spons&amp;sp_csd=d2lkZ2V0TmFtZT1zcF9tdGY&amp;psc=1</t>
  </si>
  <si>
    <t>PC case fan</t>
  </si>
  <si>
    <t>https://www.amazon.com/Easycargo-Raspberry-30x30x7mm-Brushless-30mmx30mmx7mm/dp/B0792BW2VH/ref=sr_1_5?keywords=Case%2BFan%2B5V&amp;qid=1696356374&amp;sr=8-5&amp;th=1</t>
  </si>
  <si>
    <t>EVALPASCO2MINIBOARDTOBO1</t>
  </si>
  <si>
    <t xml:space="preserve">5V wall adapter </t>
  </si>
  <si>
    <t>https://www.amazon.com/Excelity-AC-DC-Charger-Power-Adapter/dp/B07PGGLRYR/ref=sr_1_3?keywords=5v+wall+adaptor&amp;qid=1696117246&amp;sr=8-3</t>
  </si>
  <si>
    <t>Total cost:</t>
  </si>
  <si>
    <t xml:space="preserve">Total Budget: </t>
  </si>
  <si>
    <t xml:space="preserve">Budge Remaning: </t>
  </si>
  <si>
    <t>Tax:</t>
  </si>
  <si>
    <t>Total with tax:</t>
  </si>
  <si>
    <t xml:space="preserve"> </t>
  </si>
  <si>
    <t>Unit price</t>
  </si>
  <si>
    <t>Total Price</t>
  </si>
  <si>
    <t>In-Stock</t>
  </si>
  <si>
    <t>LCD1602 LCD Display</t>
  </si>
  <si>
    <t>Have</t>
  </si>
  <si>
    <t>https://www.amazon.com/SunFounder-Serial-Module-Display-Arduino/dp/B019K5X53O/ref=asc_df_B019K5X53O/?tag=hyprod-20&amp;linkCode=df0&amp;hvadid=312760964359&amp;hvpos=&amp;hvnetw=g&amp;hvrand=17843493356468723482&amp;hvpone=&amp;hvptwo=&amp;hvqmt=&amp;hvdev=c&amp;hvdvcmdl=&amp;hvlocint=&amp;hvlocphy=9033316&amp;hvtargid=pla-563014027379&amp;psc=1</t>
  </si>
  <si>
    <t>Servo Motor MG996R Tower-Pro</t>
  </si>
  <si>
    <t>https://www.amazon.com/s?k=mg996r+tower+pro&amp;hvadid=617855233376&amp;hvdev=c&amp;hvlocphy=9033316&amp;hvnetw=g&amp;hvqmt=e&amp;hvrand=17344322041382008221&amp;hvtargid=kwd-302869035071&amp;hydadcr=4094_13167893&amp;tag=googhydr-20&amp;ref=pd_sl_3ghgfwvivb_e</t>
  </si>
  <si>
    <t xml:space="preserve">Ardiuno Mega </t>
  </si>
  <si>
    <t>https://www.amazon.com/ARDUINO-MEGA-2560-REV3-A000067/dp/B0046AMGW0/ref=asc_df_B0046AMGW0/?tag=hyprod-20&amp;linkCode=df0&amp;hvadid=309743296044&amp;hvpos=&amp;hvnetw=g&amp;hvrand=882345715955301469&amp;hvpone=&amp;hvptwo=&amp;hvqmt=&amp;hvdev=c&amp;hvdvcmdl=&amp;hvlocint=&amp;hvlocphy=9033316&amp;hvtargid=pla-516265455074&amp;psc=1</t>
  </si>
  <si>
    <t>DHT11 Digital Temperature Humidity Sensor</t>
  </si>
  <si>
    <t>https://www.amazon.com/WWZMDiB-DHT11-Digital-Temperature-Humidity/dp/B0BG4DX7GD/ref=sr_1_2_sspa?hvadid=557591231216&amp;hvdev=c&amp;hvlocphy=9033306&amp;hvnetw=g&amp;hvqmt=b&amp;hvrand=6318221205046150011&amp;hvtargid=kwd-328615396796&amp;hydadcr=18065_13447379&amp;keywords=dht11+temperature-humidity+sensor&amp;qid=1695927455&amp;sr=8-2-spons&amp;sp_csd=d2lkZ2V0TmFtZT1zcF9hdGY&amp;psc=1</t>
  </si>
  <si>
    <t>Relay</t>
  </si>
  <si>
    <t>https://www.amazon.com/Tanbupu-Channel-OPTO-Isolated-Trigger-X-002-1-5VDC/dp/B0B9LYV8CX</t>
  </si>
  <si>
    <t>Need to Buy</t>
  </si>
  <si>
    <t xml:space="preserve">Ultrasonic Sensor (For Lid) </t>
  </si>
  <si>
    <t>https://www.amazon.com/WWZMDiB-HC-SR04-Ultrasonic-Distance-Measuring/dp/B0B1MJJLJP/ref=sr_1_5?hvadid=570568348301&amp;hvdev=c&amp;hvlocphy=9033316&amp;hvnetw=g&amp;hvqmt=e&amp;hvrand=18324810256669049782&amp;hvtargid=kwd-149880475713&amp;hydadcr=8779_13524903&amp;keywords=hc+-+sr04&amp;qid=1695930804&amp;sr=8-5</t>
  </si>
  <si>
    <t xml:space="preserve">Rubber For air Tight Case </t>
  </si>
  <si>
    <t>https://www.homedepot.com/p/Rubber-Cal-Neoprene-1-4-in-x-36-in-x-216-in-Commercial-Grade-60A-Rubber-Sheet-20-101-0250-36-216/303057699</t>
  </si>
  <si>
    <t xml:space="preserve">Fan </t>
  </si>
  <si>
    <t>https://www.amazon.com/Wathai-Brushless-Cooling-Centrifugal-Airflow/dp/B07RMJC9NT/ref=asc_df_B07RMJC9NT/?tag=&amp;linkCode=df0&amp;hvadid=397133308031&amp;hvpos=&amp;hvnetw=g&amp;hvrand=7542048316729895212&amp;hvpone=&amp;hvptwo=&amp;hvqmt=&amp;hvdev=c&amp;hvdvcmdl=&amp;hvlocint=&amp;hvlocphy=9033265&amp;hvtargid=pla-1036768109432&amp;ref=&amp;adgrpid=80571461181&amp;th=1</t>
  </si>
  <si>
    <t>Ardiuno Mega</t>
  </si>
  <si>
    <t>Mega 2560 R3 ATmega2560-16AU Development Board Without USB Cable Geekcreit for Arduino - products that work with official Arduino boards Sale - Banggood USA</t>
  </si>
  <si>
    <t>Plastic Tub from Home Depot (27 Gal)</t>
  </si>
  <si>
    <t>Office Depot Brand by GreenMade Professional Storage Tote With HandlesSnap Lid 27 Gallon 30 110 x 20 14 x 14 34 BlackYellow - Office Depot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</si>
</sst>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_(&quot;$&quot;* #,##0.00_);_(&quot;$&quot;* \(#,##0.00\);_(&quot;$&quot;* &quot;-&quot;??_);_(@_)"/>
  </numFmts>
  <fonts count="53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u/>
      <sz val="11.0"/>
      <color rgb="FF1155CC"/>
      <name val="Arial"/>
    </font>
    <font>
      <sz val="11.0"/>
      <color rgb="FF333333"/>
      <name val="Arial"/>
    </font>
    <font>
      <b/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rgb="FF0F1111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FF"/>
      <name val="Arial"/>
    </font>
    <font>
      <u/>
      <color rgb="FF0000FF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0000FF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rgb="FF222222"/>
      <name val="Roboto"/>
    </font>
    <font>
      <u/>
      <sz val="11.0"/>
      <color rgb="FF0000FF"/>
      <name val="Arial"/>
    </font>
    <font>
      <u/>
      <sz val="11.0"/>
      <color rgb="FF0000FF"/>
      <name val="Arial"/>
    </font>
    <font>
      <b/>
      <sz val="11.0"/>
      <color rgb="FF0F1111"/>
      <name val="Arial"/>
    </font>
    <font>
      <b/>
      <color rgb="FFFFFFFF"/>
      <name val="Arial"/>
      <scheme val="minor"/>
    </font>
    <font>
      <sz val="11.0"/>
      <color rgb="FF3A3A3A"/>
      <name val="Arial"/>
    </font>
    <font>
      <sz val="11.0"/>
      <color rgb="FF3C78D8"/>
      <name val="Arial"/>
    </font>
    <font>
      <u/>
      <sz val="11.0"/>
      <color rgb="FF3C78D8"/>
      <name val="Arial"/>
    </font>
    <font>
      <color theme="1"/>
      <name val="Arial"/>
    </font>
    <font>
      <u/>
      <sz val="11.0"/>
      <color rgb="FF1155CC"/>
      <name val="Arial"/>
    </font>
    <font>
      <u/>
      <sz val="12.0"/>
      <color theme="1"/>
      <name val="&quot;gg sans&quot;"/>
    </font>
    <font>
      <u/>
      <sz val="12.0"/>
      <color rgb="FF0000FF"/>
      <name val="&quot;gg sans&quot;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0000FF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0000FF"/>
      <name val="Arial"/>
    </font>
    <font>
      <u/>
      <sz val="12.0"/>
      <color rgb="FF1155CC"/>
      <name val="&quot;gg sans&quot;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8989EB"/>
        <bgColor rgb="FF8989EB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0"/>
    </xf>
    <xf borderId="1" fillId="0" fontId="3" numFmtId="165" xfId="0" applyAlignment="1" applyBorder="1" applyFont="1" applyNumberForma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0"/>
    </xf>
    <xf borderId="1" fillId="0" fontId="9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readingOrder="0"/>
    </xf>
    <xf borderId="1" fillId="0" fontId="10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readingOrder="0" shrinkToFit="0" wrapText="0"/>
    </xf>
    <xf borderId="1" fillId="2" fontId="4" numFmtId="0" xfId="0" applyAlignment="1" applyBorder="1" applyFill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164" xfId="0" applyAlignment="1" applyBorder="1" applyFont="1" applyNumberFormat="1">
      <alignment horizontal="left" readingOrder="0" shrinkToFit="0" wrapText="1"/>
    </xf>
    <xf borderId="1" fillId="2" fontId="12" numFmtId="0" xfId="0" applyAlignment="1" applyBorder="1" applyFont="1">
      <alignment horizontal="left" readingOrder="0" shrinkToFit="0" wrapText="0"/>
    </xf>
    <xf borderId="1" fillId="3" fontId="4" numFmtId="0" xfId="0" applyAlignment="1" applyBorder="1" applyFill="1" applyFont="1">
      <alignment horizontal="left" readingOrder="0" shrinkToFit="0" wrapText="1"/>
    </xf>
    <xf borderId="1" fillId="3" fontId="3" numFmtId="0" xfId="0" applyAlignment="1" applyBorder="1" applyFont="1">
      <alignment horizontal="left" readingOrder="0" shrinkToFit="0" wrapText="1"/>
    </xf>
    <xf borderId="1" fillId="3" fontId="2" numFmtId="164" xfId="0" applyAlignment="1" applyBorder="1" applyFont="1" applyNumberFormat="1">
      <alignment readingOrder="0"/>
    </xf>
    <xf borderId="1" fillId="3" fontId="13" numFmtId="0" xfId="0" applyAlignment="1" applyBorder="1" applyFont="1">
      <alignment readingOrder="0" shrinkToFit="0" wrapText="0"/>
    </xf>
    <xf borderId="1" fillId="3" fontId="2" numFmtId="0" xfId="0" applyBorder="1" applyFont="1"/>
    <xf borderId="1" fillId="3" fontId="2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2" fontId="14" numFmtId="0" xfId="0" applyAlignment="1" applyBorder="1" applyFont="1">
      <alignment readingOrder="0" shrinkToFit="0" wrapText="0"/>
    </xf>
    <xf borderId="1" fillId="3" fontId="7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15" numFmtId="0" xfId="0" applyAlignment="1" applyBorder="1" applyFont="1">
      <alignment readingOrder="0" shrinkToFit="0" wrapText="0"/>
    </xf>
    <xf borderId="1" fillId="2" fontId="7" numFmtId="0" xfId="0" applyAlignment="1" applyBorder="1" applyFont="1">
      <alignment readingOrder="0" shrinkToFit="0" wrapText="1"/>
    </xf>
    <xf borderId="1" fillId="2" fontId="16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shrinkToFit="0" wrapText="0"/>
    </xf>
    <xf borderId="1" fillId="2" fontId="2" numFmtId="0" xfId="0" applyAlignment="1" applyBorder="1" applyFont="1">
      <alignment shrinkToFit="0" wrapText="0"/>
    </xf>
    <xf borderId="1" fillId="2" fontId="10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0" fontId="17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6" numFmtId="0" xfId="0" applyAlignment="1" applyBorder="1" applyFont="1">
      <alignment horizontal="left" readingOrder="0" shrinkToFit="0" wrapText="1"/>
    </xf>
    <xf borderId="1" fillId="0" fontId="18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0" fillId="0" fontId="2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2" fillId="5" fontId="2" numFmtId="0" xfId="0" applyAlignment="1" applyBorder="1" applyFill="1" applyFont="1">
      <alignment readingOrder="0"/>
    </xf>
    <xf borderId="2" fillId="5" fontId="2" numFmtId="166" xfId="0" applyAlignment="1" applyBorder="1" applyFont="1" applyNumberFormat="1">
      <alignment readingOrder="0"/>
    </xf>
    <xf borderId="2" fillId="5" fontId="23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readingOrder="0"/>
    </xf>
    <xf borderId="3" fillId="0" fontId="2" numFmtId="166" xfId="0" applyAlignment="1" applyBorder="1" applyFont="1" applyNumberFormat="1">
      <alignment readingOrder="0"/>
    </xf>
    <xf borderId="3" fillId="0" fontId="2" numFmtId="0" xfId="0" applyAlignment="1" applyBorder="1" applyFont="1">
      <alignment readingOrder="0" shrinkToFit="0" wrapText="0"/>
    </xf>
    <xf borderId="3" fillId="6" fontId="2" numFmtId="0" xfId="0" applyAlignment="1" applyBorder="1" applyFill="1" applyFont="1">
      <alignment readingOrder="0"/>
    </xf>
    <xf borderId="3" fillId="6" fontId="2" numFmtId="166" xfId="0" applyAlignment="1" applyBorder="1" applyFont="1" applyNumberFormat="1">
      <alignment readingOrder="0"/>
    </xf>
    <xf borderId="3" fillId="6" fontId="2" numFmtId="0" xfId="0" applyAlignment="1" applyBorder="1" applyFont="1">
      <alignment readingOrder="0" shrinkToFit="0" wrapText="0"/>
    </xf>
    <xf borderId="3" fillId="0" fontId="24" numFmtId="0" xfId="0" applyAlignment="1" applyBorder="1" applyFont="1">
      <alignment readingOrder="0" shrinkToFit="0" wrapText="0"/>
    </xf>
    <xf borderId="3" fillId="6" fontId="25" numFmtId="0" xfId="0" applyAlignment="1" applyBorder="1" applyFont="1">
      <alignment readingOrder="0" shrinkToFit="0" wrapText="0"/>
    </xf>
    <xf borderId="0" fillId="0" fontId="26" numFmtId="0" xfId="0" applyAlignment="1" applyFont="1">
      <alignment readingOrder="0"/>
    </xf>
    <xf borderId="3" fillId="0" fontId="27" numFmtId="0" xfId="0" applyAlignment="1" applyBorder="1" applyFont="1">
      <alignment readingOrder="0" shrinkToFit="0" wrapText="0"/>
    </xf>
    <xf borderId="3" fillId="6" fontId="28" numFmtId="0" xfId="0" applyAlignment="1" applyBorder="1" applyFont="1">
      <alignment readingOrder="0" shrinkToFit="0" wrapText="0"/>
    </xf>
    <xf borderId="0" fillId="2" fontId="29" numFmtId="0" xfId="0" applyAlignment="1" applyFont="1">
      <alignment horizontal="left" readingOrder="0"/>
    </xf>
    <xf borderId="3" fillId="0" fontId="3" numFmtId="166" xfId="0" applyAlignment="1" applyBorder="1" applyFont="1" applyNumberFormat="1">
      <alignment readingOrder="0"/>
    </xf>
    <xf borderId="3" fillId="7" fontId="2" numFmtId="0" xfId="0" applyAlignment="1" applyBorder="1" applyFill="1" applyFont="1">
      <alignment readingOrder="0"/>
    </xf>
    <xf borderId="3" fillId="7" fontId="2" numFmtId="166" xfId="0" applyAlignment="1" applyBorder="1" applyFont="1" applyNumberFormat="1">
      <alignment readingOrder="0"/>
    </xf>
    <xf borderId="3" fillId="7" fontId="30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readingOrder="0"/>
    </xf>
    <xf borderId="4" fillId="0" fontId="2" numFmtId="166" xfId="0" applyAlignment="1" applyBorder="1" applyFont="1" applyNumberFormat="1">
      <alignment readingOrder="0"/>
    </xf>
    <xf borderId="4" fillId="0" fontId="31" numFmtId="0" xfId="0" applyAlignment="1" applyBorder="1" applyFont="1">
      <alignment readingOrder="0" shrinkToFit="0" wrapText="0"/>
    </xf>
    <xf borderId="0" fillId="6" fontId="2" numFmtId="0" xfId="0" applyAlignment="1" applyFont="1">
      <alignment readingOrder="0"/>
    </xf>
    <xf borderId="0" fillId="6" fontId="19" numFmtId="166" xfId="0" applyAlignment="1" applyFont="1" applyNumberFormat="1">
      <alignment readingOrder="0"/>
    </xf>
    <xf borderId="0" fillId="6" fontId="19" numFmtId="0" xfId="0" applyAlignment="1" applyFont="1">
      <alignment readingOrder="0" shrinkToFit="0" wrapText="0"/>
    </xf>
    <xf borderId="0" fillId="0" fontId="2" numFmtId="0" xfId="0" applyFont="1"/>
    <xf borderId="0" fillId="0" fontId="19" numFmtId="0" xfId="0" applyFont="1"/>
    <xf borderId="0" fillId="0" fontId="19" numFmtId="0" xfId="0" applyAlignment="1" applyFont="1">
      <alignment shrinkToFit="0" wrapText="0"/>
    </xf>
    <xf borderId="2" fillId="6" fontId="7" numFmtId="0" xfId="0" applyAlignment="1" applyBorder="1" applyFont="1">
      <alignment readingOrder="0"/>
    </xf>
    <xf borderId="2" fillId="6" fontId="2" numFmtId="166" xfId="0" applyBorder="1" applyFont="1" applyNumberFormat="1"/>
    <xf borderId="0" fillId="6" fontId="19" numFmtId="0" xfId="0" applyAlignment="1" applyFont="1">
      <alignment shrinkToFit="0" wrapText="0"/>
    </xf>
    <xf borderId="3" fillId="0" fontId="7" numFmtId="0" xfId="0" applyAlignment="1" applyBorder="1" applyFont="1">
      <alignment readingOrder="0"/>
    </xf>
    <xf borderId="3" fillId="0" fontId="2" numFmtId="166" xfId="0" applyBorder="1" applyFont="1" applyNumberFormat="1"/>
    <xf borderId="3" fillId="7" fontId="7" numFmtId="0" xfId="0" applyAlignment="1" applyBorder="1" applyFont="1">
      <alignment readingOrder="0"/>
    </xf>
    <xf borderId="3" fillId="7" fontId="2" numFmtId="166" xfId="0" applyBorder="1" applyFont="1" applyNumberFormat="1"/>
    <xf borderId="0" fillId="0" fontId="2" numFmtId="0" xfId="0" applyAlignment="1" applyFont="1">
      <alignment shrinkToFit="0" wrapText="0"/>
    </xf>
    <xf borderId="4" fillId="6" fontId="7" numFmtId="0" xfId="0" applyAlignment="1" applyBorder="1" applyFont="1">
      <alignment readingOrder="0"/>
    </xf>
    <xf borderId="4" fillId="6" fontId="2" numFmtId="166" xfId="0" applyBorder="1" applyFont="1" applyNumberFormat="1"/>
    <xf borderId="0" fillId="7" fontId="2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2" numFmtId="166" xfId="0" applyFont="1" applyNumberFormat="1"/>
    <xf borderId="0" fillId="6" fontId="2" numFmtId="0" xfId="0" applyFont="1"/>
    <xf borderId="0" fillId="6" fontId="19" numFmtId="0" xfId="0" applyFont="1"/>
    <xf borderId="0" fillId="6" fontId="3" numFmtId="0" xfId="0" applyAlignment="1" applyFont="1">
      <alignment readingOrder="0" shrinkToFit="0" wrapText="0"/>
    </xf>
    <xf borderId="0" fillId="6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2" numFmtId="0" xfId="0" applyFont="1"/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3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1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33" numFmtId="0" xfId="0" applyAlignment="1" applyFont="1">
      <alignment readingOrder="0"/>
    </xf>
    <xf borderId="6" fillId="0" fontId="3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2" fontId="36" numFmtId="0" xfId="0" applyAlignment="1" applyFont="1">
      <alignment shrinkToFit="0" vertical="bottom" wrapText="0"/>
    </xf>
    <xf borderId="6" fillId="0" fontId="2" numFmtId="0" xfId="0" applyAlignment="1" applyBorder="1" applyFont="1">
      <alignment vertical="bottom"/>
    </xf>
    <xf borderId="0" fillId="0" fontId="37" numFmtId="0" xfId="0" applyAlignment="1" applyFont="1">
      <alignment vertical="bottom"/>
    </xf>
    <xf borderId="0" fillId="0" fontId="38" numFmtId="0" xfId="0" applyAlignment="1" applyFont="1">
      <alignment shrinkToFit="0" vertical="bottom" wrapText="0"/>
    </xf>
    <xf borderId="6" fillId="2" fontId="10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2" fontId="37" numFmtId="0" xfId="0" applyAlignment="1" applyFont="1">
      <alignment vertical="bottom"/>
    </xf>
    <xf borderId="0" fillId="2" fontId="39" numFmtId="0" xfId="0" applyAlignment="1" applyFont="1">
      <alignment vertical="bottom"/>
    </xf>
    <xf borderId="8" fillId="2" fontId="40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0" fillId="5" fontId="37" numFmtId="0" xfId="0" applyAlignment="1" applyFont="1">
      <alignment vertical="bottom"/>
    </xf>
    <xf borderId="0" fillId="5" fontId="41" numFmtId="0" xfId="0" applyAlignment="1" applyFont="1">
      <alignment vertical="bottom"/>
    </xf>
    <xf borderId="6" fillId="5" fontId="4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6" fillId="0" fontId="37" numFmtId="0" xfId="0" applyAlignment="1" applyBorder="1" applyFont="1">
      <alignment vertical="bottom"/>
    </xf>
    <xf borderId="3" fillId="6" fontId="2" numFmtId="0" xfId="0" applyAlignment="1" applyBorder="1" applyFont="1">
      <alignment vertical="bottom"/>
    </xf>
    <xf borderId="0" fillId="6" fontId="37" numFmtId="0" xfId="0" applyAlignment="1" applyFont="1">
      <alignment vertical="bottom"/>
    </xf>
    <xf borderId="0" fillId="6" fontId="43" numFmtId="0" xfId="0" applyAlignment="1" applyFont="1">
      <alignment vertical="bottom"/>
    </xf>
    <xf borderId="0" fillId="0" fontId="44" numFmtId="0" xfId="0" applyAlignment="1" applyFont="1">
      <alignment vertical="bottom"/>
    </xf>
    <xf borderId="6" fillId="6" fontId="45" numFmtId="0" xfId="0" applyAlignment="1" applyBorder="1" applyFont="1">
      <alignment vertical="bottom"/>
    </xf>
    <xf borderId="6" fillId="2" fontId="29" numFmtId="0" xfId="0" applyAlignment="1" applyBorder="1" applyFont="1">
      <alignment vertical="bottom"/>
    </xf>
    <xf borderId="3" fillId="7" fontId="2" numFmtId="0" xfId="0" applyAlignment="1" applyBorder="1" applyFont="1">
      <alignment vertical="bottom"/>
    </xf>
    <xf borderId="0" fillId="7" fontId="37" numFmtId="0" xfId="0" applyAlignment="1" applyFont="1">
      <alignment vertical="bottom"/>
    </xf>
    <xf borderId="0" fillId="7" fontId="46" numFmtId="0" xfId="0" applyAlignment="1" applyFont="1">
      <alignment vertical="bottom"/>
    </xf>
    <xf borderId="6" fillId="7" fontId="47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48" numFmtId="0" xfId="0" applyAlignment="1" applyFont="1">
      <alignment vertical="bottom"/>
    </xf>
    <xf borderId="7" fillId="0" fontId="49" numFmtId="0" xfId="0" applyAlignment="1" applyBorder="1" applyFont="1">
      <alignment vertical="bottom"/>
    </xf>
    <xf borderId="0" fillId="6" fontId="2" numFmtId="0" xfId="0" applyAlignment="1" applyFont="1">
      <alignment vertical="bottom"/>
    </xf>
    <xf borderId="0" fillId="6" fontId="50" numFmtId="0" xfId="0" applyAlignment="1" applyFont="1">
      <alignment vertical="bottom"/>
    </xf>
    <xf borderId="0" fillId="2" fontId="51" numFmtId="0" xfId="0" applyAlignment="1" applyFont="1">
      <alignment vertical="bottom"/>
    </xf>
    <xf borderId="0" fillId="0" fontId="37" numFmtId="166" xfId="0" applyAlignment="1" applyFont="1" applyNumberFormat="1">
      <alignment vertical="bottom"/>
    </xf>
    <xf borderId="0" fillId="0" fontId="19" numFmtId="166" xfId="0" applyAlignment="1" applyFont="1" applyNumberFormat="1">
      <alignment readingOrder="0"/>
    </xf>
    <xf borderId="0" fillId="0" fontId="52" numFmtId="166" xfId="0" applyAlignment="1" applyFont="1" applyNumberFormat="1">
      <alignment readingOrder="0"/>
    </xf>
    <xf borderId="0" fillId="0" fontId="19" numFmtId="0" xfId="0" applyAlignment="1" applyFont="1">
      <alignment readingOrder="0"/>
    </xf>
    <xf borderId="0" fillId="2" fontId="19" numFmtId="0" xfId="0" applyFont="1"/>
    <xf borderId="6" fillId="0" fontId="37" numFmtId="0" xfId="0" applyAlignment="1" applyBorder="1" applyFont="1">
      <alignment vertical="bottom"/>
    </xf>
    <xf borderId="0" fillId="0" fontId="37" numFmtId="0" xfId="0" applyAlignment="1" applyFont="1">
      <alignment vertical="bottom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8">
    <tableStyle count="3" pivot="0" name="Final Parts list-style">
      <tableStyleElement dxfId="1" type="headerRow"/>
      <tableStyleElement dxfId="2" type="firstRowStripe"/>
      <tableStyleElement dxfId="3" type="secondRowStripe"/>
    </tableStyle>
    <tableStyle count="3" pivot="0" name="Final Parts list-style 2">
      <tableStyleElement dxfId="1" type="headerRow"/>
      <tableStyleElement dxfId="2" type="firstRowStripe"/>
      <tableStyleElement dxfId="3" type="secondRowStripe"/>
    </tableStyle>
    <tableStyle count="3" pivot="0" name="Final Parts list-style 3">
      <tableStyleElement dxfId="4" type="headerRow"/>
      <tableStyleElement dxfId="2" type="firstRowStripe"/>
      <tableStyleElement dxfId="5" type="secondRowStripe"/>
    </tableStyle>
    <tableStyle count="3" pivot="0" name="Profs Choi List Review-style">
      <tableStyleElement dxfId="1" type="headerRow"/>
      <tableStyleElement dxfId="2" type="firstRowStripe"/>
      <tableStyleElement dxfId="3" type="secondRowStripe"/>
    </tableStyle>
    <tableStyle count="3" pivot="0" name="Profs Choi List Review-style 2">
      <tableStyleElement dxfId="1" type="headerRow"/>
      <tableStyleElement dxfId="2" type="firstRowStripe"/>
      <tableStyleElement dxfId="3" type="secondRowStripe"/>
    </tableStyle>
    <tableStyle count="3" pivot="0" name="Parts Needed to Buy-style">
      <tableStyleElement dxfId="6" type="headerRow"/>
      <tableStyleElement dxfId="2" type="firstRowStripe"/>
      <tableStyleElement dxfId="7" type="secondRowStripe"/>
    </tableStyle>
    <tableStyle count="3" pivot="0" name="Everything Parts-style">
      <tableStyleElement dxfId="1" type="headerRow"/>
      <tableStyleElement dxfId="2" type="firstRowStripe"/>
      <tableStyleElement dxfId="7" type="secondRowStripe"/>
    </tableStyle>
    <tableStyle count="3" pivot="0" name="Everything Parts-style 2">
      <tableStyleElement dxfId="8" type="headerRow"/>
      <tableStyleElement dxfId="2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id="1">
  <tableColumns count="2">
    <tableColumn name="Name:" id="1"/>
    <tableColumn name="UW Email" id="2"/>
  </tableColumns>
  <tableStyleInfo name="Final Parts list-style" showColumnStripes="0" showFirstColumn="1" showLastColumn="1" showRowStripes="1"/>
</table>
</file>

<file path=xl/tables/table2.xml><?xml version="1.0" encoding="utf-8"?>
<table xmlns="http://schemas.openxmlformats.org/spreadsheetml/2006/main" ref="A9:I25" displayName="Table_2" id="2">
  <tableColumns count="9">
    <tableColumn name="Device " id="1"/>
    <tableColumn name="Function" id="2"/>
    <tableColumn name="Part#" id="3"/>
    <tableColumn name="Qty" id="4"/>
    <tableColumn name="Unit Price" id="5"/>
    <tableColumn name="Total Price " id="6"/>
    <tableColumn name="Link" id="7"/>
    <tableColumn name="Vendor" id="8"/>
    <tableColumn name="Instock" id="9"/>
  </tableColumns>
  <tableStyleInfo name="Final Parts list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6:I38" displayName="Table_3" id="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Final Parts list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:B6" displayName="Table_4" id="4">
  <tableColumns count="2">
    <tableColumn name="Name:" id="1"/>
    <tableColumn name="UW Email" id="2"/>
  </tableColumns>
  <tableStyleInfo name="Profs Choi List Review-style" showColumnStripes="0" showFirstColumn="1" showLastColumn="1" showRowStripes="1"/>
</table>
</file>

<file path=xl/tables/table5.xml><?xml version="1.0" encoding="utf-8"?>
<table xmlns="http://schemas.openxmlformats.org/spreadsheetml/2006/main" ref="A9:I25" displayName="Table_5" id="5">
  <tableColumns count="9">
    <tableColumn name="Device " id="1"/>
    <tableColumn name="Function" id="2"/>
    <tableColumn name="Part#" id="3"/>
    <tableColumn name="Qty" id="4"/>
    <tableColumn name="Unit Price" id="5"/>
    <tableColumn name="Total Price " id="6"/>
    <tableColumn name="Link" id="7"/>
    <tableColumn name="Vendor" id="8"/>
    <tableColumn name="Instock" id="9"/>
  </tableColumns>
  <tableStyleInfo name="Profs Choi List Review-style 2" showColumnStripes="0" showFirstColumn="1" showLastColumn="1" showRowStripes="1"/>
</table>
</file>

<file path=xl/tables/table6.xml><?xml version="1.0" encoding="utf-8"?>
<table xmlns="http://schemas.openxmlformats.org/spreadsheetml/2006/main" ref="A1:C28" displayName="Table_6" id="6">
  <tableColumns count="3">
    <tableColumn name="Item" id="1"/>
    <tableColumn name="Cost" id="2"/>
    <tableColumn name="Link" id="3"/>
  </tableColumns>
  <tableStyleInfo name="Parts Needed to Buy-style" showColumnStripes="0" showFirstColumn="1" showLastColumn="1" showRowStripes="1"/>
</table>
</file>

<file path=xl/tables/table7.xml><?xml version="1.0" encoding="utf-8"?>
<table xmlns="http://schemas.openxmlformats.org/spreadsheetml/2006/main" headerRowCount="0" ref="A1:L20" displayName="Table_7" id="7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Everything Par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M20" displayName="Table_8" id="8">
  <tableColumns count="1">
    <tableColumn name="Column1" id="1"/>
  </tableColumns>
  <tableStyleInfo name="Everything Part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amazon.com/HiLetgo-Channel-optocoupler-Support-Trigger/dp/B00LW15A4W/ref=asc_df_B00LW15A4W/?tag=hyprod-20&amp;linkCode=df0&amp;hvadid=198090929431&amp;hvpos=&amp;hvnetw=g&amp;hvrand=11388048733491843800&amp;hvpone=&amp;hvptwo=&amp;hvqmt=&amp;hvdev=c&amp;hvdvcmdl=&amp;hvlocint=&amp;hvlocphy=9033309&amp;hvtargid=pla-348614466893&amp;psc=1" TargetMode="External"/><Relationship Id="rId10" Type="http://schemas.openxmlformats.org/officeDocument/2006/relationships/hyperlink" Target="https://www.homedepot.com/p/Husky-45-Gal-Latch-and-Stack-Tote-with-Wheels-in-Black-with-Red-Lid-206201/312871610" TargetMode="External"/><Relationship Id="rId13" Type="http://schemas.openxmlformats.org/officeDocument/2006/relationships/hyperlink" Target="https://www.digikey.com/en/products/detail/renesas-electronics-america-inc/ICL7660SCPAZ/1034928" TargetMode="External"/><Relationship Id="rId24" Type="http://schemas.openxmlformats.org/officeDocument/2006/relationships/table" Target="../tables/table1.xml"/><Relationship Id="rId12" Type="http://schemas.openxmlformats.org/officeDocument/2006/relationships/hyperlink" Target="https://a.co/d/5xmZsLd" TargetMode="External"/><Relationship Id="rId1" Type="http://schemas.openxmlformats.org/officeDocument/2006/relationships/hyperlink" Target="https://store-usa.arduino.cc/products/gravity-analog-co2-gas-sensor-mg-811-sensor" TargetMode="External"/><Relationship Id="rId2" Type="http://schemas.openxmlformats.org/officeDocument/2006/relationships/hyperlink" Target="https://store-usa.arduino.cc/products/gravity-i2c-oxygen-sensor" TargetMode="External"/><Relationship Id="rId3" Type="http://schemas.openxmlformats.org/officeDocument/2006/relationships/hyperlink" Target="https://a.co/d/hlg3PU0" TargetMode="External"/><Relationship Id="rId4" Type="http://schemas.openxmlformats.org/officeDocument/2006/relationships/hyperlink" Target="https://a.co/d/3Aladdo" TargetMode="External"/><Relationship Id="rId9" Type="http://schemas.openxmlformats.org/officeDocument/2006/relationships/hyperlink" Target="https://www.amazon.com/Qunqi-Controller-Module-Stepper-Arduino/dp/B014KMHSW6/ref=asc_df_B014KMHSW6/?tag=hyprod-20&amp;linkCode=df0&amp;hvadid=167139094796&amp;hvpos=&amp;hvnetw=g&amp;hvrand=4592651732654469835&amp;hvpone=&amp;hvptwo=&amp;hvqmt=&amp;hvdev=c&amp;hvdvcmdl=&amp;hvlocint=&amp;hvlocphy=9033291&amp;hvtargid=pla-306436938191&amp;psc=1" TargetMode="External"/><Relationship Id="rId15" Type="http://schemas.openxmlformats.org/officeDocument/2006/relationships/hyperlink" Target="https://vetco.net/products/sd-card-reader-for-arduino-d9/vupn5861" TargetMode="External"/><Relationship Id="rId26" Type="http://schemas.openxmlformats.org/officeDocument/2006/relationships/table" Target="../tables/table3.xml"/><Relationship Id="rId14" Type="http://schemas.openxmlformats.org/officeDocument/2006/relationships/hyperlink" Target="https://www.amazon.com/SanDisk-Class-UHS-I-Memory-SDSDUNC-016G-GN6IN/dp/B0143RTB1E/ref=asc_df_B0143RTB1E/?tag=hyprod-20&amp;linkCode=df0&amp;hvadid=198138936631&amp;hvpos=&amp;hvnetw=g&amp;hvrand=3606345273450234226&amp;hvpone=&amp;hvptwo=&amp;hvqmt=&amp;hvdev=c&amp;hvdvcmdl=&amp;hvlocint=&amp;hvlocphy=9033291&amp;hvtargid=pla-381476748376&amp;psc=1&amp;mcid=2f0ababfb5083e1d8c3166aa0fec5bcb&amp;gclid=Cj0KCQiA7OqrBhD9ARIsAK3UXh2SbG6x4G8i2VWAiOXz3pF06N_1DXrbAlor1DTXfedgm64-7A4RFpQaArd8EALw_wcB" TargetMode="External"/><Relationship Id="rId25" Type="http://schemas.openxmlformats.org/officeDocument/2006/relationships/table" Target="../tables/table2.xml"/><Relationship Id="rId17" Type="http://schemas.openxmlformats.org/officeDocument/2006/relationships/hyperlink" Target="https://www.amazon.com/BTF-LIGHTING-60pixels-Individually-Addressable-Non-waterproof/dp/B01CDTED80/ref=asc_df_B01CDTED80/?tag=hyprod-20&amp;linkCode=df0&amp;hvadid=242074984067&amp;hvpos=&amp;hvnetw=g&amp;hvrand=1094586685980948782&amp;hvpone=&amp;hvptwo=&amp;hvqmt=&amp;hvdev=c&amp;hvdvcmdl=&amp;hvlocint=&amp;hvlocphy=9033291&amp;hvtargid=pla-352730111509&amp;psc=1&amp;mcid=9e8c3cd294763f70a7d591fe7be1c6e0&amp;gclid=Cj0KCQiA7OqrBhD9ARIsAK3UXh0D313EmUsYyBmNBp-8ZkYKVD_2K89fWPbsrNMNiIKIveYKju-EyEoaAr5SEALw_wcB" TargetMode="External"/><Relationship Id="rId16" Type="http://schemas.openxmlformats.org/officeDocument/2006/relationships/hyperlink" Target="https://components101.com/modules/micro-sd-card-module-pinout-features-datasheet-alternatives" TargetMode="External"/><Relationship Id="rId5" Type="http://schemas.openxmlformats.org/officeDocument/2006/relationships/hyperlink" Target="https://a.co/d/1Xt56Dk" TargetMode="External"/><Relationship Id="rId19" Type="http://schemas.openxmlformats.org/officeDocument/2006/relationships/hyperlink" Target="https://www.amazon.com/outstanding-LM324N-Quadruple-Operational-Amplifier/dp/B08YN8HVZ1/ref=asc_df_B08YN8HVZ1/?tag=hyprod-20&amp;linkCode=df0&amp;hvadid=647192981739&amp;hvpos=&amp;hvnetw=g&amp;hvrand=1059314246319632879&amp;hvpone=&amp;hvptwo=&amp;hvqmt=&amp;hvdev=c&amp;hvdvcmdl=&amp;hvlocint=&amp;hvlocphy=9033291&amp;hvtargid=pla-2012538265109&amp;psc=1&amp;mcid=f3656c7cebe93905ac22c4c468d3584f" TargetMode="External"/><Relationship Id="rId6" Type="http://schemas.openxmlformats.org/officeDocument/2006/relationships/hyperlink" Target="https://a.co/d/aAJXMCo" TargetMode="External"/><Relationship Id="rId18" Type="http://schemas.openxmlformats.org/officeDocument/2006/relationships/hyperlink" Target="https://www.amazon.com/UV-C-Light-Lamp-Bulb-Ozone/dp/B081CMKVHR/ref=asc_df_B081CMKVHR/?tag=hyprod-20&amp;linkCode=df0&amp;hvadid=416655650137&amp;hvpos=&amp;hvnetw=g&amp;hvrand=2817227017037675436&amp;hvpone=&amp;hvptwo=&amp;hvqmt=&amp;hvdev=c&amp;hvdvcmdl=&amp;hvlocint=&amp;hvlocphy=9033291&amp;hvtargid=pla-872115125476&amp;psc=1&amp;mcid=be394cfc5f5b30faad4fd433e7f2142a&amp;tag=&amp;ref=&amp;adgrpid=94181909936&amp;hvpone=&amp;hvptwo=&amp;hvadid=416655650137&amp;hvpos=&amp;hvnetw=g&amp;hvrand=2817227017037675436&amp;hvqmt=&amp;hvdev=c&amp;hvdvcmdl=&amp;hvlocint=&amp;hvlocphy=9033291&amp;hvtargid=pla-872115125476&amp;gclid=Cj0KCQiA7OqrBhD9ARIsAK3UXh0S5AzCI3fh_n4j_XGzOsbTOvDdtw8zstgh_D4a6v0k59nkE4pRlH8aAmfEEALw_wcB" TargetMode="External"/><Relationship Id="rId7" Type="http://schemas.openxmlformats.org/officeDocument/2006/relationships/hyperlink" Target="https://tinyurl.com/mr2unxe4" TargetMode="External"/><Relationship Id="rId8" Type="http://schemas.openxmlformats.org/officeDocument/2006/relationships/hyperlink" Target="https://vetco.net/products/5-volt-boost-converter-1-5vdc-input-5vdc-output-500ma-d62/vupn658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HiLetgo-Channel-optocoupler-Support-Trigger/dp/B00LW15A4W/ref=asc_df_B00LW15A4W/?tag=hyprod-20&amp;linkCode=df0&amp;hvadid=198090929431&amp;hvpos=&amp;hvnetw=g&amp;hvrand=11388048733491843800&amp;hvpone=&amp;hvptwo=&amp;hvqmt=&amp;hvdev=c&amp;hvdvcmdl=&amp;hvlocint=&amp;hvlocphy=9033309&amp;hvtargid=pla-348614466893&amp;psc=1" TargetMode="External"/><Relationship Id="rId10" Type="http://schemas.openxmlformats.org/officeDocument/2006/relationships/hyperlink" Target="https://www.homedepot.com/p/Husky-45-Gal-Latch-and-Stack-Tote-with-Wheels-in-Black-with-Red-Lid-206201/312871610" TargetMode="External"/><Relationship Id="rId13" Type="http://schemas.openxmlformats.org/officeDocument/2006/relationships/hyperlink" Target="https://www.digikey.com/en/products/detail/renesas-electronics-america-inc/ICL7660SCPAZ/1034928" TargetMode="External"/><Relationship Id="rId12" Type="http://schemas.openxmlformats.org/officeDocument/2006/relationships/hyperlink" Target="https://a.co/d/5xmZsLd" TargetMode="External"/><Relationship Id="rId1" Type="http://schemas.openxmlformats.org/officeDocument/2006/relationships/hyperlink" Target="https://store-usa.arduino.cc/products/gravity-analog-co2-gas-sensor-mg-811-sensor" TargetMode="External"/><Relationship Id="rId2" Type="http://schemas.openxmlformats.org/officeDocument/2006/relationships/hyperlink" Target="https://store-usa.arduino.cc/products/gravity-i2c-oxygen-sensor" TargetMode="External"/><Relationship Id="rId3" Type="http://schemas.openxmlformats.org/officeDocument/2006/relationships/hyperlink" Target="https://a.co/d/hlg3PU0" TargetMode="External"/><Relationship Id="rId4" Type="http://schemas.openxmlformats.org/officeDocument/2006/relationships/hyperlink" Target="https://a.co/d/3Aladdo" TargetMode="External"/><Relationship Id="rId9" Type="http://schemas.openxmlformats.org/officeDocument/2006/relationships/hyperlink" Target="https://www.amazon.com/Qunqi-Controller-Module-Stepper-Arduino/dp/B014KMHSW6/ref=asc_df_B014KMHSW6/?tag=hyprod-20&amp;linkCode=df0&amp;hvadid=167139094796&amp;hvpos=&amp;hvnetw=g&amp;hvrand=4592651732654469835&amp;hvpone=&amp;hvptwo=&amp;hvqmt=&amp;hvdev=c&amp;hvdvcmdl=&amp;hvlocint=&amp;hvlocphy=9033291&amp;hvtargid=pla-306436938191&amp;psc=1" TargetMode="External"/><Relationship Id="rId14" Type="http://schemas.openxmlformats.org/officeDocument/2006/relationships/drawing" Target="../drawings/drawing2.xml"/><Relationship Id="rId17" Type="http://schemas.openxmlformats.org/officeDocument/2006/relationships/table" Target="../tables/table4.xml"/><Relationship Id="rId5" Type="http://schemas.openxmlformats.org/officeDocument/2006/relationships/hyperlink" Target="https://a.co/d/1Xt56Dk" TargetMode="External"/><Relationship Id="rId6" Type="http://schemas.openxmlformats.org/officeDocument/2006/relationships/hyperlink" Target="https://a.co/d/aAJXMCo" TargetMode="External"/><Relationship Id="rId18" Type="http://schemas.openxmlformats.org/officeDocument/2006/relationships/table" Target="../tables/table5.xml"/><Relationship Id="rId7" Type="http://schemas.openxmlformats.org/officeDocument/2006/relationships/hyperlink" Target="https://tinyurl.com/mr2unxe4" TargetMode="External"/><Relationship Id="rId8" Type="http://schemas.openxmlformats.org/officeDocument/2006/relationships/hyperlink" Target="https://vetco.net/products/5-volt-boost-converter-1-5vdc-input-5vdc-output-500ma-d62/vupn6581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table" Target="../tables/table6.xml"/><Relationship Id="rId1" Type="http://schemas.openxmlformats.org/officeDocument/2006/relationships/hyperlink" Target="https://store-usa.arduino.cc/products/gravity-analog-co2-gas-sensor-mg-811-sensor" TargetMode="External"/><Relationship Id="rId2" Type="http://schemas.openxmlformats.org/officeDocument/2006/relationships/hyperlink" Target="https://www.amazon.com/UV-Sanitizer-253-7nm-wavelength-Bathroom/dp/B0BV27ZZQ3/ref=sr_1_10?hvadid=616863247128&amp;hvdev=c&amp;hvlocphy=9033316&amp;hvnetw=g&amp;hvqmt=e&amp;hvrand=15301690117845066793&amp;hvtargid=kwd-2683448721&amp;hydadcr=26614_11715055&amp;keywords=uvc%2Blight&amp;qid=1695945294&amp;sr=8-10&amp;th=1" TargetMode="External"/><Relationship Id="rId3" Type="http://schemas.openxmlformats.org/officeDocument/2006/relationships/hyperlink" Target="https://www.amazon.com/heating-element-consistant-temperature-Thermostatic/dp/B01MT9M7C5/ref=asc_df_B01MT9M7C5/?tag=hyprod-20&amp;linkCode=df0&amp;hvadid=366299727288&amp;hvpos=&amp;hvnetw=g&amp;hvrand=12834969372113619401&amp;hvpone=&amp;hvptwo=&amp;hvqmt=&amp;hvdev=c&amp;hvdvcmdl=&amp;hvlocint=&amp;hvlocphy=9033265&amp;hvtargid=pla-786062907285&amp;psc=1&amp;tag=&amp;ref=&amp;adgrpid=75985294493&amp;hvpone=&amp;hvptwo=&amp;hvadid=366299727288&amp;hvpos=&amp;hvnetw=g&amp;hvrand=12834969372113619401&amp;hvqmt=&amp;hvdev=c&amp;hvdvcmdl=&amp;hvlocint=&amp;hvlocphy=9033265&amp;hvtargid=pla-786062907285" TargetMode="External"/><Relationship Id="rId4" Type="http://schemas.openxmlformats.org/officeDocument/2006/relationships/hyperlink" Target="https://howtomechatronics.com/tutorials/arduino/ultrasonic-sensor-hc-sr04/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amazon.com/IFDGCTK-Bottle-Plastic-Bottles-Travel/dp/B0C6XHB84B/ref=sr_1_14_sspa?crid=1ND2OW0XK5KZJ&amp;keywords=spray+bottles&amp;qid=1695927990&amp;sprefix=spray+%2Caps%2C239&amp;sr=8-14-spons&amp;sp_csd=d2lkZ2V0TmFtZT1zcF9tdGY&amp;psc=1" TargetMode="External"/><Relationship Id="rId6" Type="http://schemas.openxmlformats.org/officeDocument/2006/relationships/hyperlink" Target="https://www.amazon.com/Easycargo-Raspberry-30x30x7mm-Brushless-30mmx30mmx7mm/dp/B0792BW2VH/ref=sr_1_5?keywords=Case%2BFan%2B5V&amp;qid=1696356374&amp;sr=8-5&amp;th=1" TargetMode="External"/><Relationship Id="rId7" Type="http://schemas.openxmlformats.org/officeDocument/2006/relationships/hyperlink" Target="https://www.amazon.com/Excelity-AC-DC-Charger-Power-Adapter/dp/B07PGGLRYR/ref=sr_1_3?keywords=5v+wall+adaptor&amp;qid=1696117246&amp;sr=8-3" TargetMode="External"/><Relationship Id="rId8" Type="http://schemas.openxmlformats.org/officeDocument/2006/relationships/hyperlink" Target="https://store-usa.arduino.cc/products/gravity-i2c-oxygen-sensor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Easycargo-Raspberry-30x30x7mm-Brushless-30mmx30mmx7mm/dp/B0792BW2VH/ref=sr_1_5?keywords=Case%2BFan%2B5V&amp;qid=1696356374&amp;sr=8-5&amp;th=1" TargetMode="External"/><Relationship Id="rId22" Type="http://schemas.openxmlformats.org/officeDocument/2006/relationships/table" Target="../tables/table8.xml"/><Relationship Id="rId10" Type="http://schemas.openxmlformats.org/officeDocument/2006/relationships/hyperlink" Target="https://www.amazon.com/IFDGCTK-Bottle-Plastic-Bottles-Travel/dp/B0C6XHB84B/ref=sr_1_14_sspa?crid=1ND2OW0XK5KZJ&amp;keywords=spray+bottles&amp;qid=1695927990&amp;sprefix=spray+%2Caps%2C239&amp;sr=8-14-spons&amp;sp_csd=d2lkZ2V0TmFtZT1zcF9tdGY&amp;psc=1" TargetMode="External"/><Relationship Id="rId21" Type="http://schemas.openxmlformats.org/officeDocument/2006/relationships/table" Target="../tables/table7.xml"/><Relationship Id="rId13" Type="http://schemas.openxmlformats.org/officeDocument/2006/relationships/hyperlink" Target="https://store-usa.arduino.cc/products/gravity-i2c-oxygen-sensor" TargetMode="External"/><Relationship Id="rId12" Type="http://schemas.openxmlformats.org/officeDocument/2006/relationships/hyperlink" Target="https://www.amazon.com/Excelity-AC-DC-Charger-Power-Adapter/dp/B07PGGLRYR/ref=sr_1_3?keywords=5v+wall+adaptor&amp;qid=1696117246&amp;sr=8-3" TargetMode="External"/><Relationship Id="rId1" Type="http://schemas.openxmlformats.org/officeDocument/2006/relationships/hyperlink" Target="https://www.amazon.com/SunFounder-Serial-Module-Display-Arduino/dp/B019K5X53O/ref=asc_df_B019K5X53O/?tag=hyprod-20&amp;linkCode=df0&amp;hvadid=312760964359&amp;hvpos=&amp;hvnetw=g&amp;hvrand=17843493356468723482&amp;hvpone=&amp;hvptwo=&amp;hvqmt=&amp;hvdev=c&amp;hvdvcmdl=&amp;hvlocint=&amp;hvlocphy=9033316&amp;hvtargid=pla-563014027379&amp;psc=1" TargetMode="External"/><Relationship Id="rId2" Type="http://schemas.openxmlformats.org/officeDocument/2006/relationships/hyperlink" Target="https://www.amazon.com/s?k=mg996r+tower+pro&amp;hvadid=617855233376&amp;hvdev=c&amp;hvlocphy=9033316&amp;hvnetw=g&amp;hvqmt=e&amp;hvrand=17344322041382008221&amp;hvtargid=kwd-302869035071&amp;hydadcr=4094_13167893&amp;tag=googhydr-20&amp;ref=pd_sl_3ghgfwvivb_e" TargetMode="External"/><Relationship Id="rId3" Type="http://schemas.openxmlformats.org/officeDocument/2006/relationships/hyperlink" Target="https://www.amazon.com/ARDUINO-MEGA-2560-REV3-A000067/dp/B0046AMGW0/ref=asc_df_B0046AMGW0/?tag=hyprod-20&amp;linkCode=df0&amp;hvadid=309743296044&amp;hvpos=&amp;hvnetw=g&amp;hvrand=882345715955301469&amp;hvpone=&amp;hvptwo=&amp;hvqmt=&amp;hvdev=c&amp;hvdvcmdl=&amp;hvlocint=&amp;hvlocphy=9033316&amp;hvtargid=pla-516265455074&amp;psc=1" TargetMode="External"/><Relationship Id="rId4" Type="http://schemas.openxmlformats.org/officeDocument/2006/relationships/hyperlink" Target="https://www.amazon.com/WWZMDiB-DHT11-Digital-Temperature-Humidity/dp/B0BG4DX7GD/ref=sr_1_2_sspa?hvadid=557591231216&amp;hvdev=c&amp;hvlocphy=9033306&amp;hvnetw=g&amp;hvqmt=b&amp;hvrand=6318221205046150011&amp;hvtargid=kwd-328615396796&amp;hydadcr=18065_13447379&amp;keywords=dht11+temperature-humidity+sensor&amp;qid=1695927455&amp;sr=8-2-spons&amp;sp_csd=d2lkZ2V0TmFtZT1zcF9hdGY&amp;psc=1" TargetMode="External"/><Relationship Id="rId9" Type="http://schemas.openxmlformats.org/officeDocument/2006/relationships/hyperlink" Target="https://www.amazon.com/heating-element-consistant-temperature-Thermostatic/dp/B01MT9M7C5/ref=asc_df_B01MT9M7C5/?tag=hyprod-20&amp;linkCode=df0&amp;hvadid=366299727288&amp;hvpos=&amp;hvnetw=g&amp;hvrand=12834969372113619401&amp;hvpone=&amp;hvptwo=&amp;hvqmt=&amp;hvdev=c&amp;hvdvcmdl=&amp;hvlocint=&amp;hvlocphy=9033265&amp;hvtargid=pla-786062907285&amp;psc=1&amp;tag=&amp;ref=&amp;adgrpid=75985294493&amp;hvpone=&amp;hvptwo=&amp;hvadid=366299727288&amp;hvpos=&amp;hvnetw=g&amp;hvrand=12834969372113619401&amp;hvqmt=&amp;hvdev=c&amp;hvdvcmdl=&amp;hvlocint=&amp;hvlocphy=9033265&amp;hvtargid=pla-786062907285" TargetMode="External"/><Relationship Id="rId15" Type="http://schemas.openxmlformats.org/officeDocument/2006/relationships/hyperlink" Target="https://www.amazon.com/Wathai-Brushless-Cooling-Centrifugal-Airflow/dp/B07RMJC9NT/ref=asc_df_B07RMJC9NT/?tag=&amp;linkCode=df0&amp;hvadid=397133308031&amp;hvpos=&amp;hvnetw=g&amp;hvrand=7542048316729895212&amp;hvpone=&amp;hvptwo=&amp;hvqmt=&amp;hvdev=c&amp;hvdvcmdl=&amp;hvlocint=&amp;hvlocphy=9033265&amp;hvtargid=pla-1036768109432&amp;ref=&amp;adgrpid=80571461181&amp;th=1" TargetMode="External"/><Relationship Id="rId14" Type="http://schemas.openxmlformats.org/officeDocument/2006/relationships/hyperlink" Target="https://www.homedepot.com/p/Rubber-Cal-Neoprene-1-4-in-x-36-in-x-216-in-Commercial-Grade-60A-Rubber-Sheet-20-101-0250-36-216/303057699" TargetMode="External"/><Relationship Id="rId17" Type="http://schemas.openxmlformats.org/officeDocument/2006/relationships/hyperlink" Target="https://www.officedepot.com/a/products/792989/Office-Depot-Brand-by-GreenMade-Professional/?mediacampaignid=71700000100485037_370762388&amp;gclid=9881d995e35211a127b0bcb29a70c1f4&amp;gclsrc=3p.ds&amp;msclkid=9881d995e35211a127b0bcb29a70c1f4" TargetMode="External"/><Relationship Id="rId16" Type="http://schemas.openxmlformats.org/officeDocument/2006/relationships/hyperlink" Target="https://usa.banggood.com/Mega-2560-R3-ATmega2560-16AU-Development-Board-Without-USB-Cable-Geekcreit-for-Arduino-products-that-work-with-official-Arduino-boards-p-1228045.html?gmcCountry=US&amp;currency=USD&amp;cur_warehouse=CN&amp;createTmp=1&amp;utm_source=bing_pa&amp;utm_medium=cpc_us&amp;utm_content=sandra&amp;utm_campaign=aceng-bpla-usg-all-230707&amp;ad_id=&amp;msclkid=44de4b33e73e155adb7b2e14af779e7a" TargetMode="External"/><Relationship Id="rId5" Type="http://schemas.openxmlformats.org/officeDocument/2006/relationships/hyperlink" Target="https://www.amazon.com/Tanbupu-Channel-OPTO-Isolated-Trigger-X-002-1-5VDC/dp/B0B9LYV8CX" TargetMode="External"/><Relationship Id="rId6" Type="http://schemas.openxmlformats.org/officeDocument/2006/relationships/hyperlink" Target="https://store-usa.arduino.cc/products/gravity-analog-co2-gas-sensor-mg-811-sensor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s://www.amazon.com/WWZMDiB-HC-SR04-Ultrasonic-Distance-Measuring/dp/B0B1MJJLJP/ref=sr_1_5?hvadid=570568348301&amp;hvdev=c&amp;hvlocphy=9033316&amp;hvnetw=g&amp;hvqmt=e&amp;hvrand=18324810256669049782&amp;hvtargid=kwd-149880475713&amp;hydadcr=8779_13524903&amp;keywords=hc+-+sr04&amp;qid=1695930804&amp;sr=8-5" TargetMode="External"/><Relationship Id="rId8" Type="http://schemas.openxmlformats.org/officeDocument/2006/relationships/hyperlink" Target="https://www.amazon.com/UV-Sanitizer-253-7nm-wavelength-Bathroom/dp/B0BV27ZZQ3/ref=sr_1_10?hvadid=616863247128&amp;hvdev=c&amp;hvlocphy=9033316&amp;hvnetw=g&amp;hvqmt=e&amp;hvrand=15301690117845066793&amp;hvtargid=kwd-2683448721&amp;hydadcr=26614_11715055&amp;keywords=uvc%2Blight&amp;qid=1695945294&amp;sr=8-10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5.38"/>
    <col customWidth="1" min="3" max="3" width="12.5"/>
    <col customWidth="1" min="4" max="4" width="4.0"/>
    <col customWidth="1" min="5" max="5" width="9.5"/>
    <col customWidth="1" min="6" max="6" width="10.75"/>
    <col customWidth="1" min="7" max="7" width="52.5"/>
    <col customWidth="1" min="8" max="8" width="7.75"/>
    <col customWidth="1" min="9" max="9" width="17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2"/>
      <c r="K9" s="2"/>
      <c r="L9" s="2"/>
      <c r="M9" s="2"/>
    </row>
    <row r="10" ht="37.5" customHeight="1">
      <c r="A10" s="5" t="s">
        <v>21</v>
      </c>
      <c r="B10" s="3" t="s">
        <v>22</v>
      </c>
      <c r="C10" s="3" t="s">
        <v>23</v>
      </c>
      <c r="D10" s="3" t="s">
        <v>24</v>
      </c>
      <c r="E10" s="6">
        <v>48.9</v>
      </c>
      <c r="F10" s="6">
        <v>48.9</v>
      </c>
      <c r="G10" s="7" t="s">
        <v>25</v>
      </c>
      <c r="H10" s="3" t="s">
        <v>26</v>
      </c>
      <c r="I10" s="3" t="s">
        <v>27</v>
      </c>
      <c r="J10" s="2"/>
      <c r="K10" s="2"/>
      <c r="L10" s="2"/>
      <c r="M10" s="2"/>
    </row>
    <row r="11">
      <c r="A11" s="5" t="s">
        <v>28</v>
      </c>
      <c r="B11" s="3" t="s">
        <v>22</v>
      </c>
      <c r="C11" s="3" t="s">
        <v>29</v>
      </c>
      <c r="D11" s="3" t="s">
        <v>24</v>
      </c>
      <c r="E11" s="8">
        <v>55.0</v>
      </c>
      <c r="F11" s="8">
        <v>55.0</v>
      </c>
      <c r="G11" s="7" t="s">
        <v>30</v>
      </c>
      <c r="H11" s="3" t="s">
        <v>26</v>
      </c>
      <c r="I11" s="3" t="s">
        <v>27</v>
      </c>
      <c r="J11" s="2"/>
      <c r="K11" s="2"/>
      <c r="L11" s="2"/>
      <c r="M11" s="2"/>
    </row>
    <row r="12">
      <c r="A12" s="5" t="s">
        <v>31</v>
      </c>
      <c r="B12" s="3" t="s">
        <v>32</v>
      </c>
      <c r="C12" s="3" t="s">
        <v>33</v>
      </c>
      <c r="D12" s="3" t="s">
        <v>24</v>
      </c>
      <c r="E12" s="6">
        <v>15.99</v>
      </c>
      <c r="F12" s="6">
        <v>15.99</v>
      </c>
      <c r="G12" s="7" t="s">
        <v>34</v>
      </c>
      <c r="H12" s="3" t="s">
        <v>35</v>
      </c>
      <c r="I12" s="3" t="s">
        <v>27</v>
      </c>
      <c r="J12" s="2"/>
      <c r="K12" s="2"/>
      <c r="L12" s="2"/>
      <c r="M12" s="2"/>
    </row>
    <row r="13">
      <c r="A13" s="5" t="s">
        <v>36</v>
      </c>
      <c r="B13" s="3" t="s">
        <v>37</v>
      </c>
      <c r="C13" s="9" t="s">
        <v>38</v>
      </c>
      <c r="D13" s="3" t="s">
        <v>24</v>
      </c>
      <c r="E13" s="6">
        <v>9.49</v>
      </c>
      <c r="F13" s="6">
        <v>9.49</v>
      </c>
      <c r="G13" s="7" t="s">
        <v>39</v>
      </c>
      <c r="H13" s="3" t="s">
        <v>35</v>
      </c>
      <c r="I13" s="3" t="s">
        <v>27</v>
      </c>
      <c r="J13" s="2"/>
      <c r="K13" s="2"/>
      <c r="L13" s="2"/>
      <c r="M13" s="2"/>
    </row>
    <row r="14">
      <c r="A14" s="5" t="s">
        <v>40</v>
      </c>
      <c r="B14" s="3" t="s">
        <v>41</v>
      </c>
      <c r="C14" s="3" t="s">
        <v>42</v>
      </c>
      <c r="D14" s="3" t="s">
        <v>24</v>
      </c>
      <c r="E14" s="6">
        <v>5.99</v>
      </c>
      <c r="F14" s="6">
        <v>5.99</v>
      </c>
      <c r="G14" s="7" t="s">
        <v>43</v>
      </c>
      <c r="H14" s="3" t="s">
        <v>35</v>
      </c>
      <c r="I14" s="3" t="s">
        <v>27</v>
      </c>
      <c r="J14" s="2"/>
      <c r="K14" s="2"/>
      <c r="L14" s="2"/>
      <c r="M14" s="2"/>
    </row>
    <row r="15">
      <c r="A15" s="5" t="s">
        <v>44</v>
      </c>
      <c r="B15" s="3" t="s">
        <v>45</v>
      </c>
      <c r="C15" s="3" t="s">
        <v>46</v>
      </c>
      <c r="D15" s="3" t="s">
        <v>47</v>
      </c>
      <c r="E15" s="6">
        <v>9.99</v>
      </c>
      <c r="F15" s="6">
        <v>19.98</v>
      </c>
      <c r="G15" s="7" t="s">
        <v>48</v>
      </c>
      <c r="H15" s="3" t="s">
        <v>35</v>
      </c>
      <c r="I15" s="3" t="s">
        <v>27</v>
      </c>
      <c r="J15" s="2"/>
      <c r="K15" s="2"/>
      <c r="L15" s="2"/>
      <c r="M15" s="2"/>
    </row>
    <row r="16">
      <c r="A16" s="5" t="s">
        <v>49</v>
      </c>
      <c r="B16" s="3" t="s">
        <v>50</v>
      </c>
      <c r="C16" s="3" t="s">
        <v>42</v>
      </c>
      <c r="D16" s="3" t="s">
        <v>24</v>
      </c>
      <c r="E16" s="6">
        <v>8.69</v>
      </c>
      <c r="F16" s="6">
        <v>8.69</v>
      </c>
      <c r="G16" s="7" t="s">
        <v>51</v>
      </c>
      <c r="H16" s="3" t="s">
        <v>35</v>
      </c>
      <c r="I16" s="3" t="s">
        <v>27</v>
      </c>
      <c r="J16" s="2"/>
      <c r="K16" s="2"/>
      <c r="L16" s="2"/>
      <c r="M16" s="2"/>
    </row>
    <row r="17" ht="45.75" customHeight="1">
      <c r="A17" s="10" t="s">
        <v>52</v>
      </c>
      <c r="B17" s="11" t="s">
        <v>53</v>
      </c>
      <c r="C17" s="11" t="s">
        <v>54</v>
      </c>
      <c r="D17" s="11" t="s">
        <v>55</v>
      </c>
      <c r="E17" s="6">
        <v>4.29</v>
      </c>
      <c r="F17" s="6">
        <v>4.29</v>
      </c>
      <c r="G17" s="12" t="s">
        <v>56</v>
      </c>
      <c r="H17" s="11" t="s">
        <v>57</v>
      </c>
      <c r="I17" s="3" t="s">
        <v>27</v>
      </c>
      <c r="J17" s="2"/>
      <c r="K17" s="2"/>
      <c r="L17" s="2"/>
      <c r="M17" s="2"/>
    </row>
    <row r="18">
      <c r="A18" s="5" t="s">
        <v>58</v>
      </c>
      <c r="B18" s="3" t="s">
        <v>59</v>
      </c>
      <c r="C18" s="3" t="s">
        <v>60</v>
      </c>
      <c r="D18" s="3" t="s">
        <v>55</v>
      </c>
      <c r="E18" s="6">
        <v>6.99</v>
      </c>
      <c r="F18" s="6">
        <v>6.99</v>
      </c>
      <c r="G18" s="13" t="s">
        <v>61</v>
      </c>
      <c r="H18" s="14" t="s">
        <v>35</v>
      </c>
      <c r="I18" s="14" t="s">
        <v>27</v>
      </c>
      <c r="J18" s="2"/>
      <c r="K18" s="2"/>
      <c r="L18" s="2"/>
      <c r="M18" s="2"/>
    </row>
    <row r="19">
      <c r="A19" s="5" t="s">
        <v>62</v>
      </c>
      <c r="B19" s="3" t="s">
        <v>63</v>
      </c>
      <c r="C19" s="3" t="s">
        <v>64</v>
      </c>
      <c r="D19" s="3" t="s">
        <v>24</v>
      </c>
      <c r="E19" s="15"/>
      <c r="F19" s="15"/>
      <c r="G19" s="16"/>
      <c r="H19" s="15"/>
      <c r="I19" s="14" t="s">
        <v>65</v>
      </c>
      <c r="J19" s="2"/>
      <c r="K19" s="17"/>
      <c r="L19" s="2"/>
      <c r="M19" s="2"/>
    </row>
    <row r="20" ht="89.25" customHeight="1">
      <c r="A20" s="5" t="s">
        <v>66</v>
      </c>
      <c r="B20" s="3" t="s">
        <v>67</v>
      </c>
      <c r="C20" s="18" t="s">
        <v>68</v>
      </c>
      <c r="D20" s="3" t="s">
        <v>24</v>
      </c>
      <c r="E20" s="15"/>
      <c r="F20" s="15"/>
      <c r="G20" s="16"/>
      <c r="H20" s="15"/>
      <c r="I20" s="14" t="s">
        <v>65</v>
      </c>
      <c r="J20" s="2"/>
      <c r="K20" s="2"/>
      <c r="L20" s="2"/>
      <c r="M20" s="2"/>
    </row>
    <row r="21">
      <c r="A21" s="5" t="s">
        <v>69</v>
      </c>
      <c r="B21" s="3" t="s">
        <v>70</v>
      </c>
      <c r="C21" s="3" t="s">
        <v>71</v>
      </c>
      <c r="D21" s="3" t="s">
        <v>24</v>
      </c>
      <c r="E21" s="15"/>
      <c r="F21" s="15"/>
      <c r="G21" s="16"/>
      <c r="H21" s="15"/>
      <c r="I21" s="14" t="s">
        <v>65</v>
      </c>
      <c r="J21" s="2"/>
      <c r="K21" s="2"/>
      <c r="L21" s="2"/>
      <c r="M21" s="2"/>
    </row>
    <row r="22">
      <c r="A22" s="5" t="s">
        <v>72</v>
      </c>
      <c r="B22" s="3" t="s">
        <v>73</v>
      </c>
      <c r="C22" s="3" t="s">
        <v>74</v>
      </c>
      <c r="D22" s="3" t="s">
        <v>24</v>
      </c>
      <c r="E22" s="15"/>
      <c r="F22" s="15"/>
      <c r="G22" s="16"/>
      <c r="H22" s="15"/>
      <c r="I22" s="14" t="s">
        <v>65</v>
      </c>
      <c r="J22" s="2"/>
      <c r="K22" s="2"/>
      <c r="L22" s="2"/>
      <c r="M22" s="2"/>
    </row>
    <row r="23">
      <c r="A23" s="5" t="s">
        <v>75</v>
      </c>
      <c r="B23" s="3" t="s">
        <v>76</v>
      </c>
      <c r="C23" s="3" t="s">
        <v>42</v>
      </c>
      <c r="D23" s="3" t="s">
        <v>24</v>
      </c>
      <c r="E23" s="15"/>
      <c r="F23" s="15"/>
      <c r="G23" s="16"/>
      <c r="H23" s="15"/>
      <c r="I23" s="14" t="s">
        <v>65</v>
      </c>
      <c r="J23" s="2"/>
      <c r="K23" s="2"/>
      <c r="L23" s="2"/>
      <c r="M23" s="2"/>
    </row>
    <row r="24">
      <c r="A24" s="5" t="s">
        <v>77</v>
      </c>
      <c r="B24" s="3" t="s">
        <v>78</v>
      </c>
      <c r="C24" s="3" t="s">
        <v>42</v>
      </c>
      <c r="D24" s="3" t="s">
        <v>24</v>
      </c>
      <c r="E24" s="15"/>
      <c r="F24" s="15"/>
      <c r="G24" s="19" t="s">
        <v>79</v>
      </c>
      <c r="H24" s="15"/>
      <c r="I24" s="14" t="s">
        <v>65</v>
      </c>
      <c r="J24" s="2"/>
      <c r="K24" s="2"/>
      <c r="L24" s="2"/>
      <c r="M24" s="2"/>
    </row>
    <row r="25">
      <c r="A25" s="5" t="s">
        <v>80</v>
      </c>
      <c r="B25" s="3" t="s">
        <v>81</v>
      </c>
      <c r="C25" s="3" t="s">
        <v>82</v>
      </c>
      <c r="D25" s="3" t="s">
        <v>47</v>
      </c>
      <c r="E25" s="15"/>
      <c r="F25" s="15"/>
      <c r="G25" s="13" t="s">
        <v>83</v>
      </c>
      <c r="H25" s="15"/>
      <c r="I25" s="14" t="s">
        <v>65</v>
      </c>
      <c r="J25" s="2"/>
      <c r="K25" s="2"/>
      <c r="L25" s="2"/>
      <c r="M25" s="2"/>
    </row>
    <row r="26">
      <c r="A26" s="20" t="s">
        <v>84</v>
      </c>
      <c r="B26" s="21" t="s">
        <v>85</v>
      </c>
      <c r="C26" s="21" t="s">
        <v>86</v>
      </c>
      <c r="D26" s="21" t="s">
        <v>24</v>
      </c>
      <c r="E26" s="22"/>
      <c r="F26" s="22"/>
      <c r="G26" s="23" t="s">
        <v>87</v>
      </c>
      <c r="H26" s="21" t="s">
        <v>35</v>
      </c>
      <c r="I26" s="21" t="s">
        <v>65</v>
      </c>
    </row>
    <row r="27">
      <c r="A27" s="24" t="s">
        <v>88</v>
      </c>
      <c r="B27" s="25" t="s">
        <v>89</v>
      </c>
      <c r="C27" s="25" t="s">
        <v>90</v>
      </c>
      <c r="D27" s="25" t="s">
        <v>47</v>
      </c>
      <c r="E27" s="26"/>
      <c r="F27" s="26"/>
      <c r="G27" s="27" t="s">
        <v>91</v>
      </c>
      <c r="H27" s="28"/>
      <c r="I27" s="29" t="s">
        <v>65</v>
      </c>
    </row>
    <row r="28">
      <c r="A28" s="30" t="s">
        <v>92</v>
      </c>
      <c r="B28" s="31"/>
      <c r="C28" s="21" t="s">
        <v>93</v>
      </c>
      <c r="D28" s="32" t="s">
        <v>55</v>
      </c>
      <c r="E28" s="31"/>
      <c r="F28" s="31"/>
      <c r="G28" s="33" t="s">
        <v>94</v>
      </c>
      <c r="H28" s="31"/>
      <c r="I28" s="32" t="s">
        <v>65</v>
      </c>
    </row>
    <row r="29">
      <c r="A29" s="34" t="s">
        <v>95</v>
      </c>
      <c r="B29" s="28"/>
      <c r="C29" s="35" t="s">
        <v>96</v>
      </c>
      <c r="D29" s="29" t="s">
        <v>97</v>
      </c>
      <c r="E29" s="28"/>
      <c r="F29" s="28"/>
      <c r="G29" s="36" t="s">
        <v>98</v>
      </c>
      <c r="H29" s="28"/>
      <c r="I29" s="29" t="s">
        <v>65</v>
      </c>
    </row>
    <row r="30">
      <c r="A30" s="37" t="s">
        <v>99</v>
      </c>
      <c r="B30" s="31"/>
      <c r="C30" s="21" t="s">
        <v>42</v>
      </c>
      <c r="D30" s="32" t="s">
        <v>97</v>
      </c>
      <c r="E30" s="31"/>
      <c r="F30" s="31"/>
      <c r="G30" s="38" t="s">
        <v>100</v>
      </c>
      <c r="H30" s="31"/>
      <c r="I30" s="32" t="s">
        <v>65</v>
      </c>
    </row>
    <row r="31">
      <c r="A31" s="34" t="s">
        <v>101</v>
      </c>
      <c r="B31" s="28"/>
      <c r="C31" s="25" t="s">
        <v>42</v>
      </c>
      <c r="D31" s="29" t="s">
        <v>97</v>
      </c>
      <c r="E31" s="28"/>
      <c r="F31" s="28"/>
      <c r="G31" s="39"/>
      <c r="H31" s="28"/>
      <c r="I31" s="29" t="s">
        <v>65</v>
      </c>
    </row>
    <row r="32">
      <c r="A32" s="30" t="s">
        <v>102</v>
      </c>
      <c r="B32" s="31"/>
      <c r="C32" s="21" t="s">
        <v>42</v>
      </c>
      <c r="D32" s="32" t="s">
        <v>103</v>
      </c>
      <c r="E32" s="31"/>
      <c r="F32" s="31"/>
      <c r="G32" s="40"/>
      <c r="H32" s="31"/>
      <c r="I32" s="32" t="s">
        <v>65</v>
      </c>
    </row>
    <row r="33">
      <c r="A33" s="34" t="s">
        <v>104</v>
      </c>
      <c r="B33" s="28"/>
      <c r="C33" s="25" t="s">
        <v>42</v>
      </c>
      <c r="D33" s="29" t="s">
        <v>103</v>
      </c>
      <c r="E33" s="28"/>
      <c r="F33" s="28"/>
      <c r="G33" s="39"/>
      <c r="H33" s="28"/>
      <c r="I33" s="29" t="s">
        <v>65</v>
      </c>
    </row>
    <row r="34">
      <c r="A34" s="30" t="s">
        <v>105</v>
      </c>
      <c r="B34" s="31"/>
      <c r="C34" s="21" t="s">
        <v>42</v>
      </c>
      <c r="D34" s="32" t="s">
        <v>103</v>
      </c>
      <c r="E34" s="31"/>
      <c r="F34" s="31"/>
      <c r="G34" s="40"/>
      <c r="H34" s="31"/>
      <c r="I34" s="32" t="s">
        <v>65</v>
      </c>
    </row>
    <row r="35">
      <c r="A35" s="34" t="s">
        <v>106</v>
      </c>
      <c r="B35" s="28"/>
      <c r="C35" s="25" t="s">
        <v>42</v>
      </c>
      <c r="D35" s="29" t="s">
        <v>97</v>
      </c>
      <c r="E35" s="28"/>
      <c r="F35" s="28"/>
      <c r="G35" s="27" t="s">
        <v>107</v>
      </c>
      <c r="H35" s="28"/>
      <c r="I35" s="29" t="s">
        <v>65</v>
      </c>
    </row>
    <row r="36">
      <c r="A36" s="30" t="s">
        <v>108</v>
      </c>
      <c r="B36" s="31"/>
      <c r="C36" s="41" t="s">
        <v>109</v>
      </c>
      <c r="D36" s="32" t="s">
        <v>97</v>
      </c>
      <c r="E36" s="31"/>
      <c r="F36" s="31"/>
      <c r="G36" s="33" t="s">
        <v>110</v>
      </c>
      <c r="H36" s="31"/>
      <c r="I36" s="32" t="s">
        <v>65</v>
      </c>
    </row>
    <row r="37">
      <c r="A37" s="34" t="s">
        <v>111</v>
      </c>
      <c r="B37" s="28"/>
      <c r="C37" s="25" t="s">
        <v>42</v>
      </c>
      <c r="D37" s="29" t="s">
        <v>112</v>
      </c>
      <c r="E37" s="28"/>
      <c r="F37" s="28"/>
      <c r="G37" s="39"/>
      <c r="H37" s="28"/>
      <c r="I37" s="29" t="s">
        <v>65</v>
      </c>
    </row>
    <row r="38" ht="33.0" customHeight="1">
      <c r="A38" s="42" t="s">
        <v>113</v>
      </c>
      <c r="B38" s="31"/>
      <c r="C38" s="21" t="s">
        <v>42</v>
      </c>
      <c r="D38" s="32" t="s">
        <v>97</v>
      </c>
      <c r="E38" s="31"/>
      <c r="F38" s="31"/>
      <c r="G38" s="33" t="s">
        <v>114</v>
      </c>
      <c r="H38" s="31"/>
      <c r="I38" s="32" t="s">
        <v>65</v>
      </c>
    </row>
  </sheetData>
  <dataValidations>
    <dataValidation type="list" allowBlank="1" showErrorMessage="1" sqref="I10:I38">
      <formula1>"Yes,No,Already Have"</formula1>
    </dataValidation>
  </dataValidations>
  <hyperlinks>
    <hyperlink r:id="rId1" ref="G10"/>
    <hyperlink r:id="rId2" ref="G11"/>
    <hyperlink r:id="rId3" ref="G12"/>
    <hyperlink r:id="rId4" ref="G13"/>
    <hyperlink r:id="rId5" ref="G14"/>
    <hyperlink r:id="rId6" ref="G15"/>
    <hyperlink r:id="rId7" ref="G16"/>
    <hyperlink r:id="rId8" ref="G17"/>
    <hyperlink r:id="rId9" ref="G18"/>
    <hyperlink r:id="rId10" ref="G24"/>
    <hyperlink r:id="rId11" ref="G25"/>
    <hyperlink r:id="rId12" ref="G26"/>
    <hyperlink r:id="rId13" ref="G27"/>
    <hyperlink r:id="rId14" ref="G28"/>
    <hyperlink r:id="rId15" ref="G29"/>
    <hyperlink r:id="rId16" ref="G30"/>
    <hyperlink r:id="rId17" ref="G35"/>
    <hyperlink r:id="rId18" ref="G36"/>
    <hyperlink r:id="rId19" ref="G38"/>
  </hyperlinks>
  <drawing r:id="rId20"/>
  <tableParts count="3">
    <tablePart r:id="rId24"/>
    <tablePart r:id="rId25"/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5.38"/>
    <col customWidth="1" min="3" max="3" width="12.5"/>
    <col customWidth="1" min="4" max="4" width="4.0"/>
    <col customWidth="1" min="5" max="5" width="9.5"/>
    <col customWidth="1" min="6" max="6" width="10.75"/>
    <col customWidth="1" min="7" max="7" width="52.5"/>
    <col customWidth="1" min="8" max="8" width="7.75"/>
    <col customWidth="1" min="9" max="9" width="17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43" t="s">
        <v>12</v>
      </c>
      <c r="B9" s="43" t="s">
        <v>13</v>
      </c>
      <c r="C9" s="43" t="s">
        <v>14</v>
      </c>
      <c r="D9" s="43" t="s">
        <v>15</v>
      </c>
      <c r="E9" s="43" t="s">
        <v>16</v>
      </c>
      <c r="F9" s="43" t="s">
        <v>17</v>
      </c>
      <c r="G9" s="43" t="s">
        <v>18</v>
      </c>
      <c r="H9" s="43" t="s">
        <v>19</v>
      </c>
      <c r="I9" s="43" t="s">
        <v>20</v>
      </c>
      <c r="J9" s="2"/>
      <c r="K9" s="2"/>
      <c r="L9" s="2"/>
      <c r="M9" s="2"/>
    </row>
    <row r="10" ht="66.75" customHeight="1">
      <c r="A10" s="5" t="s">
        <v>21</v>
      </c>
      <c r="B10" s="3" t="s">
        <v>22</v>
      </c>
      <c r="C10" s="3" t="s">
        <v>23</v>
      </c>
      <c r="D10" s="3" t="s">
        <v>24</v>
      </c>
      <c r="E10" s="6">
        <v>48.9</v>
      </c>
      <c r="F10" s="6">
        <v>48.9</v>
      </c>
      <c r="G10" s="44" t="s">
        <v>25</v>
      </c>
      <c r="H10" s="3" t="s">
        <v>26</v>
      </c>
      <c r="I10" s="3" t="s">
        <v>27</v>
      </c>
      <c r="J10" s="2"/>
      <c r="K10" s="2"/>
      <c r="L10" s="2"/>
      <c r="M10" s="2"/>
    </row>
    <row r="11">
      <c r="A11" s="5" t="s">
        <v>28</v>
      </c>
      <c r="B11" s="3" t="s">
        <v>22</v>
      </c>
      <c r="C11" s="45" t="s">
        <v>29</v>
      </c>
      <c r="D11" s="3" t="s">
        <v>24</v>
      </c>
      <c r="E11" s="8">
        <v>55.0</v>
      </c>
      <c r="F11" s="8">
        <v>55.0</v>
      </c>
      <c r="G11" s="44" t="s">
        <v>30</v>
      </c>
      <c r="H11" s="3" t="s">
        <v>26</v>
      </c>
      <c r="I11" s="3" t="s">
        <v>27</v>
      </c>
      <c r="J11" s="2"/>
      <c r="K11" s="2"/>
      <c r="L11" s="2"/>
      <c r="M11" s="2"/>
    </row>
    <row r="12">
      <c r="A12" s="5" t="s">
        <v>31</v>
      </c>
      <c r="B12" s="3" t="s">
        <v>32</v>
      </c>
      <c r="C12" s="3" t="s">
        <v>33</v>
      </c>
      <c r="D12" s="3" t="s">
        <v>24</v>
      </c>
      <c r="E12" s="6">
        <v>15.99</v>
      </c>
      <c r="F12" s="6">
        <v>15.99</v>
      </c>
      <c r="G12" s="44" t="s">
        <v>34</v>
      </c>
      <c r="H12" s="3" t="s">
        <v>35</v>
      </c>
      <c r="I12" s="3" t="s">
        <v>27</v>
      </c>
      <c r="J12" s="2"/>
      <c r="K12" s="2"/>
      <c r="L12" s="2"/>
      <c r="M12" s="2"/>
    </row>
    <row r="13">
      <c r="A13" s="5" t="s">
        <v>36</v>
      </c>
      <c r="B13" s="3" t="s">
        <v>37</v>
      </c>
      <c r="C13" s="46" t="s">
        <v>38</v>
      </c>
      <c r="D13" s="3" t="s">
        <v>24</v>
      </c>
      <c r="E13" s="6">
        <v>9.49</v>
      </c>
      <c r="F13" s="6">
        <v>9.49</v>
      </c>
      <c r="G13" s="44" t="s">
        <v>39</v>
      </c>
      <c r="H13" s="3" t="s">
        <v>35</v>
      </c>
      <c r="I13" s="3" t="s">
        <v>27</v>
      </c>
      <c r="J13" s="2"/>
      <c r="K13" s="2"/>
      <c r="L13" s="2"/>
      <c r="M13" s="2"/>
    </row>
    <row r="14">
      <c r="A14" s="5" t="s">
        <v>40</v>
      </c>
      <c r="B14" s="3" t="s">
        <v>41</v>
      </c>
      <c r="C14" s="3" t="s">
        <v>42</v>
      </c>
      <c r="D14" s="3" t="s">
        <v>24</v>
      </c>
      <c r="E14" s="6">
        <v>5.99</v>
      </c>
      <c r="F14" s="6">
        <v>5.99</v>
      </c>
      <c r="G14" s="44" t="s">
        <v>43</v>
      </c>
      <c r="H14" s="3" t="s">
        <v>35</v>
      </c>
      <c r="I14" s="3" t="s">
        <v>27</v>
      </c>
      <c r="J14" s="2"/>
      <c r="K14" s="2"/>
      <c r="L14" s="2"/>
      <c r="M14" s="2"/>
    </row>
    <row r="15">
      <c r="A15" s="5" t="s">
        <v>44</v>
      </c>
      <c r="B15" s="3" t="s">
        <v>45</v>
      </c>
      <c r="C15" s="3" t="s">
        <v>46</v>
      </c>
      <c r="D15" s="3" t="s">
        <v>47</v>
      </c>
      <c r="E15" s="6">
        <v>9.99</v>
      </c>
      <c r="F15" s="6">
        <v>19.98</v>
      </c>
      <c r="G15" s="44" t="s">
        <v>48</v>
      </c>
      <c r="H15" s="3" t="s">
        <v>35</v>
      </c>
      <c r="I15" s="3" t="s">
        <v>27</v>
      </c>
      <c r="J15" s="2"/>
      <c r="K15" s="2"/>
      <c r="L15" s="2"/>
      <c r="M15" s="2"/>
    </row>
    <row r="16">
      <c r="A16" s="5" t="s">
        <v>49</v>
      </c>
      <c r="B16" s="3" t="s">
        <v>50</v>
      </c>
      <c r="C16" s="3" t="s">
        <v>42</v>
      </c>
      <c r="D16" s="3" t="s">
        <v>24</v>
      </c>
      <c r="E16" s="6">
        <v>8.69</v>
      </c>
      <c r="F16" s="6">
        <v>8.69</v>
      </c>
      <c r="G16" s="44" t="s">
        <v>51</v>
      </c>
      <c r="H16" s="3" t="s">
        <v>35</v>
      </c>
      <c r="I16" s="3" t="s">
        <v>27</v>
      </c>
      <c r="J16" s="2"/>
      <c r="K16" s="2"/>
      <c r="L16" s="2"/>
      <c r="M16" s="2"/>
    </row>
    <row r="17" ht="45.75" customHeight="1">
      <c r="A17" s="47" t="s">
        <v>52</v>
      </c>
      <c r="B17" s="48" t="s">
        <v>53</v>
      </c>
      <c r="C17" s="48" t="s">
        <v>54</v>
      </c>
      <c r="D17" s="48" t="s">
        <v>55</v>
      </c>
      <c r="E17" s="6">
        <v>4.29</v>
      </c>
      <c r="F17" s="6">
        <v>4.29</v>
      </c>
      <c r="G17" s="49" t="s">
        <v>56</v>
      </c>
      <c r="H17" s="48" t="s">
        <v>57</v>
      </c>
      <c r="I17" s="3" t="s">
        <v>27</v>
      </c>
      <c r="J17" s="2"/>
      <c r="K17" s="2"/>
      <c r="L17" s="2"/>
      <c r="M17" s="2"/>
    </row>
    <row r="18">
      <c r="A18" s="5" t="s">
        <v>58</v>
      </c>
      <c r="B18" s="3" t="s">
        <v>59</v>
      </c>
      <c r="C18" s="3" t="s">
        <v>60</v>
      </c>
      <c r="D18" s="3" t="s">
        <v>55</v>
      </c>
      <c r="E18" s="6">
        <v>6.99</v>
      </c>
      <c r="F18" s="6">
        <v>6.99</v>
      </c>
      <c r="G18" s="50" t="s">
        <v>61</v>
      </c>
      <c r="H18" s="14" t="s">
        <v>35</v>
      </c>
      <c r="I18" s="14" t="s">
        <v>27</v>
      </c>
      <c r="J18" s="2"/>
      <c r="K18" s="2"/>
      <c r="L18" s="2"/>
      <c r="M18" s="2"/>
    </row>
    <row r="19">
      <c r="A19" s="5" t="s">
        <v>62</v>
      </c>
      <c r="B19" s="3" t="s">
        <v>63</v>
      </c>
      <c r="C19" s="3" t="s">
        <v>64</v>
      </c>
      <c r="D19" s="3" t="s">
        <v>24</v>
      </c>
      <c r="E19" s="15"/>
      <c r="F19" s="15"/>
      <c r="G19" s="15"/>
      <c r="H19" s="15"/>
      <c r="I19" s="14" t="s">
        <v>65</v>
      </c>
      <c r="J19" s="2"/>
      <c r="K19" s="17"/>
      <c r="L19" s="2"/>
      <c r="M19" s="2"/>
    </row>
    <row r="20" ht="89.25" customHeight="1">
      <c r="A20" s="5" t="s">
        <v>66</v>
      </c>
      <c r="B20" s="3" t="s">
        <v>67</v>
      </c>
      <c r="C20" s="18" t="s">
        <v>68</v>
      </c>
      <c r="D20" s="3" t="s">
        <v>24</v>
      </c>
      <c r="E20" s="15"/>
      <c r="F20" s="15"/>
      <c r="G20" s="15"/>
      <c r="H20" s="15"/>
      <c r="I20" s="14" t="s">
        <v>65</v>
      </c>
      <c r="J20" s="2"/>
      <c r="K20" s="2"/>
      <c r="L20" s="2"/>
      <c r="M20" s="2"/>
    </row>
    <row r="21">
      <c r="A21" s="5" t="s">
        <v>69</v>
      </c>
      <c r="B21" s="3" t="s">
        <v>70</v>
      </c>
      <c r="C21" s="45" t="s">
        <v>71</v>
      </c>
      <c r="D21" s="3" t="s">
        <v>24</v>
      </c>
      <c r="E21" s="15"/>
      <c r="F21" s="15"/>
      <c r="G21" s="15"/>
      <c r="H21" s="15"/>
      <c r="I21" s="14" t="s">
        <v>65</v>
      </c>
      <c r="J21" s="2"/>
      <c r="K21" s="2"/>
      <c r="L21" s="2"/>
      <c r="M21" s="2"/>
    </row>
    <row r="22">
      <c r="A22" s="5" t="s">
        <v>72</v>
      </c>
      <c r="B22" s="3" t="s">
        <v>73</v>
      </c>
      <c r="C22" s="3" t="s">
        <v>74</v>
      </c>
      <c r="D22" s="3" t="s">
        <v>24</v>
      </c>
      <c r="E22" s="15"/>
      <c r="F22" s="15"/>
      <c r="G22" s="15"/>
      <c r="H22" s="15"/>
      <c r="I22" s="14" t="s">
        <v>65</v>
      </c>
      <c r="J22" s="2"/>
      <c r="K22" s="2"/>
      <c r="L22" s="2"/>
      <c r="M22" s="2"/>
    </row>
    <row r="23">
      <c r="A23" s="5" t="s">
        <v>75</v>
      </c>
      <c r="B23" s="3" t="s">
        <v>76</v>
      </c>
      <c r="C23" s="3" t="s">
        <v>42</v>
      </c>
      <c r="D23" s="3" t="s">
        <v>24</v>
      </c>
      <c r="E23" s="15"/>
      <c r="F23" s="15"/>
      <c r="G23" s="15"/>
      <c r="H23" s="15"/>
      <c r="I23" s="14" t="s">
        <v>65</v>
      </c>
      <c r="J23" s="2"/>
      <c r="K23" s="2"/>
      <c r="L23" s="2"/>
      <c r="M23" s="2"/>
    </row>
    <row r="24">
      <c r="A24" s="5" t="s">
        <v>77</v>
      </c>
      <c r="B24" s="3" t="s">
        <v>78</v>
      </c>
      <c r="C24" s="3" t="s">
        <v>42</v>
      </c>
      <c r="D24" s="3" t="s">
        <v>24</v>
      </c>
      <c r="E24" s="15"/>
      <c r="F24" s="15"/>
      <c r="G24" s="51" t="s">
        <v>79</v>
      </c>
      <c r="H24" s="15"/>
      <c r="I24" s="14" t="s">
        <v>65</v>
      </c>
      <c r="J24" s="2"/>
      <c r="K24" s="2"/>
      <c r="L24" s="2"/>
      <c r="M24" s="2"/>
    </row>
    <row r="25">
      <c r="A25" s="5" t="s">
        <v>80</v>
      </c>
      <c r="B25" s="3" t="s">
        <v>81</v>
      </c>
      <c r="C25" s="3" t="s">
        <v>82</v>
      </c>
      <c r="D25" s="3" t="s">
        <v>47</v>
      </c>
      <c r="E25" s="15"/>
      <c r="F25" s="15"/>
      <c r="G25" s="50" t="s">
        <v>83</v>
      </c>
      <c r="H25" s="15"/>
      <c r="I25" s="14" t="s">
        <v>65</v>
      </c>
      <c r="J25" s="2"/>
      <c r="K25" s="2"/>
      <c r="L25" s="2"/>
      <c r="M25" s="2"/>
    </row>
    <row r="26">
      <c r="A26" s="5" t="s">
        <v>84</v>
      </c>
      <c r="B26" s="3" t="s">
        <v>85</v>
      </c>
      <c r="C26" s="3" t="s">
        <v>86</v>
      </c>
      <c r="D26" s="3" t="s">
        <v>24</v>
      </c>
      <c r="E26" s="6"/>
      <c r="F26" s="6"/>
      <c r="G26" s="44" t="s">
        <v>87</v>
      </c>
      <c r="H26" s="3" t="s">
        <v>35</v>
      </c>
      <c r="I26" s="3" t="s">
        <v>65</v>
      </c>
    </row>
    <row r="27">
      <c r="A27" s="5" t="s">
        <v>88</v>
      </c>
      <c r="B27" s="3"/>
      <c r="C27" s="3" t="s">
        <v>90</v>
      </c>
      <c r="D27" s="3" t="s">
        <v>47</v>
      </c>
      <c r="E27" s="52"/>
      <c r="F27" s="52"/>
      <c r="G27" s="50" t="s">
        <v>91</v>
      </c>
      <c r="H27" s="15"/>
      <c r="I27" s="14" t="s">
        <v>65</v>
      </c>
    </row>
  </sheetData>
  <dataValidations>
    <dataValidation type="list" allowBlank="1" showErrorMessage="1" sqref="I10:I27">
      <formula1>"Yes,No,Already Have"</formula1>
    </dataValidation>
  </dataValidations>
  <hyperlinks>
    <hyperlink r:id="rId1" ref="G10"/>
    <hyperlink r:id="rId2" ref="G11"/>
    <hyperlink r:id="rId3" ref="G12"/>
    <hyperlink r:id="rId4" ref="G13"/>
    <hyperlink r:id="rId5" ref="G14"/>
    <hyperlink r:id="rId6" ref="G15"/>
    <hyperlink r:id="rId7" ref="G16"/>
    <hyperlink r:id="rId8" ref="G17"/>
    <hyperlink r:id="rId9" ref="G18"/>
    <hyperlink r:id="rId10" ref="G24"/>
    <hyperlink r:id="rId11" ref="G25"/>
    <hyperlink r:id="rId12" ref="G26"/>
    <hyperlink r:id="rId13" ref="G27"/>
  </hyperlinks>
  <drawing r:id="rId14"/>
  <tableParts count="2"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8.88"/>
    <col customWidth="1" min="3" max="3" width="473.75"/>
  </cols>
  <sheetData>
    <row r="1">
      <c r="A1" s="1" t="s">
        <v>115</v>
      </c>
      <c r="B1" s="1" t="s">
        <v>116</v>
      </c>
      <c r="C1" s="53" t="s">
        <v>18</v>
      </c>
      <c r="D1" s="2"/>
    </row>
    <row r="2">
      <c r="A2" s="54" t="s">
        <v>117</v>
      </c>
      <c r="B2" s="55">
        <v>48.9</v>
      </c>
      <c r="C2" s="56" t="s">
        <v>25</v>
      </c>
      <c r="D2" s="2"/>
    </row>
    <row r="3">
      <c r="A3" s="57"/>
      <c r="B3" s="58"/>
      <c r="C3" s="59"/>
      <c r="D3" s="2"/>
    </row>
    <row r="4">
      <c r="A4" s="60"/>
      <c r="B4" s="61"/>
      <c r="C4" s="62"/>
      <c r="D4" s="2"/>
    </row>
    <row r="5">
      <c r="A5" s="57" t="s">
        <v>118</v>
      </c>
      <c r="B5" s="58">
        <v>15.99</v>
      </c>
      <c r="C5" s="63" t="s">
        <v>119</v>
      </c>
      <c r="D5" s="2"/>
    </row>
    <row r="6">
      <c r="A6" s="60" t="s">
        <v>120</v>
      </c>
      <c r="B6" s="61">
        <v>9.99</v>
      </c>
      <c r="C6" s="64" t="s">
        <v>121</v>
      </c>
      <c r="D6" s="2"/>
      <c r="M6" s="65" t="s">
        <v>122</v>
      </c>
    </row>
    <row r="7">
      <c r="A7" s="57" t="s">
        <v>123</v>
      </c>
      <c r="B7" s="58">
        <v>5.99</v>
      </c>
      <c r="C7" s="66" t="s">
        <v>124</v>
      </c>
      <c r="D7" s="2"/>
    </row>
    <row r="8">
      <c r="A8" s="60" t="s">
        <v>125</v>
      </c>
      <c r="B8" s="61">
        <v>9.99</v>
      </c>
      <c r="C8" s="67" t="s">
        <v>126</v>
      </c>
      <c r="D8" s="2"/>
    </row>
    <row r="9">
      <c r="A9" s="68" t="s">
        <v>127</v>
      </c>
      <c r="B9" s="69">
        <v>27.78</v>
      </c>
      <c r="C9" s="59"/>
      <c r="D9" s="2"/>
    </row>
    <row r="10">
      <c r="A10" s="70" t="s">
        <v>128</v>
      </c>
      <c r="B10" s="71">
        <v>8.59</v>
      </c>
      <c r="C10" s="72" t="s">
        <v>129</v>
      </c>
      <c r="D10" s="2"/>
    </row>
    <row r="11">
      <c r="A11" s="73" t="s">
        <v>28</v>
      </c>
      <c r="B11" s="74">
        <v>55.0</v>
      </c>
      <c r="C11" s="75" t="s">
        <v>30</v>
      </c>
      <c r="D11" s="2"/>
    </row>
    <row r="12">
      <c r="A12" s="76"/>
      <c r="B12" s="77"/>
      <c r="C12" s="78"/>
      <c r="D12" s="2"/>
    </row>
    <row r="13">
      <c r="A13" s="79"/>
      <c r="B13" s="80"/>
      <c r="C13" s="81"/>
      <c r="D13" s="2"/>
    </row>
    <row r="14">
      <c r="A14" s="82" t="s">
        <v>130</v>
      </c>
      <c r="B14" s="83">
        <f>SUM(B2:B13)</f>
        <v>182.23</v>
      </c>
      <c r="C14" s="84"/>
      <c r="D14" s="2"/>
    </row>
    <row r="15">
      <c r="A15" s="85" t="s">
        <v>131</v>
      </c>
      <c r="B15" s="86">
        <f>47*5</f>
        <v>235</v>
      </c>
      <c r="C15" s="81"/>
      <c r="D15" s="2"/>
    </row>
    <row r="16">
      <c r="A16" s="87" t="s">
        <v>132</v>
      </c>
      <c r="B16" s="88">
        <f>B15-B18</f>
        <v>33.63585</v>
      </c>
      <c r="C16" s="84"/>
      <c r="D16" s="2"/>
    </row>
    <row r="17">
      <c r="A17" s="85" t="s">
        <v>133</v>
      </c>
      <c r="B17" s="86">
        <f>B14*0.105</f>
        <v>19.13415</v>
      </c>
      <c r="C17" s="89"/>
      <c r="D17" s="2"/>
    </row>
    <row r="18">
      <c r="A18" s="90" t="s">
        <v>134</v>
      </c>
      <c r="B18" s="91">
        <f>B14+B17</f>
        <v>201.36415</v>
      </c>
      <c r="C18" s="92"/>
      <c r="D18" s="2"/>
    </row>
    <row r="19">
      <c r="A19" s="93"/>
      <c r="B19" s="94"/>
      <c r="C19" s="89"/>
      <c r="D19" s="2"/>
    </row>
    <row r="20">
      <c r="A20" s="95"/>
      <c r="B20" s="96"/>
      <c r="C20" s="97" t="s">
        <v>135</v>
      </c>
      <c r="D20" s="2"/>
    </row>
    <row r="21">
      <c r="A21" s="79"/>
      <c r="B21" s="80"/>
      <c r="D21" s="2"/>
    </row>
    <row r="22">
      <c r="A22" s="98"/>
      <c r="B22" s="95"/>
      <c r="C22" s="84"/>
      <c r="D22" s="2"/>
    </row>
    <row r="23">
      <c r="A23" s="93"/>
      <c r="B23" s="94"/>
      <c r="C23" s="81"/>
      <c r="D23" s="2"/>
    </row>
    <row r="24">
      <c r="A24" s="99"/>
      <c r="B24" s="100"/>
      <c r="C24" s="84"/>
      <c r="D24" s="2"/>
    </row>
    <row r="25">
      <c r="A25" s="93"/>
      <c r="B25" s="94"/>
      <c r="C25" s="89"/>
    </row>
    <row r="26">
      <c r="A26" s="98"/>
      <c r="B26" s="100"/>
      <c r="C26" s="92"/>
    </row>
    <row r="27">
      <c r="A27" s="80"/>
      <c r="B27" s="80"/>
      <c r="C27" s="89"/>
    </row>
    <row r="28">
      <c r="A28" s="101"/>
      <c r="B28" s="102"/>
      <c r="C28" s="97" t="s">
        <v>135</v>
      </c>
    </row>
    <row r="29">
      <c r="A29" s="103"/>
      <c r="B29" s="104"/>
      <c r="C29" s="17"/>
    </row>
  </sheetData>
  <hyperlinks>
    <hyperlink r:id="rId1" ref="C2"/>
    <hyperlink r:id="rId2" ref="C5"/>
    <hyperlink r:id="rId3" ref="C6"/>
    <hyperlink r:id="rId4" ref="M6"/>
    <hyperlink r:id="rId5" ref="C7"/>
    <hyperlink r:id="rId6" ref="C8"/>
    <hyperlink r:id="rId7" ref="C10"/>
    <hyperlink r:id="rId8" ref="C11"/>
  </hyperlinks>
  <drawing r:id="rId9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16.13"/>
    <col customWidth="1" min="3" max="3" width="5.13"/>
    <col customWidth="1" min="4" max="4" width="5.63"/>
    <col customWidth="1" min="5" max="5" width="4.0"/>
    <col customWidth="1" min="6" max="6" width="5.38"/>
    <col customWidth="1" min="7" max="7" width="9.38"/>
    <col customWidth="1" min="8" max="8" width="473.75"/>
  </cols>
  <sheetData>
    <row r="1">
      <c r="A1" s="105" t="s">
        <v>115</v>
      </c>
      <c r="B1" s="106"/>
      <c r="C1" s="106" t="s">
        <v>116</v>
      </c>
      <c r="D1" s="107" t="s">
        <v>14</v>
      </c>
      <c r="E1" s="108" t="s">
        <v>15</v>
      </c>
      <c r="F1" s="107" t="s">
        <v>136</v>
      </c>
      <c r="G1" s="109" t="s">
        <v>137</v>
      </c>
      <c r="H1" s="108" t="s">
        <v>18</v>
      </c>
      <c r="I1" s="108" t="s">
        <v>137</v>
      </c>
      <c r="J1" s="108" t="s">
        <v>18</v>
      </c>
      <c r="K1" s="108" t="s">
        <v>19</v>
      </c>
      <c r="L1" s="108" t="s">
        <v>138</v>
      </c>
    </row>
    <row r="2">
      <c r="A2" s="110" t="s">
        <v>139</v>
      </c>
      <c r="B2" s="111" t="s">
        <v>140</v>
      </c>
      <c r="C2" s="112">
        <v>1000.0</v>
      </c>
      <c r="D2" s="113"/>
      <c r="E2" s="113"/>
      <c r="F2" s="113"/>
      <c r="G2" s="113"/>
      <c r="H2" s="113" t="s">
        <v>141</v>
      </c>
      <c r="I2" s="113"/>
      <c r="J2" s="113"/>
      <c r="K2" s="113"/>
      <c r="L2" s="113"/>
    </row>
    <row r="3">
      <c r="A3" s="114" t="s">
        <v>142</v>
      </c>
      <c r="B3" s="111" t="s">
        <v>140</v>
      </c>
      <c r="C3" s="115"/>
      <c r="D3" s="116"/>
      <c r="E3" s="116"/>
      <c r="F3" s="116"/>
      <c r="G3" s="116"/>
      <c r="H3" s="116" t="s">
        <v>143</v>
      </c>
      <c r="I3" s="116"/>
      <c r="J3" s="116"/>
      <c r="K3" s="116"/>
      <c r="L3" s="116"/>
    </row>
    <row r="4">
      <c r="A4" s="114" t="s">
        <v>144</v>
      </c>
      <c r="B4" s="111" t="s">
        <v>140</v>
      </c>
      <c r="C4" s="115"/>
      <c r="D4" s="116"/>
      <c r="E4" s="116"/>
      <c r="F4" s="116"/>
      <c r="G4" s="116"/>
      <c r="H4" s="116" t="s">
        <v>145</v>
      </c>
      <c r="I4" s="116"/>
      <c r="J4" s="116"/>
      <c r="K4" s="116"/>
      <c r="L4" s="116"/>
    </row>
    <row r="5">
      <c r="A5" s="117" t="s">
        <v>146</v>
      </c>
      <c r="B5" s="111" t="s">
        <v>140</v>
      </c>
      <c r="C5" s="115"/>
      <c r="D5" s="116"/>
      <c r="E5" s="116"/>
      <c r="F5" s="116"/>
      <c r="G5" s="116"/>
      <c r="H5" s="116" t="s">
        <v>147</v>
      </c>
      <c r="I5" s="116"/>
      <c r="J5" s="116"/>
      <c r="K5" s="116"/>
      <c r="L5" s="116"/>
    </row>
    <row r="6">
      <c r="A6" s="118" t="s">
        <v>148</v>
      </c>
      <c r="B6" s="111" t="s">
        <v>140</v>
      </c>
      <c r="C6" s="119"/>
      <c r="D6" s="120"/>
      <c r="E6" s="120"/>
      <c r="F6" s="120"/>
      <c r="G6" s="120"/>
      <c r="H6" s="121" t="s">
        <v>149</v>
      </c>
      <c r="I6" s="120"/>
      <c r="J6" s="120"/>
      <c r="K6" s="120"/>
      <c r="L6" s="120"/>
    </row>
    <row r="7">
      <c r="A7" s="122" t="s">
        <v>117</v>
      </c>
      <c r="B7" s="111" t="s">
        <v>150</v>
      </c>
      <c r="C7" s="123"/>
      <c r="D7" s="124"/>
      <c r="E7" s="124"/>
      <c r="F7" s="124"/>
      <c r="G7" s="124"/>
      <c r="H7" s="125" t="s">
        <v>25</v>
      </c>
      <c r="I7" s="124"/>
      <c r="J7" s="124"/>
      <c r="K7" s="124"/>
      <c r="L7" s="124"/>
    </row>
    <row r="8">
      <c r="A8" s="126"/>
      <c r="B8" s="112"/>
      <c r="C8" s="115"/>
      <c r="D8" s="115"/>
      <c r="E8" s="115"/>
      <c r="F8" s="115"/>
      <c r="G8" s="115"/>
      <c r="H8" s="127"/>
      <c r="I8" s="115"/>
      <c r="J8" s="115"/>
      <c r="K8" s="115"/>
      <c r="L8" s="115"/>
    </row>
    <row r="9">
      <c r="A9" s="128" t="s">
        <v>151</v>
      </c>
      <c r="B9" s="111" t="s">
        <v>150</v>
      </c>
      <c r="C9" s="129"/>
      <c r="D9" s="130"/>
      <c r="E9" s="130"/>
      <c r="F9" s="130"/>
      <c r="G9" s="130"/>
      <c r="H9" s="130" t="s">
        <v>152</v>
      </c>
      <c r="I9" s="130"/>
      <c r="J9" s="130"/>
      <c r="K9" s="130"/>
      <c r="L9" s="130"/>
    </row>
    <row r="10">
      <c r="A10" s="126" t="s">
        <v>118</v>
      </c>
      <c r="B10" s="111" t="s">
        <v>150</v>
      </c>
      <c r="C10" s="115"/>
      <c r="D10" s="115"/>
      <c r="E10" s="115"/>
      <c r="F10" s="115"/>
      <c r="G10" s="115"/>
      <c r="H10" s="131" t="s">
        <v>119</v>
      </c>
      <c r="I10" s="115"/>
      <c r="J10" s="115"/>
      <c r="K10" s="115"/>
      <c r="L10" s="115"/>
    </row>
    <row r="11">
      <c r="A11" s="128" t="s">
        <v>120</v>
      </c>
      <c r="B11" s="111" t="s">
        <v>150</v>
      </c>
      <c r="C11" s="129"/>
      <c r="D11" s="130"/>
      <c r="E11" s="130"/>
      <c r="F11" s="130"/>
      <c r="G11" s="130"/>
      <c r="H11" s="130" t="s">
        <v>121</v>
      </c>
      <c r="I11" s="130"/>
      <c r="J11" s="130"/>
      <c r="K11" s="130"/>
      <c r="L11" s="130"/>
    </row>
    <row r="12">
      <c r="A12" s="126" t="s">
        <v>123</v>
      </c>
      <c r="B12" s="111" t="s">
        <v>150</v>
      </c>
      <c r="C12" s="115"/>
      <c r="D12" s="115"/>
      <c r="E12" s="115"/>
      <c r="F12" s="115"/>
      <c r="G12" s="115"/>
      <c r="H12" s="131" t="s">
        <v>124</v>
      </c>
      <c r="I12" s="115"/>
      <c r="J12" s="115"/>
      <c r="K12" s="115"/>
      <c r="L12" s="115"/>
    </row>
    <row r="13">
      <c r="A13" s="128" t="s">
        <v>125</v>
      </c>
      <c r="B13" s="111" t="s">
        <v>150</v>
      </c>
      <c r="C13" s="129"/>
      <c r="D13" s="130"/>
      <c r="E13" s="130"/>
      <c r="F13" s="130"/>
      <c r="G13" s="130"/>
      <c r="H13" s="132" t="s">
        <v>126</v>
      </c>
      <c r="I13" s="130"/>
      <c r="J13" s="130"/>
      <c r="K13" s="130"/>
      <c r="L13" s="130"/>
    </row>
    <row r="14">
      <c r="A14" s="133" t="s">
        <v>127</v>
      </c>
      <c r="B14" s="111" t="s">
        <v>150</v>
      </c>
      <c r="C14" s="115"/>
      <c r="D14" s="115"/>
      <c r="E14" s="115"/>
      <c r="F14" s="115"/>
      <c r="G14" s="115"/>
      <c r="H14" s="127"/>
      <c r="I14" s="115"/>
      <c r="J14" s="115"/>
      <c r="K14" s="115"/>
      <c r="L14" s="115"/>
    </row>
    <row r="15">
      <c r="A15" s="134" t="s">
        <v>128</v>
      </c>
      <c r="B15" s="111" t="s">
        <v>150</v>
      </c>
      <c r="C15" s="135"/>
      <c r="D15" s="136"/>
      <c r="E15" s="136"/>
      <c r="F15" s="136"/>
      <c r="G15" s="136"/>
      <c r="H15" s="137" t="s">
        <v>129</v>
      </c>
      <c r="I15" s="136"/>
      <c r="J15" s="136"/>
      <c r="K15" s="136"/>
      <c r="L15" s="136"/>
    </row>
    <row r="16">
      <c r="A16" s="138" t="s">
        <v>28</v>
      </c>
      <c r="B16" s="111" t="s">
        <v>150</v>
      </c>
      <c r="C16" s="115"/>
      <c r="D16" s="139"/>
      <c r="E16" s="139"/>
      <c r="F16" s="139"/>
      <c r="G16" s="139"/>
      <c r="H16" s="140" t="s">
        <v>30</v>
      </c>
      <c r="I16" s="139"/>
      <c r="J16" s="139"/>
      <c r="K16" s="139"/>
      <c r="L16" s="139"/>
    </row>
    <row r="17">
      <c r="A17" s="141" t="s">
        <v>153</v>
      </c>
      <c r="B17" s="111" t="s">
        <v>150</v>
      </c>
      <c r="C17" s="129"/>
      <c r="D17" s="129"/>
      <c r="E17" s="129"/>
      <c r="F17" s="129"/>
      <c r="G17" s="129"/>
      <c r="H17" s="142" t="s">
        <v>154</v>
      </c>
      <c r="I17" s="129"/>
      <c r="J17" s="129"/>
      <c r="K17" s="129"/>
      <c r="L17" s="129"/>
    </row>
    <row r="18">
      <c r="A18" s="111" t="s">
        <v>155</v>
      </c>
      <c r="B18" s="111" t="s">
        <v>150</v>
      </c>
      <c r="C18" s="119"/>
      <c r="D18" s="143"/>
      <c r="E18" s="143"/>
      <c r="F18" s="143"/>
      <c r="G18" s="143"/>
      <c r="H18" s="143" t="s">
        <v>156</v>
      </c>
      <c r="I18" s="143"/>
      <c r="J18" s="143"/>
      <c r="K18" s="143"/>
      <c r="L18" s="143"/>
    </row>
    <row r="19">
      <c r="A19" s="141" t="s">
        <v>157</v>
      </c>
      <c r="B19" s="111" t="s">
        <v>140</v>
      </c>
      <c r="C19" s="129"/>
      <c r="D19" s="129"/>
      <c r="E19" s="129"/>
      <c r="F19" s="129"/>
      <c r="G19" s="129"/>
      <c r="H19" s="142" t="s">
        <v>158</v>
      </c>
      <c r="I19" s="129"/>
      <c r="J19" s="129"/>
      <c r="K19" s="129"/>
      <c r="L19" s="129"/>
    </row>
    <row r="20">
      <c r="A20" s="126" t="s">
        <v>159</v>
      </c>
      <c r="B20" s="111" t="s">
        <v>140</v>
      </c>
      <c r="C20" s="144"/>
      <c r="D20" s="145"/>
      <c r="E20" s="145"/>
      <c r="F20" s="145"/>
      <c r="G20" s="145"/>
      <c r="H20" s="146" t="s">
        <v>160</v>
      </c>
      <c r="I20" s="147"/>
      <c r="J20" s="147"/>
      <c r="K20" s="147"/>
      <c r="L20" s="147"/>
      <c r="M20" s="148"/>
    </row>
    <row r="21">
      <c r="A21" s="149"/>
      <c r="B21" s="150"/>
      <c r="C21" s="150"/>
      <c r="D21" s="150"/>
      <c r="E21" s="150"/>
      <c r="F21" s="150"/>
      <c r="G21" s="150"/>
      <c r="H21" s="150"/>
    </row>
  </sheetData>
  <dataValidations>
    <dataValidation type="list" allowBlank="1" showErrorMessage="1" sqref="B2:B7 B9:B20">
      <formula1>"Have,Need to Buy,Wish List"</formula1>
    </dataValidation>
  </dataValidations>
  <hyperlinks>
    <hyperlink r:id="rId1" ref="H2"/>
    <hyperlink r:id="rId2" ref="H3"/>
    <hyperlink r:id="rId3" ref="H4"/>
    <hyperlink r:id="rId4" ref="H5"/>
    <hyperlink r:id="rId5" ref="H6"/>
    <hyperlink r:id="rId6" ref="H7"/>
    <hyperlink r:id="rId7" ref="H9"/>
    <hyperlink r:id="rId8" ref="H10"/>
    <hyperlink r:id="rId9" ref="H11"/>
    <hyperlink r:id="rId10" ref="H12"/>
    <hyperlink r:id="rId11" ref="H13"/>
    <hyperlink r:id="rId12" ref="H15"/>
    <hyperlink r:id="rId13" ref="H16"/>
    <hyperlink r:id="rId14" ref="H17"/>
    <hyperlink r:id="rId15" ref="H18"/>
    <hyperlink r:id="rId16" ref="H19"/>
    <hyperlink r:id="rId17" ref="H20"/>
  </hyperlinks>
  <drawing r:id="rId18"/>
  <tableParts count="2">
    <tablePart r:id="rId21"/>
    <tablePart r:id="rId22"/>
  </tableParts>
</worksheet>
</file>