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onovanhernandez/Documents/"/>
    </mc:Choice>
  </mc:AlternateContent>
  <xr:revisionPtr revIDLastSave="0" documentId="8_{4F40EAE6-9C96-B047-8DB8-C30CD4166161}" xr6:coauthVersionLast="47" xr6:coauthVersionMax="47" xr10:uidLastSave="{00000000-0000-0000-0000-000000000000}"/>
  <bookViews>
    <workbookView xWindow="0" yWindow="0" windowWidth="28800" windowHeight="18000" tabRatio="393" xr2:uid="{00000000-000D-0000-FFFF-FFFF00000000}"/>
  </bookViews>
  <sheets>
    <sheet name="Tracker" sheetId="1" r:id="rId1"/>
    <sheet name="Example VLookUps" sheetId="8" r:id="rId2"/>
    <sheet name="Industry and Date" sheetId="14" r:id="rId3"/>
    <sheet name="Location and Company" sheetId="7" r:id="rId4"/>
  </sheets>
  <calcPr calcId="191028"/>
  <pivotCaches>
    <pivotCache cacheId="22" r:id="rId5"/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8" l="1"/>
  <c r="C20" i="8" s="1"/>
  <c r="C10" i="8"/>
  <c r="C11" i="8" s="1"/>
  <c r="C3" i="8"/>
  <c r="C4" i="8" s="1"/>
  <c r="C5" i="8" l="1"/>
  <c r="C6" i="8"/>
  <c r="C12" i="8"/>
  <c r="C13" i="8"/>
  <c r="C18" i="8"/>
  <c r="C19" i="8"/>
</calcChain>
</file>

<file path=xl/sharedStrings.xml><?xml version="1.0" encoding="utf-8"?>
<sst xmlns="http://schemas.openxmlformats.org/spreadsheetml/2006/main" count="1474" uniqueCount="378">
  <si>
    <t>Company</t>
  </si>
  <si>
    <t>Job Title</t>
  </si>
  <si>
    <t>Industry</t>
  </si>
  <si>
    <t>Date Applied</t>
  </si>
  <si>
    <t>Location</t>
  </si>
  <si>
    <t>Screening</t>
  </si>
  <si>
    <t>1st</t>
  </si>
  <si>
    <t>2nd</t>
  </si>
  <si>
    <t>Final</t>
  </si>
  <si>
    <t>Offer</t>
  </si>
  <si>
    <t>Notes</t>
  </si>
  <si>
    <t>Shippo</t>
  </si>
  <si>
    <t>Product Support Specialist</t>
  </si>
  <si>
    <t>Computer Software</t>
  </si>
  <si>
    <t>San Francisco</t>
  </si>
  <si>
    <t>Yes</t>
  </si>
  <si>
    <t>3 month Contract Work</t>
  </si>
  <si>
    <t>Not having the correct technical knowledge, such as Zendesk, was what tanked my offer to that of contract</t>
  </si>
  <si>
    <t>Color</t>
  </si>
  <si>
    <t>Meaning</t>
  </si>
  <si>
    <t>Turnitin</t>
  </si>
  <si>
    <t>Customer Support Specialist</t>
  </si>
  <si>
    <t>Information Technology &amp; Services</t>
  </si>
  <si>
    <t>Oakland</t>
  </si>
  <si>
    <t>Cancelled</t>
  </si>
  <si>
    <t>No</t>
  </si>
  <si>
    <t>Wanted to know if I had any knowledge about Zendesk to process tickets - Ultimately rejected my app</t>
  </si>
  <si>
    <t>Wanted Position</t>
  </si>
  <si>
    <t>Coda</t>
  </si>
  <si>
    <t>Customer Champion</t>
  </si>
  <si>
    <t>No follow-up email received - Assume rejection - Finally rejected 12/15</t>
  </si>
  <si>
    <t>Desired Position</t>
  </si>
  <si>
    <t>Touch of Modern</t>
  </si>
  <si>
    <t>Junior Account Coordinator</t>
  </si>
  <si>
    <t>Retail</t>
  </si>
  <si>
    <t>Miss</t>
  </si>
  <si>
    <t>Easy Apply on LinkedIn / No response means they rejected</t>
  </si>
  <si>
    <t>Fireflies.ai</t>
  </si>
  <si>
    <t>Customer Onboarding Specialist</t>
  </si>
  <si>
    <t>Easy Apply on LinkedIn / No longer looking to fill in the position</t>
  </si>
  <si>
    <t>Apple</t>
  </si>
  <si>
    <t>Operations Expert</t>
  </si>
  <si>
    <t>Consumer Electronics</t>
  </si>
  <si>
    <t>Emeryville</t>
  </si>
  <si>
    <t>No follow-up email received - Assume rejection</t>
  </si>
  <si>
    <t>No answer</t>
  </si>
  <si>
    <t>Customer Lobby</t>
  </si>
  <si>
    <t>Customer Success Associate</t>
  </si>
  <si>
    <t>Someone viewed profile on LinkedIn (12/1) - Screening Dec 8 - 1st Dec 15 - Rejected</t>
  </si>
  <si>
    <t>No follow up</t>
  </si>
  <si>
    <t>Evercommerce</t>
  </si>
  <si>
    <t>&gt; Ideal</t>
  </si>
  <si>
    <t>CipherHealth</t>
  </si>
  <si>
    <t>Support Specialist</t>
  </si>
  <si>
    <t>Hospital &amp; Health Care</t>
  </si>
  <si>
    <t>Ideal result</t>
  </si>
  <si>
    <t>HoneyBook</t>
  </si>
  <si>
    <t>Member Experience Associate</t>
  </si>
  <si>
    <t>At time of submitting application, already denied due to limit of apps reached</t>
  </si>
  <si>
    <t>Non-tech role</t>
  </si>
  <si>
    <t>Gemnote</t>
  </si>
  <si>
    <t>Internet</t>
  </si>
  <si>
    <t>East Bay</t>
  </si>
  <si>
    <t>SpotOn Transact, Inc.</t>
  </si>
  <si>
    <t>Compliance Data Analyst</t>
  </si>
  <si>
    <t>Recruiter looked at app on ZipRecruiter twice (12/1) - No further review of app - Most likely rejected</t>
  </si>
  <si>
    <t>South Bay</t>
  </si>
  <si>
    <t>Social Standards</t>
  </si>
  <si>
    <t>Data Systems Editor</t>
  </si>
  <si>
    <t>Market Research</t>
  </si>
  <si>
    <t>Use of LinkedIn Easy Apply feature / Recruiter looked at app - App rejected</t>
  </si>
  <si>
    <t>Slack</t>
  </si>
  <si>
    <t>Organizational Effectiveness Coordinator</t>
  </si>
  <si>
    <t>Rejected</t>
  </si>
  <si>
    <t>Plaid</t>
  </si>
  <si>
    <t>New Business Associate</t>
  </si>
  <si>
    <t>First screening on Dec 10 at 12:30 pm - Rejected</t>
  </si>
  <si>
    <t>1+ Month Late Response</t>
  </si>
  <si>
    <t>Date received</t>
  </si>
  <si>
    <t>Recology</t>
  </si>
  <si>
    <t>Communications Specialist</t>
  </si>
  <si>
    <t>Environmental Services</t>
  </si>
  <si>
    <t>Twitch</t>
  </si>
  <si>
    <t>Notion</t>
  </si>
  <si>
    <t>Product Specialist</t>
  </si>
  <si>
    <t>Rejected 12/16/20</t>
  </si>
  <si>
    <t>Replate</t>
  </si>
  <si>
    <t>Ropes and Gray</t>
  </si>
  <si>
    <t>Library Document Delivery Specialist</t>
  </si>
  <si>
    <t>Law Practice</t>
  </si>
  <si>
    <t>Netlify</t>
  </si>
  <si>
    <t>Broadly</t>
  </si>
  <si>
    <t>Customer Care Specialist</t>
  </si>
  <si>
    <t>IDEO U</t>
  </si>
  <si>
    <t>Twilio Inc</t>
  </si>
  <si>
    <t>Compliance Operations Specialist</t>
  </si>
  <si>
    <t>Rejected 2/17/2021</t>
  </si>
  <si>
    <t>Polychain Capital</t>
  </si>
  <si>
    <t>Airtable</t>
  </si>
  <si>
    <t>User Experience Researcher</t>
  </si>
  <si>
    <t>Did not have the right skills for this job</t>
  </si>
  <si>
    <t>Foresight</t>
  </si>
  <si>
    <t>Customer Experience Specialist</t>
  </si>
  <si>
    <t>Design</t>
  </si>
  <si>
    <t>Interview on 1/13/21 - HW and interview on 1/21 - Rejected</t>
  </si>
  <si>
    <t>Niantic Inc.</t>
  </si>
  <si>
    <t>UC Berkeley</t>
  </si>
  <si>
    <t>Belonging Coordinator</t>
  </si>
  <si>
    <t>School</t>
  </si>
  <si>
    <t>Berkeley</t>
  </si>
  <si>
    <t>Betterview</t>
  </si>
  <si>
    <t>Xantrion</t>
  </si>
  <si>
    <t>Customer Service Representative</t>
  </si>
  <si>
    <t>No longer accepting applications</t>
  </si>
  <si>
    <t>Twitter</t>
  </si>
  <si>
    <t>Zendesk</t>
  </si>
  <si>
    <t>Readiness &amp; Communications Operations Specialist</t>
  </si>
  <si>
    <t>Paylocity</t>
  </si>
  <si>
    <t>TransPerfect</t>
  </si>
  <si>
    <t>Project Coordinator</t>
  </si>
  <si>
    <t>Translation &amp; Localization</t>
  </si>
  <si>
    <t>Hearsay Systems</t>
  </si>
  <si>
    <t>Recurly</t>
  </si>
  <si>
    <t>Support Team Agent, Applications</t>
  </si>
  <si>
    <t>Twilio</t>
  </si>
  <si>
    <t>Elation Health</t>
  </si>
  <si>
    <t>Gameloft</t>
  </si>
  <si>
    <t>Odoo</t>
  </si>
  <si>
    <t>Technical Support Specialist</t>
  </si>
  <si>
    <t>First screening will be on Dec 10 at 1:30 pm - Waiting on response - Rejected</t>
  </si>
  <si>
    <t>Chainalysis</t>
  </si>
  <si>
    <t>Better</t>
  </si>
  <si>
    <t>Customer Experience Associate</t>
  </si>
  <si>
    <t>Financial Services</t>
  </si>
  <si>
    <t>First screening on Dec 4 at 1 pm - HW due in 24 hrs - Hiring quota met - Reached out 2/10/21 for second interview</t>
  </si>
  <si>
    <t>Peet's Coffee</t>
  </si>
  <si>
    <t>Digital Customer Experience Specialist</t>
  </si>
  <si>
    <t>Clerk job at Roasting Plant</t>
  </si>
  <si>
    <t>May be denied without receiving a formal email - Given Clerk job - Declined offer due to time slot</t>
  </si>
  <si>
    <t>Burns &amp; Wilcox</t>
  </si>
  <si>
    <t>Medrio</t>
  </si>
  <si>
    <t>Technical Customer Support Representative</t>
  </si>
  <si>
    <t>Ingram Content Group</t>
  </si>
  <si>
    <t>Operations &amp; Administration Coordinator</t>
  </si>
  <si>
    <t>Publishing</t>
  </si>
  <si>
    <t>Lilt</t>
  </si>
  <si>
    <t>Government Solutions Associate</t>
  </si>
  <si>
    <t>Pico Interactive</t>
  </si>
  <si>
    <t>Logistics Coordinator</t>
  </si>
  <si>
    <t>Computer Hardware</t>
  </si>
  <si>
    <t>Application viewed a total of three times thru ZipRecruiter - No longer accepting apps</t>
  </si>
  <si>
    <t>RWS</t>
  </si>
  <si>
    <t>Point Card</t>
  </si>
  <si>
    <t>Member Support Agent</t>
  </si>
  <si>
    <t>Associate Support Community Moderator</t>
  </si>
  <si>
    <t>Ashby</t>
  </si>
  <si>
    <t>Customer Success</t>
  </si>
  <si>
    <t>Used cover letter from an earlier app at Plaid - Ultimately rejected for position</t>
  </si>
  <si>
    <t>Public Policy Institute of California</t>
  </si>
  <si>
    <t>Survey Analyst</t>
  </si>
  <si>
    <t>Research</t>
  </si>
  <si>
    <t>Needed statistical software experience to receive a call back - No longer acceptng apps</t>
  </si>
  <si>
    <t>Jampp</t>
  </si>
  <si>
    <t>Marketing &amp; Advertising</t>
  </si>
  <si>
    <t>COOP Careers Inc.</t>
  </si>
  <si>
    <t>Cohort Captain</t>
  </si>
  <si>
    <t>Non-profit Organization Management</t>
  </si>
  <si>
    <t>Offered Captain position</t>
  </si>
  <si>
    <t>Volunteer opportunity to captain a cohort in Data Analytics - Accepted offer</t>
  </si>
  <si>
    <t>Asana</t>
  </si>
  <si>
    <t>User Experience Specialist</t>
  </si>
  <si>
    <t>Alt</t>
  </si>
  <si>
    <t>thredUP</t>
  </si>
  <si>
    <t>UX Researcher</t>
  </si>
  <si>
    <t>Apparel &amp; Fashion</t>
  </si>
  <si>
    <t>Autodesk</t>
  </si>
  <si>
    <t>eCommerce Systems and Delivery Associate</t>
  </si>
  <si>
    <t>Client Relations Coordinator</t>
  </si>
  <si>
    <t>May be rejected due to having UX Researcher in the final paragraph of cover letter - Assume rejection - Rejected</t>
  </si>
  <si>
    <t>Ironclad, Inc.</t>
  </si>
  <si>
    <t>Support Analyst</t>
  </si>
  <si>
    <t>Allbirds</t>
  </si>
  <si>
    <t>Coordinator, Supply Chain Operations</t>
  </si>
  <si>
    <t>May be rejected due to calling the role by a different name - Switched "Supply" to "Support" - Assume rejection</t>
  </si>
  <si>
    <t>Siren Snacks</t>
  </si>
  <si>
    <t>Operations &amp; Customer Happiness Associate</t>
  </si>
  <si>
    <t>Food &amp; Beverages</t>
  </si>
  <si>
    <t>Sent in questionnaire - Awaiting email for interview 12/13 - Looked at LinkedIn profile 12/9 - Assume rejection</t>
  </si>
  <si>
    <t>Startup Sales Associate</t>
  </si>
  <si>
    <t>Rejected for position - Lacked necessary skills</t>
  </si>
  <si>
    <t>Received resume - Filled out questionnaire - Rejected</t>
  </si>
  <si>
    <t>Niantic, Inc.</t>
  </si>
  <si>
    <t>Player Support Operations Specialist</t>
  </si>
  <si>
    <t>Qualia</t>
  </si>
  <si>
    <t>Document Compliance Specialist</t>
  </si>
  <si>
    <t>Safesite</t>
  </si>
  <si>
    <t>Customer Support and Onboarding Specialist</t>
  </si>
  <si>
    <t>Downloaded resume from LinkedIn 12/8 - Looked at LinkedIn profile 12/9 - No response as of yet</t>
  </si>
  <si>
    <t>Account Coordinator</t>
  </si>
  <si>
    <t>Computer Games</t>
  </si>
  <si>
    <t>No follow-up email received - Assume rejection - Rejected 3/10/21</t>
  </si>
  <si>
    <t>Privacy and Data Protection Operation Specialist</t>
  </si>
  <si>
    <t>Qualio</t>
  </si>
  <si>
    <t>Customer Success Specialist</t>
  </si>
  <si>
    <t>Avenica</t>
  </si>
  <si>
    <t>Client Services Coordinator</t>
  </si>
  <si>
    <t>Human Resources</t>
  </si>
  <si>
    <t>Walnut Creek</t>
  </si>
  <si>
    <t>Deel</t>
  </si>
  <si>
    <t>SoFi</t>
  </si>
  <si>
    <t>Implementations Specialist</t>
  </si>
  <si>
    <t>Elevate Labs</t>
  </si>
  <si>
    <t>Bilingual Customer Support Agent</t>
  </si>
  <si>
    <t>New Member Expert</t>
  </si>
  <si>
    <t>Substack</t>
  </si>
  <si>
    <t>User Support Specialist</t>
  </si>
  <si>
    <t>Online Media</t>
  </si>
  <si>
    <t>Opus 2</t>
  </si>
  <si>
    <t>Product Support Assistant</t>
  </si>
  <si>
    <t>Beeswax</t>
  </si>
  <si>
    <t>Product Support Analyst</t>
  </si>
  <si>
    <t>Miro</t>
  </si>
  <si>
    <t>Customer Success Operations Analyst</t>
  </si>
  <si>
    <t>Databricks</t>
  </si>
  <si>
    <t>Sales Development Representative</t>
  </si>
  <si>
    <t>Mixpanel</t>
  </si>
  <si>
    <t>Customer Development Representative</t>
  </si>
  <si>
    <t>Interview 12/28 - Just assume rejection - Rejected</t>
  </si>
  <si>
    <t>Rippling</t>
  </si>
  <si>
    <t>Content Strategist</t>
  </si>
  <si>
    <t>Adobe</t>
  </si>
  <si>
    <t>No follow-up email received - Assume rejection - Rejected 1/4/21</t>
  </si>
  <si>
    <t>Berbix</t>
  </si>
  <si>
    <t>Data Labeling Specialist</t>
  </si>
  <si>
    <t>Contract work in the Castro - No longer accepting apps - Rejected 1/4/21</t>
  </si>
  <si>
    <t>Chainalysis Inc.</t>
  </si>
  <si>
    <t>No longer accepting apps - Rejected 3/11/21</t>
  </si>
  <si>
    <t>Finix</t>
  </si>
  <si>
    <t>Trust &amp; Safety Specialist</t>
  </si>
  <si>
    <t>No longer accepting apps</t>
  </si>
  <si>
    <t>Amplitude</t>
  </si>
  <si>
    <t>Platform Specialist</t>
  </si>
  <si>
    <t>The A.I. Education Project</t>
  </si>
  <si>
    <t>Associate, External Relations and Operations</t>
  </si>
  <si>
    <t>Primary/Secondary Education</t>
  </si>
  <si>
    <t>EXPANDOPEDIA</t>
  </si>
  <si>
    <t>Client Success Manager</t>
  </si>
  <si>
    <t>Information Services</t>
  </si>
  <si>
    <t>Vendor Direct Solutions</t>
  </si>
  <si>
    <t>Records Clerk</t>
  </si>
  <si>
    <t>Legal Services</t>
  </si>
  <si>
    <t>Atheneum</t>
  </si>
  <si>
    <t>Research Associate - Global Market Insights</t>
  </si>
  <si>
    <t>Inxeption</t>
  </si>
  <si>
    <t>AirDev</t>
  </si>
  <si>
    <t>App looked at 12/28 - Assume rejection</t>
  </si>
  <si>
    <t>OpenText</t>
  </si>
  <si>
    <t>Professional Services Coordinator</t>
  </si>
  <si>
    <t>Interview for Carbonite 12/30 - Rescheduled for 1/7/21 - May be contacted again - Assume rejection</t>
  </si>
  <si>
    <t>Quantcast</t>
  </si>
  <si>
    <t>Lead Generation Associate</t>
  </si>
  <si>
    <t>Operations Coordinator</t>
  </si>
  <si>
    <t>Investment Management</t>
  </si>
  <si>
    <t>No longer accepting apps - Rejected 1/14/21</t>
  </si>
  <si>
    <t>Chime</t>
  </si>
  <si>
    <t>Member Services Specialist, Triage</t>
  </si>
  <si>
    <t>No longer accepting apps - Rejected</t>
  </si>
  <si>
    <t>Checkr Inc.</t>
  </si>
  <si>
    <t>Candidate Experience Product Specialist</t>
  </si>
  <si>
    <t>MOLOCO</t>
  </si>
  <si>
    <t>Customer Success Analyst</t>
  </si>
  <si>
    <t>Rakuten</t>
  </si>
  <si>
    <t>Account Specialist</t>
  </si>
  <si>
    <t>Assistant Underwriter</t>
  </si>
  <si>
    <t>Insurance</t>
  </si>
  <si>
    <t>No follow-up email received - Assume rejection - Rejected 6/11/21</t>
  </si>
  <si>
    <t>Stripe</t>
  </si>
  <si>
    <t>Enterprise Support Specialist</t>
  </si>
  <si>
    <t>No follow-up email received - Assume rejection - Rejected 1/15/21</t>
  </si>
  <si>
    <t>Oncue</t>
  </si>
  <si>
    <t>Avochato</t>
  </si>
  <si>
    <t>Faire</t>
  </si>
  <si>
    <t>Integrations Support Specialist</t>
  </si>
  <si>
    <t>Apartment List</t>
  </si>
  <si>
    <t>Data Operations Specialist</t>
  </si>
  <si>
    <t>Patreon</t>
  </si>
  <si>
    <t>Product Support Representative</t>
  </si>
  <si>
    <t>No longer accepting apps - Assume rejection</t>
  </si>
  <si>
    <t>OneDigital</t>
  </si>
  <si>
    <t>Client Service Specialist</t>
  </si>
  <si>
    <t>Essence</t>
  </si>
  <si>
    <t>Media Planning Coordinator</t>
  </si>
  <si>
    <t>Marketing &amp; Advertisement</t>
  </si>
  <si>
    <t>Guidepoint</t>
  </si>
  <si>
    <t>Associate, Client Service</t>
  </si>
  <si>
    <t>Humu</t>
  </si>
  <si>
    <t>Mountain View</t>
  </si>
  <si>
    <t>VidMob</t>
  </si>
  <si>
    <t>Strategic Account Associate</t>
  </si>
  <si>
    <t>ASUS North America</t>
  </si>
  <si>
    <t>Inside Sales Assistant</t>
  </si>
  <si>
    <t>Implementation Setup Specialist</t>
  </si>
  <si>
    <t>FactSet</t>
  </si>
  <si>
    <t>Digital Specialist</t>
  </si>
  <si>
    <t>Kaiser Permanente</t>
  </si>
  <si>
    <t>Research Assistant, Cardiovascular Studies</t>
  </si>
  <si>
    <t>Newsela</t>
  </si>
  <si>
    <t>Partnerships Associate</t>
  </si>
  <si>
    <t>E-Learning</t>
  </si>
  <si>
    <t>DoorDash</t>
  </si>
  <si>
    <t>Strategy &amp; Operations Associate, Logistics</t>
  </si>
  <si>
    <t>No follow-up email received - Assume rejection - Rejected 1/23/21</t>
  </si>
  <si>
    <t>Accenture</t>
  </si>
  <si>
    <t>Client Product Support New Associate</t>
  </si>
  <si>
    <t>Job Offer 1/20/21</t>
  </si>
  <si>
    <t>1st interview on 1/15/21 - Job offer 1/20/21 - Accepted 1/24/21</t>
  </si>
  <si>
    <t>Vonage</t>
  </si>
  <si>
    <t>Routing Analyst</t>
  </si>
  <si>
    <t>Information Technoilogy &amp; Services</t>
  </si>
  <si>
    <t>Uber</t>
  </si>
  <si>
    <t>Client Success Specialist</t>
  </si>
  <si>
    <t>Customer Success Coordinator</t>
  </si>
  <si>
    <t>Jellyfish</t>
  </si>
  <si>
    <t>Analytics &amp; Operation Executive</t>
  </si>
  <si>
    <t>Intercom</t>
  </si>
  <si>
    <t>Sales Development Representative, Inbound</t>
  </si>
  <si>
    <t>Salesperson looked at profile 1/6/21 - No longer accepting apps</t>
  </si>
  <si>
    <t>Tanium</t>
  </si>
  <si>
    <t>Orders Operations Analyst</t>
  </si>
  <si>
    <t>Italic</t>
  </si>
  <si>
    <t>CRM Marketing Associate</t>
  </si>
  <si>
    <t>Blend</t>
  </si>
  <si>
    <t>Customer Success Operations</t>
  </si>
  <si>
    <t>Dynatrace</t>
  </si>
  <si>
    <t>Technical Product Specialist - Spanish Speaking</t>
  </si>
  <si>
    <t>Mission Asset Fund</t>
  </si>
  <si>
    <t>Client Support Representative</t>
  </si>
  <si>
    <t>Intial screening on 1/8/21 - 1st interview on 1/25/21 - Assume rejection due to no follow-up call or email</t>
  </si>
  <si>
    <t>Zumper</t>
  </si>
  <si>
    <t>Real Estate</t>
  </si>
  <si>
    <t>Rescheduled for 1/7/21 - 1st interview 1/8/21 - No follow-up, Assume rejection</t>
  </si>
  <si>
    <t>ON24</t>
  </si>
  <si>
    <t>Marketing Products Specialist</t>
  </si>
  <si>
    <t>App is now closed</t>
  </si>
  <si>
    <t>Amyris</t>
  </si>
  <si>
    <t>Customer Service Coordinator</t>
  </si>
  <si>
    <t>Biotechnology</t>
  </si>
  <si>
    <t>Lattice</t>
  </si>
  <si>
    <t>Customer Care Associate</t>
  </si>
  <si>
    <t>Received screening email 1/28/21 - Will reject due to Accenture offer acceptance</t>
  </si>
  <si>
    <t>Deepgram</t>
  </si>
  <si>
    <t>Accepted Job</t>
  </si>
  <si>
    <t>Count of Company</t>
  </si>
  <si>
    <t>Column Labels</t>
  </si>
  <si>
    <t>2020</t>
  </si>
  <si>
    <t>2021</t>
  </si>
  <si>
    <t>Grand Total</t>
  </si>
  <si>
    <t>Oct</t>
  </si>
  <si>
    <t>Nov</t>
  </si>
  <si>
    <t>Dec</t>
  </si>
  <si>
    <t>Jan</t>
  </si>
  <si>
    <t>Row Labels</t>
  </si>
  <si>
    <t>(blank)</t>
  </si>
  <si>
    <t>Count of Industry</t>
  </si>
  <si>
    <t>(blank) Total</t>
  </si>
  <si>
    <t>Jan Total</t>
  </si>
  <si>
    <t>Oct Total</t>
  </si>
  <si>
    <t>Nov Total</t>
  </si>
  <si>
    <t>Dec Total</t>
  </si>
  <si>
    <t xml:space="preserve">Most </t>
  </si>
  <si>
    <t>Offered Job</t>
  </si>
  <si>
    <t>Content Writer - Security</t>
  </si>
  <si>
    <t>GitHub</t>
  </si>
  <si>
    <t>Social Support Specialist</t>
  </si>
  <si>
    <t>Google</t>
  </si>
  <si>
    <t>People Analyst, Diversity, Equity, and inclusion Analytics</t>
  </si>
  <si>
    <t>Afterpay</t>
  </si>
  <si>
    <t>Product Content 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</si>
</sst>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" fontId="0" fillId="0" borderId="0" xfId="0" applyNumberFormat="1"/>
    <xf numFmtId="16" fontId="1" fillId="0" borderId="0" xfId="0" applyNumberFormat="1" applyFont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1" fillId="12" borderId="0" xfId="0" applyFont="1" applyFill="1"/>
    <xf numFmtId="0" fontId="0" fillId="15" borderId="0" xfId="0" applyFill="1"/>
    <xf numFmtId="0" fontId="0" fillId="16" borderId="0" xfId="0" applyFill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2" fillId="15" borderId="0" xfId="0" applyFont="1" applyFill="1"/>
    <xf numFmtId="0" fontId="0" fillId="17" borderId="0" xfId="0" applyFill="1"/>
    <xf numFmtId="0" fontId="3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14" borderId="0" xfId="0" applyFont="1" applyFill="1"/>
    <xf numFmtId="0" fontId="4" fillId="13" borderId="0" xfId="0" applyFont="1" applyFill="1"/>
    <xf numFmtId="0" fontId="4" fillId="10" borderId="0" xfId="0" applyFont="1" applyFill="1"/>
    <xf numFmtId="0" fontId="4" fillId="3" borderId="0" xfId="0" applyFont="1" applyFill="1"/>
    <xf numFmtId="0" fontId="4" fillId="4" borderId="0" xfId="0" applyFont="1" applyFill="1"/>
    <xf numFmtId="0" fontId="0" fillId="18" borderId="0" xfId="0" applyFill="1"/>
    <xf numFmtId="0" fontId="5" fillId="4" borderId="0" xfId="0" applyFont="1" applyFill="1"/>
    <xf numFmtId="0" fontId="0" fillId="0" borderId="0" xfId="0" applyNumberFormat="1"/>
    <xf numFmtId="0" fontId="0" fillId="0" borderId="0" xfId="0" applyAlignment="1">
      <alignment horizontal="left" indent="1"/>
    </xf>
    <xf numFmtId="0" fontId="5" fillId="11" borderId="0" xfId="0" applyFont="1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Hernandez" refreshedDate="44258.672222569447" createdVersion="6" refreshedVersion="6" minRefreshableVersion="3" recordCount="126" xr:uid="{5144E20C-3896-497B-900A-2265E74604E6}">
  <cacheSource type="worksheet">
    <worksheetSource name="Table1"/>
  </cacheSource>
  <cacheFields count="13">
    <cacheField name="Company" numFmtId="0">
      <sharedItems/>
    </cacheField>
    <cacheField name="Job Title" numFmtId="0">
      <sharedItems/>
    </cacheField>
    <cacheField name="Industry" numFmtId="0">
      <sharedItems count="33">
        <s v="Computer Software"/>
        <s v="Information Technology &amp; Services"/>
        <s v="Retail"/>
        <s v="Consumer Electronics"/>
        <s v="Hospital &amp; Health Care"/>
        <s v="Internet"/>
        <s v="Market Research"/>
        <s v="Environmental Services"/>
        <s v="Law Practice"/>
        <s v="Design"/>
        <s v="School"/>
        <s v="Translation &amp; Localization"/>
        <s v="Financial Services"/>
        <s v="Publishing"/>
        <s v="Computer Hardware"/>
        <s v="Research"/>
        <s v="Marketing &amp; Advertising"/>
        <s v="Non-profit Organization Management"/>
        <s v="Apparel &amp; Fashion"/>
        <s v="Food &amp; Beverages"/>
        <s v="Computer Games"/>
        <s v="Human Resources"/>
        <s v="Online Media"/>
        <s v="Primary/Secondary Education"/>
        <s v="Information Services"/>
        <s v="Legal Services"/>
        <s v="Investment Management"/>
        <s v="Insurance"/>
        <s v="Marketing &amp; Advertisement"/>
        <s v="E-Learning"/>
        <s v="Information Technoilogy &amp; Services"/>
        <s v="Real Estate"/>
        <s v="Biotechnology"/>
      </sharedItems>
    </cacheField>
    <cacheField name="Date Applied" numFmtId="16">
      <sharedItems containsSemiMixedTypes="0" containsNonDate="0" containsDate="1" containsString="0" minDate="2020-10-28T00:00:00" maxDate="2021-01-09T00:00:00" count="30">
        <d v="2020-10-28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4T00:00:00"/>
        <d v="2020-12-07T00:00:00"/>
        <d v="2020-12-08T00:00:00"/>
        <d v="2020-12-09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9T00:00:00"/>
        <d v="2020-12-20T00:00:00"/>
        <d v="2021-01-01T00:00:00"/>
        <d v="2021-01-02T00:00:00"/>
        <d v="2021-01-03T00:00:00"/>
        <d v="2021-01-04T00:00:00"/>
        <d v="2021-01-08T00:00:00"/>
      </sharedItems>
      <fieldGroup par="12" base="3">
        <rangePr groupBy="months" startDate="2020-10-28T00:00:00" endDate="2021-01-09T00:00:00"/>
        <groupItems count="14">
          <s v="&lt;10/2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9/2021"/>
        </groupItems>
      </fieldGroup>
    </cacheField>
    <cacheField name="Location" numFmtId="0">
      <sharedItems count="6">
        <s v="San Francisco"/>
        <s v="Oakland"/>
        <s v="Emeryville"/>
        <s v="Berkeley"/>
        <s v="Walnut Creek"/>
        <s v="Mountain View"/>
      </sharedItems>
    </cacheField>
    <cacheField name="Screening" numFmtId="0">
      <sharedItems/>
    </cacheField>
    <cacheField name="1st" numFmtId="0">
      <sharedItems/>
    </cacheField>
    <cacheField name="2nd" numFmtId="0">
      <sharedItems/>
    </cacheField>
    <cacheField name="Final" numFmtId="0">
      <sharedItems/>
    </cacheField>
    <cacheField name="Offer" numFmtId="0">
      <sharedItems/>
    </cacheField>
    <cacheField name="Notes" numFmtId="0">
      <sharedItems/>
    </cacheField>
    <cacheField name="Quarters" numFmtId="0" databaseField="0">
      <fieldGroup base="3">
        <rangePr groupBy="quarters" startDate="2020-10-28T00:00:00" endDate="2021-01-09T00:00:00"/>
        <groupItems count="6">
          <s v="&lt;10/28/2020"/>
          <s v="Qtr1"/>
          <s v="Qtr2"/>
          <s v="Qtr3"/>
          <s v="Qtr4"/>
          <s v="&gt;1/9/2021"/>
        </groupItems>
      </fieldGroup>
    </cacheField>
    <cacheField name="Years" numFmtId="0" databaseField="0">
      <fieldGroup base="3">
        <rangePr groupBy="years" startDate="2020-10-28T00:00:00" endDate="2021-01-09T00:00:00"/>
        <groupItems count="4">
          <s v="&lt;10/28/2020"/>
          <s v="2020"/>
          <s v="2021"/>
          <s v="&gt;1/9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Hernandez" refreshedDate="44501.128894675923" createdVersion="7" refreshedVersion="7" minRefreshableVersion="3" recordCount="127" xr:uid="{701D7BC3-242B-224E-8D3C-60149C4C1650}">
  <cacheSource type="worksheet">
    <worksheetSource ref="A1:K1048576" sheet="Tracker"/>
  </cacheSource>
  <cacheFields count="13">
    <cacheField name="Company" numFmtId="0">
      <sharedItems containsBlank="1"/>
    </cacheField>
    <cacheField name="Job Title" numFmtId="0">
      <sharedItems containsBlank="1"/>
    </cacheField>
    <cacheField name="Industry" numFmtId="0">
      <sharedItems containsBlank="1" count="33">
        <s v="Computer Software"/>
        <s v="Information Technology &amp; Services"/>
        <s v="Retail"/>
        <s v="Consumer Electronics"/>
        <s v="Hospital &amp; Health Care"/>
        <s v="Internet"/>
        <s v="Market Research"/>
        <s v="Environmental Services"/>
        <s v="Law Practice"/>
        <s v="Design"/>
        <s v="School"/>
        <s v="Translation &amp; Localization"/>
        <s v="Financial Services"/>
        <s v="Publishing"/>
        <s v="Computer Hardware"/>
        <s v="Research"/>
        <s v="Marketing &amp; Advertising"/>
        <s v="Non-profit Organization Management"/>
        <s v="Apparel &amp; Fashion"/>
        <s v="Food &amp; Beverages"/>
        <s v="Computer Games"/>
        <s v="Human Resources"/>
        <s v="Online Media"/>
        <s v="Primary/Secondary Education"/>
        <s v="Information Services"/>
        <s v="Legal Services"/>
        <s v="Investment Management"/>
        <s v="Insurance"/>
        <s v="Marketing &amp; Advertisement"/>
        <s v="E-Learning"/>
        <s v="Real Estate"/>
        <s v="Biotechnology"/>
        <m/>
      </sharedItems>
    </cacheField>
    <cacheField name="Date Applied" numFmtId="0">
      <sharedItems containsNonDate="0" containsDate="1" containsString="0" containsBlank="1" minDate="2020-10-28T00:00:00" maxDate="2021-01-09T00:00:00" count="31">
        <d v="2020-10-28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4T00:00:00"/>
        <d v="2020-12-07T00:00:00"/>
        <d v="2020-12-08T00:00:00"/>
        <d v="2020-12-09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9T00:00:00"/>
        <d v="2020-12-20T00:00:00"/>
        <d v="2021-01-01T00:00:00"/>
        <d v="2021-01-02T00:00:00"/>
        <d v="2021-01-03T00:00:00"/>
        <d v="2021-01-04T00:00:00"/>
        <d v="2021-01-08T00:00:00"/>
        <m/>
      </sharedItems>
      <fieldGroup par="12" base="3">
        <rangePr groupBy="months" startDate="2020-10-28T00:00:00" endDate="2021-01-09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9/21"/>
        </groupItems>
      </fieldGroup>
    </cacheField>
    <cacheField name="Location" numFmtId="0">
      <sharedItems containsBlank="1" count="7">
        <s v="San Francisco"/>
        <s v="Oakland"/>
        <s v="Emeryville"/>
        <s v="Berkeley"/>
        <s v="Walnut Creek"/>
        <s v="Mountain View"/>
        <m/>
      </sharedItems>
    </cacheField>
    <cacheField name="Screening" numFmtId="0">
      <sharedItems containsBlank="1"/>
    </cacheField>
    <cacheField name="1st" numFmtId="0">
      <sharedItems containsBlank="1"/>
    </cacheField>
    <cacheField name="2nd" numFmtId="0">
      <sharedItems containsBlank="1"/>
    </cacheField>
    <cacheField name="Final" numFmtId="0">
      <sharedItems containsBlank="1"/>
    </cacheField>
    <cacheField name="Offer" numFmtId="0">
      <sharedItems containsBlank="1"/>
    </cacheField>
    <cacheField name="Notes" numFmtId="0">
      <sharedItems containsBlank="1"/>
    </cacheField>
    <cacheField name="Quarters" numFmtId="0" databaseField="0">
      <fieldGroup base="3">
        <rangePr groupBy="quarters" startDate="2020-10-28T00:00:00" endDate="2021-01-09T00:00:00"/>
        <groupItems count="6">
          <s v="&lt;10/28/20"/>
          <s v="Qtr1"/>
          <s v="Qtr2"/>
          <s v="Qtr3"/>
          <s v="Qtr4"/>
          <s v="&gt;1/9/21"/>
        </groupItems>
      </fieldGroup>
    </cacheField>
    <cacheField name="Years" numFmtId="0" databaseField="0">
      <fieldGroup base="3">
        <rangePr groupBy="years" startDate="2020-10-28T00:00:00" endDate="2021-01-09T00:00:00"/>
        <groupItems count="4">
          <s v="&lt;10/28/20"/>
          <s v="2020"/>
          <s v="2021"/>
          <s v="&gt;1/9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s v="Shippo"/>
    <s v="Product Support Specialist"/>
    <x v="0"/>
    <x v="0"/>
    <x v="0"/>
    <s v="Yes"/>
    <s v="Yes"/>
    <s v="Yes"/>
    <s v="Yes"/>
    <s v="3 month Contract Work"/>
    <s v="Not having the correct technical knowledge, such as Zendesk, was what tanked my offer to that of contract"/>
  </r>
  <r>
    <s v="Turnitin"/>
    <s v="Customer Support Specialist"/>
    <x v="1"/>
    <x v="0"/>
    <x v="1"/>
    <s v="Yes"/>
    <s v="Yes"/>
    <s v="Yes"/>
    <s v="Cancelled"/>
    <s v="No"/>
    <s v="Wanted to know if I had any knowledge about Zendesk to process tickets - Ultimately rejected my app"/>
  </r>
  <r>
    <s v="Coda"/>
    <s v="Customer Champion"/>
    <x v="0"/>
    <x v="1"/>
    <x v="0"/>
    <s v="No"/>
    <s v="No"/>
    <s v="No"/>
    <s v="No"/>
    <s v="No"/>
    <s v="No follow-up email received - Assume rejection - Finally rejected 12/15"/>
  </r>
  <r>
    <s v="Touch of Modern"/>
    <s v="Junior Account Coordinator"/>
    <x v="2"/>
    <x v="1"/>
    <x v="0"/>
    <s v="Miss"/>
    <s v="Miss"/>
    <s v="Miss"/>
    <s v="Miss"/>
    <s v="Miss"/>
    <s v="Easy Apply on LinkedIn / No response means they rejected"/>
  </r>
  <r>
    <s v="Fireflies.ai"/>
    <s v="Customer Onboarding Specialist"/>
    <x v="0"/>
    <x v="1"/>
    <x v="0"/>
    <s v="Miss"/>
    <s v="Miss"/>
    <s v="Miss"/>
    <s v="Miss"/>
    <s v="Miss"/>
    <s v="Easy Apply on LinkedIn / No longer looking to fill in the position"/>
  </r>
  <r>
    <s v="Apple"/>
    <s v="Operations Expert"/>
    <x v="3"/>
    <x v="1"/>
    <x v="2"/>
    <s v="Miss"/>
    <s v="Miss"/>
    <s v="Miss"/>
    <s v="Miss"/>
    <s v="Miss"/>
    <s v="No follow-up email received - Assume rejection"/>
  </r>
  <r>
    <s v="Customer Lobby"/>
    <s v="Customer Success Associate"/>
    <x v="0"/>
    <x v="2"/>
    <x v="1"/>
    <s v="Yes"/>
    <s v="Yes"/>
    <s v="No"/>
    <s v="No"/>
    <s v="No"/>
    <s v="Someone viewed profile on LinkedIn (12/1) - Screening Dec 8 - 1st Dec 15 - Rejected"/>
  </r>
  <r>
    <s v="Evercommerce"/>
    <s v="Customer Success Associate"/>
    <x v="0"/>
    <x v="2"/>
    <x v="0"/>
    <s v="Miss"/>
    <s v="Miss"/>
    <s v="Miss"/>
    <s v="Miss"/>
    <s v="Miss"/>
    <s v="No follow-up email received - Assume rejection"/>
  </r>
  <r>
    <s v="CipherHealth"/>
    <s v="Support Specialist"/>
    <x v="4"/>
    <x v="2"/>
    <x v="0"/>
    <s v="Miss"/>
    <s v="Miss"/>
    <s v="Miss"/>
    <s v="Miss"/>
    <s v="Miss"/>
    <s v="No follow-up email received - Assume rejection"/>
  </r>
  <r>
    <s v="HoneyBook"/>
    <s v="Member Experience Associate"/>
    <x v="0"/>
    <x v="2"/>
    <x v="0"/>
    <s v="No"/>
    <s v="No"/>
    <s v="No"/>
    <s v="No"/>
    <s v="No"/>
    <s v="At time of submitting application, already denied due to limit of apps reached"/>
  </r>
  <r>
    <s v="Gemnote"/>
    <s v="Customer Support Specialist"/>
    <x v="5"/>
    <x v="2"/>
    <x v="0"/>
    <s v="Miss"/>
    <s v="Miss"/>
    <s v="Miss"/>
    <s v="Miss"/>
    <s v="Miss"/>
    <s v="No follow-up email received - Assume rejection"/>
  </r>
  <r>
    <s v="SpotOn Transact, Inc."/>
    <s v="Compliance Data Analyst"/>
    <x v="0"/>
    <x v="3"/>
    <x v="0"/>
    <s v="Miss"/>
    <s v="Miss"/>
    <s v="Miss"/>
    <s v="Miss"/>
    <s v="Miss"/>
    <s v="Recruiter looked at app on ZipRecruiter twice (12/1) - No further review of app - Most likely rejected"/>
  </r>
  <r>
    <s v="Social Standards"/>
    <s v="Data Systems Editor"/>
    <x v="6"/>
    <x v="3"/>
    <x v="1"/>
    <s v="No"/>
    <s v="No"/>
    <s v="No"/>
    <s v="No"/>
    <s v="No"/>
    <s v="Use of LinkedIn Easy Apply feature / Recruiter looked at app - App rejected"/>
  </r>
  <r>
    <s v="Slack"/>
    <s v="Organizational Effectiveness Coordinator"/>
    <x v="0"/>
    <x v="3"/>
    <x v="0"/>
    <s v="No"/>
    <s v="No"/>
    <s v="No"/>
    <s v="No"/>
    <s v="No"/>
    <s v="Rejected"/>
  </r>
  <r>
    <s v="Plaid"/>
    <s v="New Business Associate"/>
    <x v="0"/>
    <x v="3"/>
    <x v="0"/>
    <s v="Yes"/>
    <s v="No"/>
    <s v="No"/>
    <s v="No"/>
    <s v="No"/>
    <s v="First screening on Dec 10 at 12:30 pm - Rejected"/>
  </r>
  <r>
    <s v="Recology"/>
    <s v="Communications Specialist"/>
    <x v="7"/>
    <x v="3"/>
    <x v="0"/>
    <s v="Miss"/>
    <s v="Miss"/>
    <s v="Miss"/>
    <s v="Miss"/>
    <s v="Miss"/>
    <s v="No follow-up email received - Assume rejection"/>
  </r>
  <r>
    <s v="Notion"/>
    <s v="Product Specialist"/>
    <x v="0"/>
    <x v="3"/>
    <x v="0"/>
    <s v="No"/>
    <s v="No"/>
    <s v="No"/>
    <s v="No"/>
    <s v="No"/>
    <s v="Rejected 12/16/20"/>
  </r>
  <r>
    <s v="Ropes and Gray"/>
    <s v="Library Document Delivery Specialist"/>
    <x v="8"/>
    <x v="3"/>
    <x v="0"/>
    <s v="Miss"/>
    <s v="Miss"/>
    <s v="Miss"/>
    <s v="Miss"/>
    <s v="Miss"/>
    <s v="No follow-up email received - Assume rejection"/>
  </r>
  <r>
    <s v="Broadly"/>
    <s v="Customer Care Specialist"/>
    <x v="0"/>
    <x v="4"/>
    <x v="1"/>
    <s v="Miss"/>
    <s v="Miss"/>
    <s v="Miss"/>
    <s v="Miss"/>
    <s v="Miss"/>
    <s v="No follow-up email received - Assume rejection"/>
  </r>
  <r>
    <s v="Twilio Inc"/>
    <s v="Compliance Operations Specialist"/>
    <x v="5"/>
    <x v="4"/>
    <x v="0"/>
    <s v="No"/>
    <s v="No"/>
    <s v="No"/>
    <s v="No"/>
    <s v="No"/>
    <s v="Rejected 2/17/2021"/>
  </r>
  <r>
    <s v="Airtable"/>
    <s v="User Experience Researcher"/>
    <x v="0"/>
    <x v="4"/>
    <x v="0"/>
    <s v="No"/>
    <s v="No"/>
    <s v="No"/>
    <s v="No"/>
    <s v="No"/>
    <s v="Did not have the right skills for this job"/>
  </r>
  <r>
    <s v="IDEO U"/>
    <s v="Customer Experience Specialist"/>
    <x v="9"/>
    <x v="4"/>
    <x v="0"/>
    <s v="Yes"/>
    <s v="Yes"/>
    <s v="Yes"/>
    <s v="No"/>
    <s v="No"/>
    <s v="Interview on 1/13/21 - HW and interview on 1/21 - Rejected"/>
  </r>
  <r>
    <s v="UC Berkeley"/>
    <s v="Belonging Coordinator"/>
    <x v="10"/>
    <x v="4"/>
    <x v="3"/>
    <s v="Miss"/>
    <s v="Miss"/>
    <s v="Miss"/>
    <s v="Miss"/>
    <s v="Miss"/>
    <s v="No follow-up email received - Assume rejection"/>
  </r>
  <r>
    <s v="Xantrion"/>
    <s v="Customer Service Representative"/>
    <x v="1"/>
    <x v="4"/>
    <x v="1"/>
    <s v="Miss"/>
    <s v="Miss"/>
    <s v="Miss"/>
    <s v="Miss"/>
    <s v="Miss"/>
    <s v="No longer accepting applications"/>
  </r>
  <r>
    <s v="Zendesk"/>
    <s v="Readiness &amp; Communications Operations Specialist"/>
    <x v="0"/>
    <x v="5"/>
    <x v="0"/>
    <s v="No"/>
    <s v="No"/>
    <s v="No"/>
    <s v="No"/>
    <s v="No"/>
    <s v="Rejected"/>
  </r>
  <r>
    <s v="TransPerfect"/>
    <s v="Project Coordinator"/>
    <x v="11"/>
    <x v="5"/>
    <x v="0"/>
    <s v="Miss"/>
    <s v="Miss"/>
    <s v="Miss"/>
    <s v="Miss"/>
    <s v="Miss"/>
    <s v="No follow-up email received - Assume rejection"/>
  </r>
  <r>
    <s v="Recurly"/>
    <s v="Support Team Agent, Applications"/>
    <x v="1"/>
    <x v="6"/>
    <x v="0"/>
    <s v="Miss"/>
    <s v="Miss"/>
    <s v="Miss"/>
    <s v="Miss"/>
    <s v="Miss"/>
    <s v="No follow-up email received - Assume rejection"/>
  </r>
  <r>
    <s v="Elation Health"/>
    <s v="Customer Support Specialist"/>
    <x v="4"/>
    <x v="6"/>
    <x v="0"/>
    <s v="Miss"/>
    <s v="Miss"/>
    <s v="Miss"/>
    <s v="Miss"/>
    <s v="Miss"/>
    <s v="No follow-up email received - Assume rejection"/>
  </r>
  <r>
    <s v="Odoo"/>
    <s v="Technical Support Specialist"/>
    <x v="0"/>
    <x v="6"/>
    <x v="0"/>
    <s v="Yes"/>
    <s v="No"/>
    <s v="No"/>
    <s v="No"/>
    <s v="No"/>
    <s v="First screening will be on Dec 10 at 1:30 pm - Waiting on response - Rejected"/>
  </r>
  <r>
    <s v="Better"/>
    <s v="Customer Experience Associate"/>
    <x v="12"/>
    <x v="6"/>
    <x v="1"/>
    <s v="Yes"/>
    <s v="Yes"/>
    <s v="Cancelled"/>
    <s v="Cancelled"/>
    <s v="Cancelled"/>
    <s v="First screening on Dec 4 at 1 pm - HW due in 24 hrs - Hiring quota met - Reached out 2/10/21 for second interview"/>
  </r>
  <r>
    <s v="Peet's Coffee"/>
    <s v="Digital Customer Experience Specialist"/>
    <x v="2"/>
    <x v="6"/>
    <x v="2"/>
    <s v="No"/>
    <s v="No"/>
    <s v="No"/>
    <s v="No"/>
    <s v="Clerk job at Roasting Plant"/>
    <s v="May be denied without receiving a formal email - Given Clerk job - Declined offer due to time slot"/>
  </r>
  <r>
    <s v="Medrio"/>
    <s v="Technical Customer Support Representative"/>
    <x v="0"/>
    <x v="6"/>
    <x v="0"/>
    <s v="Miss"/>
    <s v="Miss"/>
    <s v="Miss"/>
    <s v="Miss"/>
    <s v="Miss"/>
    <s v="No follow-up email received - Assume rejection"/>
  </r>
  <r>
    <s v="Ingram Content Group"/>
    <s v="Operations &amp; Administration Coordinator"/>
    <x v="13"/>
    <x v="7"/>
    <x v="3"/>
    <s v="No"/>
    <s v="No"/>
    <s v="No"/>
    <s v="No"/>
    <s v="No"/>
    <s v="Rejected"/>
  </r>
  <r>
    <s v="Lilt"/>
    <s v="Government Solutions Associate"/>
    <x v="11"/>
    <x v="7"/>
    <x v="0"/>
    <s v="No"/>
    <s v="No"/>
    <s v="No"/>
    <s v="No"/>
    <s v="No"/>
    <s v="Rejected"/>
  </r>
  <r>
    <s v="Pico Interactive"/>
    <s v="Logistics Coordinator"/>
    <x v="14"/>
    <x v="7"/>
    <x v="0"/>
    <s v="Miss"/>
    <s v="Miss"/>
    <s v="Miss"/>
    <s v="Miss"/>
    <s v="Miss"/>
    <s v="Application viewed a total of three times thru ZipRecruiter - No longer accepting apps"/>
  </r>
  <r>
    <s v="RWS"/>
    <s v="Project Coordinator"/>
    <x v="11"/>
    <x v="7"/>
    <x v="0"/>
    <s v="Miss"/>
    <s v="Miss"/>
    <s v="Miss"/>
    <s v="Miss"/>
    <s v="Miss"/>
    <s v="No follow-up email received - Assume rejection"/>
  </r>
  <r>
    <s v="Point Card"/>
    <s v="Member Support Agent"/>
    <x v="12"/>
    <x v="7"/>
    <x v="0"/>
    <s v="Miss"/>
    <s v="Miss"/>
    <s v="Miss"/>
    <s v="Miss"/>
    <s v="Miss"/>
    <s v="No follow-up email received - Assume rejection"/>
  </r>
  <r>
    <s v="Netlify"/>
    <s v="Associate Support Community Moderator"/>
    <x v="1"/>
    <x v="7"/>
    <x v="0"/>
    <s v="Miss"/>
    <s v="Miss"/>
    <s v="Miss"/>
    <s v="Miss"/>
    <s v="Miss"/>
    <s v="No follow-up email received - Assume rejection"/>
  </r>
  <r>
    <s v="Ashby"/>
    <s v="Customer Success"/>
    <x v="1"/>
    <x v="7"/>
    <x v="0"/>
    <s v="Miss"/>
    <s v="Miss"/>
    <s v="Miss"/>
    <s v="Miss"/>
    <s v="Miss"/>
    <s v="No follow-up email received - Assume rejection"/>
  </r>
  <r>
    <s v="Plaid"/>
    <s v="Support Specialist"/>
    <x v="0"/>
    <x v="7"/>
    <x v="0"/>
    <s v="No"/>
    <s v="No"/>
    <s v="No"/>
    <s v="No"/>
    <s v="No"/>
    <s v="Used cover letter from an earlier app at Plaid - Ultimately rejected for position"/>
  </r>
  <r>
    <s v="Public Policy Institute of California"/>
    <s v="Survey Analyst"/>
    <x v="15"/>
    <x v="8"/>
    <x v="0"/>
    <s v="Miss"/>
    <s v="Miss"/>
    <s v="Miss"/>
    <s v="Miss"/>
    <s v="Miss"/>
    <s v="Needed statistical software experience to receive a call back - No longer acceptng apps"/>
  </r>
  <r>
    <s v="Jampp"/>
    <s v="Customer Success"/>
    <x v="16"/>
    <x v="8"/>
    <x v="0"/>
    <s v="Miss"/>
    <s v="Miss"/>
    <s v="Miss"/>
    <s v="Miss"/>
    <s v="Miss"/>
    <s v="No follow-up email received - Assume rejection"/>
  </r>
  <r>
    <s v="COOP Careers Inc."/>
    <s v="Cohort Captain"/>
    <x v="17"/>
    <x v="9"/>
    <x v="0"/>
    <s v="Yes"/>
    <s v="Yes"/>
    <s v="Cancelled"/>
    <s v="Cancelled"/>
    <s v="Offered Captain position"/>
    <s v="Volunteer opportunity to captain a cohort in Data Analytics - Accepted offer"/>
  </r>
  <r>
    <s v="Asana"/>
    <s v="User Experience Specialist"/>
    <x v="0"/>
    <x v="10"/>
    <x v="0"/>
    <s v="Miss"/>
    <s v="Miss"/>
    <s v="Miss"/>
    <s v="Miss"/>
    <s v="Miss"/>
    <s v="No follow-up email received - Assume rejection"/>
  </r>
  <r>
    <s v="Alt"/>
    <s v="Customer Experience Associate"/>
    <x v="12"/>
    <x v="10"/>
    <x v="0"/>
    <s v="Miss"/>
    <s v="Miss"/>
    <s v="Miss"/>
    <s v="Miss"/>
    <s v="Miss"/>
    <s v="No follow-up email received - Assume rejection"/>
  </r>
  <r>
    <s v="thredUP"/>
    <s v="UX Researcher"/>
    <x v="18"/>
    <x v="11"/>
    <x v="1"/>
    <s v="Miss"/>
    <s v="Miss"/>
    <s v="Miss"/>
    <s v="Miss"/>
    <s v="Miss"/>
    <s v="No follow-up email received - Assume rejection"/>
  </r>
  <r>
    <s v="Autodesk"/>
    <s v="eCommerce Systems and Delivery Associate"/>
    <x v="0"/>
    <x v="11"/>
    <x v="0"/>
    <s v="No"/>
    <s v="No"/>
    <s v="No"/>
    <s v="No"/>
    <s v="No"/>
    <s v="Rejected"/>
  </r>
  <r>
    <s v="Ingram Content Group"/>
    <s v="Client Relations Coordinator"/>
    <x v="13"/>
    <x v="11"/>
    <x v="3"/>
    <s v="No"/>
    <s v="No"/>
    <s v="No"/>
    <s v="No"/>
    <s v="No"/>
    <s v="May be rejected due to having UX Researcher in the final paragraph of cover letter - Assume rejection - Rejected"/>
  </r>
  <r>
    <s v="Ironclad, Inc."/>
    <s v="Support Analyst"/>
    <x v="1"/>
    <x v="11"/>
    <x v="0"/>
    <s v="No"/>
    <s v="No"/>
    <s v="No"/>
    <s v="No"/>
    <s v="No"/>
    <s v="Rejected"/>
  </r>
  <r>
    <s v="Allbirds"/>
    <s v="Coordinator, Supply Chain Operations"/>
    <x v="18"/>
    <x v="11"/>
    <x v="0"/>
    <s v="Miss"/>
    <s v="Miss"/>
    <s v="Miss"/>
    <s v="Miss"/>
    <s v="Miss"/>
    <s v="May be rejected due to calling the role by a different name - Switched &quot;Supply&quot; to &quot;Support&quot; - Assume rejection"/>
  </r>
  <r>
    <s v="Siren Snacks"/>
    <s v="Operations &amp; Customer Happiness Associate"/>
    <x v="19"/>
    <x v="11"/>
    <x v="0"/>
    <s v="Yes"/>
    <s v="Miss"/>
    <s v="Miss"/>
    <s v="Miss"/>
    <s v="Miss"/>
    <s v="Sent in questionnaire - Awaiting email for interview 12/13 - Looked at LinkedIn profile 12/9 - Assume rejection"/>
  </r>
  <r>
    <s v="Zendesk"/>
    <s v="Startup Sales Associate"/>
    <x v="0"/>
    <x v="11"/>
    <x v="0"/>
    <s v="No"/>
    <s v="No"/>
    <s v="No"/>
    <s v="No"/>
    <s v="No"/>
    <s v="Rejected for position - Lacked necessary skills"/>
  </r>
  <r>
    <s v="Betterview"/>
    <s v="Customer Success Associate"/>
    <x v="5"/>
    <x v="11"/>
    <x v="0"/>
    <s v="No"/>
    <s v="No"/>
    <s v="No"/>
    <s v="No"/>
    <s v="No"/>
    <s v="Received resume - Filled out questionnaire - Rejected"/>
  </r>
  <r>
    <s v="Niantic, Inc."/>
    <s v="Player Support Operations Specialist"/>
    <x v="0"/>
    <x v="12"/>
    <x v="0"/>
    <s v="No"/>
    <s v="No"/>
    <s v="No"/>
    <s v="No"/>
    <s v="No"/>
    <s v="Rejected"/>
  </r>
  <r>
    <s v="Qualia"/>
    <s v="Document Compliance Specialist"/>
    <x v="0"/>
    <x v="12"/>
    <x v="0"/>
    <s v="No"/>
    <s v="No"/>
    <s v="No"/>
    <s v="No"/>
    <s v="No"/>
    <s v="Rejected"/>
  </r>
  <r>
    <s v="Safesite"/>
    <s v="Customer Support and Onboarding Specialist"/>
    <x v="1"/>
    <x v="13"/>
    <x v="0"/>
    <s v="Miss"/>
    <s v="Miss"/>
    <s v="Miss"/>
    <s v="Miss"/>
    <s v="Miss"/>
    <s v="Downloaded resume from LinkedIn 12/8 - Looked at LinkedIn profile 12/9 - No response as of yet"/>
  </r>
  <r>
    <s v="Gameloft"/>
    <s v="Account Coordinator"/>
    <x v="20"/>
    <x v="13"/>
    <x v="0"/>
    <s v="Miss"/>
    <s v="Miss"/>
    <s v="Miss"/>
    <s v="Miss"/>
    <s v="Miss"/>
    <s v="No follow-up email received - Assume rejection"/>
  </r>
  <r>
    <s v="Twitter"/>
    <s v="Privacy and Data Protection Operation Specialist"/>
    <x v="5"/>
    <x v="13"/>
    <x v="0"/>
    <s v="No"/>
    <s v="No"/>
    <s v="No"/>
    <s v="No"/>
    <s v="No"/>
    <s v="Rejected"/>
  </r>
  <r>
    <s v="Qualio"/>
    <s v="Customer Success Specialist"/>
    <x v="0"/>
    <x v="13"/>
    <x v="0"/>
    <s v="Miss"/>
    <s v="Miss"/>
    <s v="Miss"/>
    <s v="Miss"/>
    <s v="Miss"/>
    <s v="No follow-up email received - Assume rejection"/>
  </r>
  <r>
    <s v="Avenica"/>
    <s v="Client Services Coordinator"/>
    <x v="21"/>
    <x v="13"/>
    <x v="4"/>
    <s v="Miss"/>
    <s v="Miss"/>
    <s v="Miss"/>
    <s v="Miss"/>
    <s v="Miss"/>
    <s v="No follow-up email received - Assume rejection"/>
  </r>
  <r>
    <s v="Deel"/>
    <s v="Customer Support Specialist"/>
    <x v="12"/>
    <x v="13"/>
    <x v="0"/>
    <s v="Miss"/>
    <s v="Miss"/>
    <s v="Miss"/>
    <s v="Miss"/>
    <s v="Miss"/>
    <s v="No follow-up email received - Assume rejection"/>
  </r>
  <r>
    <s v="SoFi"/>
    <s v="Implementations Specialist"/>
    <x v="12"/>
    <x v="13"/>
    <x v="0"/>
    <s v="Miss"/>
    <s v="Miss"/>
    <s v="Miss"/>
    <s v="Miss"/>
    <s v="Miss"/>
    <s v="No follow-up email received - Assume rejection"/>
  </r>
  <r>
    <s v="Elevate Labs"/>
    <s v="Bilingual Customer Support Agent"/>
    <x v="5"/>
    <x v="14"/>
    <x v="0"/>
    <s v="No"/>
    <s v="No"/>
    <s v="No"/>
    <s v="No"/>
    <s v="No"/>
    <s v="Rejected"/>
  </r>
  <r>
    <s v="Foresight"/>
    <s v="New Member Expert"/>
    <x v="21"/>
    <x v="14"/>
    <x v="3"/>
    <s v="No"/>
    <s v="No"/>
    <s v="No"/>
    <s v="No"/>
    <s v="No"/>
    <s v="Rejected"/>
  </r>
  <r>
    <s v="Substack"/>
    <s v="User Support Specialist"/>
    <x v="22"/>
    <x v="15"/>
    <x v="0"/>
    <s v="Miss"/>
    <s v="Miss"/>
    <s v="Miss"/>
    <s v="Miss"/>
    <s v="Miss"/>
    <s v="No follow-up email received - Assume rejection"/>
  </r>
  <r>
    <s v="Opus 2"/>
    <s v="Product Support Assistant"/>
    <x v="0"/>
    <x v="16"/>
    <x v="0"/>
    <s v="Miss"/>
    <s v="Miss"/>
    <s v="Miss"/>
    <s v="Miss"/>
    <s v="Miss"/>
    <s v="No follow-up email received - Assume rejection"/>
  </r>
  <r>
    <s v="Beeswax"/>
    <s v="Product Support Analyst"/>
    <x v="5"/>
    <x v="16"/>
    <x v="0"/>
    <s v="No"/>
    <s v="No"/>
    <s v="No"/>
    <s v="No"/>
    <s v="No"/>
    <s v="Rejected"/>
  </r>
  <r>
    <s v="Miro"/>
    <s v="Customer Success Operations Analyst"/>
    <x v="0"/>
    <x v="16"/>
    <x v="0"/>
    <s v="No"/>
    <s v="No"/>
    <s v="No"/>
    <s v="No"/>
    <s v="No"/>
    <s v="Rejected"/>
  </r>
  <r>
    <s v="Databricks"/>
    <s v="Sales Development Representative"/>
    <x v="0"/>
    <x v="17"/>
    <x v="0"/>
    <s v="No"/>
    <s v="No"/>
    <s v="No"/>
    <s v="No"/>
    <s v="No"/>
    <s v="Rejected"/>
  </r>
  <r>
    <s v="Mixpanel"/>
    <s v="Customer Development Representative"/>
    <x v="0"/>
    <x v="17"/>
    <x v="0"/>
    <s v="Yes"/>
    <s v="No"/>
    <s v="No"/>
    <s v="No"/>
    <s v="No"/>
    <s v="Interview 12/28 - Just assume rejection - Rejected"/>
  </r>
  <r>
    <s v="Rippling"/>
    <s v="Content Strategist"/>
    <x v="5"/>
    <x v="17"/>
    <x v="0"/>
    <s v="No"/>
    <s v="No"/>
    <s v="No"/>
    <s v="No"/>
    <s v="No"/>
    <s v="Rejected"/>
  </r>
  <r>
    <s v="Adobe"/>
    <s v="Sales Development Representative"/>
    <x v="0"/>
    <x v="17"/>
    <x v="0"/>
    <s v="No"/>
    <s v="No"/>
    <s v="No"/>
    <s v="No"/>
    <s v="No"/>
    <s v="No follow-up email received - Assume rejection - Rejected 1/4/21"/>
  </r>
  <r>
    <s v="Berbix"/>
    <s v="Data Labeling Specialist"/>
    <x v="0"/>
    <x v="17"/>
    <x v="0"/>
    <s v="No"/>
    <s v="No"/>
    <s v="No"/>
    <s v="No"/>
    <s v="No"/>
    <s v="Contract work in the Castro - No longer accepting apps - Rejected 1/4/21"/>
  </r>
  <r>
    <s v="Chainalysis Inc."/>
    <s v="Customer Support Specialist"/>
    <x v="0"/>
    <x v="18"/>
    <x v="0"/>
    <s v="Miss"/>
    <s v="Miss"/>
    <s v="Miss"/>
    <s v="Miss"/>
    <s v="Miss"/>
    <s v="No longer accepting apps"/>
  </r>
  <r>
    <s v="Finix"/>
    <s v="Trust &amp; Safety Specialist"/>
    <x v="5"/>
    <x v="19"/>
    <x v="0"/>
    <s v="Miss"/>
    <s v="Miss"/>
    <s v="Miss"/>
    <s v="Miss"/>
    <s v="Miss"/>
    <s v="No longer accepting apps"/>
  </r>
  <r>
    <s v="Amplitude"/>
    <s v="Platform Specialist"/>
    <x v="0"/>
    <x v="19"/>
    <x v="0"/>
    <s v="Miss"/>
    <s v="Miss"/>
    <s v="Miss"/>
    <s v="Miss"/>
    <s v="Miss"/>
    <s v="No longer accepting apps"/>
  </r>
  <r>
    <s v="The A.I. Education Project"/>
    <s v="Associate, External Relations and Operations"/>
    <x v="23"/>
    <x v="19"/>
    <x v="0"/>
    <s v="Miss"/>
    <s v="Miss"/>
    <s v="Miss"/>
    <s v="Miss"/>
    <s v="Miss"/>
    <s v="No longer accepting apps"/>
  </r>
  <r>
    <s v="EXPANDOPEDIA"/>
    <s v="Client Success Manager"/>
    <x v="24"/>
    <x v="19"/>
    <x v="0"/>
    <s v="Miss"/>
    <s v="Miss"/>
    <s v="Miss"/>
    <s v="Miss"/>
    <s v="Miss"/>
    <s v="No longer accepting apps"/>
  </r>
  <r>
    <s v="Vendor Direct Solutions"/>
    <s v="Records Clerk"/>
    <x v="25"/>
    <x v="19"/>
    <x v="0"/>
    <s v="Miss"/>
    <s v="Miss"/>
    <s v="Miss"/>
    <s v="Miss"/>
    <s v="Miss"/>
    <s v="No longer accepting apps"/>
  </r>
  <r>
    <s v="Atheneum"/>
    <s v="Research Associate - Global Market Insights"/>
    <x v="24"/>
    <x v="20"/>
    <x v="0"/>
    <s v="Miss"/>
    <s v="Miss"/>
    <s v="Miss"/>
    <s v="Miss"/>
    <s v="Miss"/>
    <s v="No longer accepting apps"/>
  </r>
  <r>
    <s v="Inxeption"/>
    <s v="Customer Onboarding Specialist"/>
    <x v="0"/>
    <x v="20"/>
    <x v="0"/>
    <s v="Miss"/>
    <s v="Miss"/>
    <s v="Miss"/>
    <s v="Miss"/>
    <s v="Miss"/>
    <s v="No longer accepting apps"/>
  </r>
  <r>
    <s v="AirDev"/>
    <s v="Customer Success Associate"/>
    <x v="1"/>
    <x v="20"/>
    <x v="0"/>
    <s v="Miss"/>
    <s v="Miss"/>
    <s v="Miss"/>
    <s v="Miss"/>
    <s v="Miss"/>
    <s v="App looked at 12/28 - Assume rejection"/>
  </r>
  <r>
    <s v="OpenText"/>
    <s v="Professional Services Coordinator"/>
    <x v="0"/>
    <x v="20"/>
    <x v="0"/>
    <s v="Yes"/>
    <s v="Cancelled"/>
    <s v="Cancelled"/>
    <s v="Cancelled"/>
    <s v="Cancelled"/>
    <s v="Interview for Carbonite 12/30 - Rescheduled for 1/7/21 - May be contacted again - Assume rejection"/>
  </r>
  <r>
    <s v="Quantcast"/>
    <s v="Lead Generation Associate"/>
    <x v="5"/>
    <x v="20"/>
    <x v="0"/>
    <s v="Miss"/>
    <s v="Miss"/>
    <s v="Miss"/>
    <s v="Miss"/>
    <s v="Miss"/>
    <s v="No longer accepting apps"/>
  </r>
  <r>
    <s v="Polychain Capital"/>
    <s v="Operations Coordinator"/>
    <x v="26"/>
    <x v="20"/>
    <x v="0"/>
    <s v="No"/>
    <s v="No"/>
    <s v="No"/>
    <s v="No"/>
    <s v="No"/>
    <s v="No longer accepting apps - Rejected 1/14/21"/>
  </r>
  <r>
    <s v="Chime"/>
    <s v="Member Services Specialist, Triage"/>
    <x v="12"/>
    <x v="21"/>
    <x v="0"/>
    <s v="No"/>
    <s v="No"/>
    <s v="No"/>
    <s v="No"/>
    <s v="No"/>
    <s v="No longer accepting apps - Rejected"/>
  </r>
  <r>
    <s v="Checkr Inc."/>
    <s v="Candidate Experience Product Specialist"/>
    <x v="5"/>
    <x v="21"/>
    <x v="0"/>
    <s v="No"/>
    <s v="No"/>
    <s v="No"/>
    <s v="No"/>
    <s v="No"/>
    <s v="Rejected"/>
  </r>
  <r>
    <s v="MOLOCO"/>
    <s v="Customer Success Analyst"/>
    <x v="16"/>
    <x v="21"/>
    <x v="0"/>
    <s v="Miss"/>
    <s v="Miss"/>
    <s v="Miss"/>
    <s v="Miss"/>
    <s v="Miss"/>
    <s v="No longer accepting apps"/>
  </r>
  <r>
    <s v="Rakuten"/>
    <s v="Account Specialist"/>
    <x v="5"/>
    <x v="21"/>
    <x v="0"/>
    <s v="Miss"/>
    <s v="Miss"/>
    <s v="Miss"/>
    <s v="Miss"/>
    <s v="Miss"/>
    <s v="No longer accepting apps"/>
  </r>
  <r>
    <s v="Burns &amp; Wilcox"/>
    <s v="Assistant Underwriter"/>
    <x v="27"/>
    <x v="21"/>
    <x v="0"/>
    <s v="Miss"/>
    <s v="Miss"/>
    <s v="Miss"/>
    <s v="Miss"/>
    <s v="Miss"/>
    <s v="No follow-up email received - Assume rejection"/>
  </r>
  <r>
    <s v="Stripe"/>
    <s v="Enterprise Support Specialist"/>
    <x v="5"/>
    <x v="22"/>
    <x v="0"/>
    <s v="No"/>
    <s v="No"/>
    <s v="No"/>
    <s v="No"/>
    <s v="No"/>
    <s v="No follow-up email received - Assume rejection - Rejected 1/15/21"/>
  </r>
  <r>
    <s v="Oncue"/>
    <s v="Customer Success Specialist"/>
    <x v="1"/>
    <x v="23"/>
    <x v="1"/>
    <s v="Miss"/>
    <s v="Miss"/>
    <s v="Miss"/>
    <s v="Miss"/>
    <s v="Miss"/>
    <s v="No longer accepting apps"/>
  </r>
  <r>
    <s v="Avochato"/>
    <s v="Customer Support Specialist"/>
    <x v="5"/>
    <x v="23"/>
    <x v="0"/>
    <s v="No"/>
    <s v="No"/>
    <s v="No"/>
    <s v="No"/>
    <s v="No"/>
    <s v="Rejected"/>
  </r>
  <r>
    <s v="Faire"/>
    <s v="Integrations Support Specialist"/>
    <x v="5"/>
    <x v="23"/>
    <x v="0"/>
    <s v="Miss"/>
    <s v="Miss"/>
    <s v="Miss"/>
    <s v="Miss"/>
    <s v="Miss"/>
    <s v="No follow-up email received - Assume rejection"/>
  </r>
  <r>
    <s v="Apartment List"/>
    <s v="Data Operations Specialist"/>
    <x v="5"/>
    <x v="24"/>
    <x v="0"/>
    <s v="Miss"/>
    <s v="Miss"/>
    <s v="Miss"/>
    <s v="Miss"/>
    <s v="Miss"/>
    <s v="No follow-up email received - Assume rejection"/>
  </r>
  <r>
    <s v="Patreon"/>
    <s v="Product Support Representative"/>
    <x v="5"/>
    <x v="25"/>
    <x v="0"/>
    <s v="Miss"/>
    <s v="Miss"/>
    <s v="Miss"/>
    <s v="Miss"/>
    <s v="Miss"/>
    <s v="No longer accepting apps - Assume rejection"/>
  </r>
  <r>
    <s v="OneDigital"/>
    <s v="Client Service Specialist"/>
    <x v="27"/>
    <x v="25"/>
    <x v="0"/>
    <s v="Miss"/>
    <s v="Miss"/>
    <s v="Miss"/>
    <s v="Miss"/>
    <s v="Miss"/>
    <s v="No follow-up email received - Assume rejection"/>
  </r>
  <r>
    <s v="Essence"/>
    <s v="Media Planning Coordinator"/>
    <x v="28"/>
    <x v="25"/>
    <x v="0"/>
    <s v="Miss"/>
    <s v="Miss"/>
    <s v="Miss"/>
    <s v="Miss"/>
    <s v="Miss"/>
    <s v="No longer accepting apps - Assume rejection"/>
  </r>
  <r>
    <s v="Guidepoint"/>
    <s v="Associate, Client Service"/>
    <x v="24"/>
    <x v="25"/>
    <x v="0"/>
    <s v="Miss"/>
    <s v="Miss"/>
    <s v="Miss"/>
    <s v="Miss"/>
    <s v="Miss"/>
    <s v="No follow-up email received - Assume rejection"/>
  </r>
  <r>
    <s v="Humu"/>
    <s v="Customer Success Specialist"/>
    <x v="21"/>
    <x v="25"/>
    <x v="5"/>
    <s v="No"/>
    <s v="No"/>
    <s v="No"/>
    <s v="No"/>
    <s v="No"/>
    <s v="Rejected"/>
  </r>
  <r>
    <s v="VidMob"/>
    <s v="Strategic Account Associate"/>
    <x v="0"/>
    <x v="25"/>
    <x v="0"/>
    <s v="No"/>
    <s v="No"/>
    <s v="No"/>
    <s v="No"/>
    <s v="No"/>
    <s v="Rejected"/>
  </r>
  <r>
    <s v="ASUS North America"/>
    <s v="Inside Sales Assistant"/>
    <x v="14"/>
    <x v="26"/>
    <x v="0"/>
    <s v="No"/>
    <s v="No"/>
    <s v="No"/>
    <s v="No"/>
    <s v="No"/>
    <s v="Rejected"/>
  </r>
  <r>
    <s v="Deel"/>
    <s v="Customer Support Specialist"/>
    <x v="12"/>
    <x v="26"/>
    <x v="0"/>
    <s v="Miss"/>
    <s v="Miss"/>
    <s v="Miss"/>
    <s v="Miss"/>
    <s v="Miss"/>
    <s v="No follow-up email received - Assume rejection"/>
  </r>
  <r>
    <s v="Paylocity"/>
    <s v="Implementation Setup Specialist"/>
    <x v="0"/>
    <x v="26"/>
    <x v="1"/>
    <s v="No"/>
    <s v="No"/>
    <s v="No"/>
    <s v="No"/>
    <s v="No"/>
    <s v="Rejected"/>
  </r>
  <r>
    <s v="FactSet"/>
    <s v="Digital Specialist"/>
    <x v="1"/>
    <x v="26"/>
    <x v="0"/>
    <s v="No"/>
    <s v="No"/>
    <s v="No"/>
    <s v="No"/>
    <s v="No"/>
    <s v="Rejected"/>
  </r>
  <r>
    <s v="Kaiser Permanente"/>
    <s v="Research Assistant, Cardiovascular Studies"/>
    <x v="4"/>
    <x v="26"/>
    <x v="1"/>
    <s v="No"/>
    <s v="No"/>
    <s v="No"/>
    <s v="No"/>
    <s v="No"/>
    <s v="Rejected"/>
  </r>
  <r>
    <s v="Avenica"/>
    <s v="Client Services Coordinator"/>
    <x v="21"/>
    <x v="26"/>
    <x v="4"/>
    <s v="Miss"/>
    <s v="Miss"/>
    <s v="Miss"/>
    <s v="Miss"/>
    <s v="Miss"/>
    <s v="No follow-up email received - Assume rejection"/>
  </r>
  <r>
    <s v="Newsela"/>
    <s v="Partnerships Associate"/>
    <x v="29"/>
    <x v="26"/>
    <x v="0"/>
    <s v="Miss"/>
    <s v="Miss"/>
    <s v="Miss"/>
    <s v="Miss"/>
    <s v="Miss"/>
    <s v="No follow-up email received - Assume rejection"/>
  </r>
  <r>
    <s v="DoorDash"/>
    <s v="Strategy &amp; Operations Associate, Logistics"/>
    <x v="5"/>
    <x v="26"/>
    <x v="0"/>
    <s v="No"/>
    <s v="No"/>
    <s v="No"/>
    <s v="No"/>
    <s v="No"/>
    <s v="No follow-up email received - Assume rejection - Rejected 1/23/21"/>
  </r>
  <r>
    <s v="Accenture"/>
    <s v="Client Product Support New Associate"/>
    <x v="1"/>
    <x v="26"/>
    <x v="5"/>
    <s v="Yes"/>
    <s v="Yes"/>
    <s v="Cancelled"/>
    <s v="Cancelled"/>
    <s v="Job Offer 1/20/21"/>
    <s v="1st interview on 1/15/21 - Job offer 1/20/21 - Accepted 1/24/21"/>
  </r>
  <r>
    <s v="Vonage"/>
    <s v="Routing Analyst"/>
    <x v="30"/>
    <x v="26"/>
    <x v="0"/>
    <s v="No"/>
    <s v="No"/>
    <s v="No"/>
    <s v="No"/>
    <s v="No"/>
    <s v="Rejected"/>
  </r>
  <r>
    <s v="Uber"/>
    <s v="Client Success Specialist"/>
    <x v="5"/>
    <x v="26"/>
    <x v="0"/>
    <s v="No"/>
    <s v="No"/>
    <s v="No"/>
    <s v="No"/>
    <s v="No"/>
    <s v="Rejected"/>
  </r>
  <r>
    <s v="Hearsay Systems"/>
    <s v="Customer Success Coordinator"/>
    <x v="12"/>
    <x v="26"/>
    <x v="0"/>
    <s v="No"/>
    <s v="No"/>
    <s v="No"/>
    <s v="No"/>
    <s v="No"/>
    <s v="Rejected"/>
  </r>
  <r>
    <s v="Jellyfish"/>
    <s v="Analytics &amp; Operation Executive"/>
    <x v="16"/>
    <x v="27"/>
    <x v="0"/>
    <s v="Miss"/>
    <s v="Miss"/>
    <s v="Miss"/>
    <s v="Miss"/>
    <s v="Miss"/>
    <s v="No follow-up email received - Assume rejection"/>
  </r>
  <r>
    <s v="Intercom"/>
    <s v="Sales Development Representative, Inbound"/>
    <x v="5"/>
    <x v="27"/>
    <x v="0"/>
    <s v="Miss"/>
    <s v="Miss"/>
    <s v="Miss"/>
    <s v="Miss"/>
    <s v="Miss"/>
    <s v="Salesperson looked at profile 1/6/21 - No longer accepting apps"/>
  </r>
  <r>
    <s v="Tanium"/>
    <s v="Orders Operations Analyst"/>
    <x v="1"/>
    <x v="27"/>
    <x v="2"/>
    <s v="No"/>
    <s v="No"/>
    <s v="No"/>
    <s v="No"/>
    <s v="No"/>
    <s v="Rejected"/>
  </r>
  <r>
    <s v="Gemnote"/>
    <s v="Customer Success Specialist"/>
    <x v="5"/>
    <x v="27"/>
    <x v="0"/>
    <s v="Miss"/>
    <s v="Miss"/>
    <s v="Miss"/>
    <s v="Miss"/>
    <s v="Miss"/>
    <s v="No follow-up email received - Assume rejection"/>
  </r>
  <r>
    <s v="Italic"/>
    <s v="CRM Marketing Associate"/>
    <x v="5"/>
    <x v="27"/>
    <x v="0"/>
    <s v="No"/>
    <s v="No"/>
    <s v="No"/>
    <s v="No"/>
    <s v="No"/>
    <s v="Rejected"/>
  </r>
  <r>
    <s v="Blend"/>
    <s v="Customer Success Operations"/>
    <x v="0"/>
    <x v="27"/>
    <x v="0"/>
    <s v="No"/>
    <s v="No"/>
    <s v="No"/>
    <s v="No"/>
    <s v="No"/>
    <s v="Rejected"/>
  </r>
  <r>
    <s v="Dynatrace"/>
    <s v="Technical Product Specialist - Spanish Speaking"/>
    <x v="0"/>
    <x v="27"/>
    <x v="0"/>
    <s v="No"/>
    <s v="No"/>
    <s v="No"/>
    <s v="No"/>
    <s v="No"/>
    <s v="Rejected"/>
  </r>
  <r>
    <s v="Mission Asset Fund"/>
    <s v="Client Support Representative"/>
    <x v="12"/>
    <x v="27"/>
    <x v="0"/>
    <s v="Yes"/>
    <s v="Yes"/>
    <s v="Cancelled"/>
    <s v="Cancelled"/>
    <s v="Cancelled"/>
    <s v="Intial screening on 1/8/21 - 1st interview on 1/25/21 - Assume rejection due to no follow-up call or email"/>
  </r>
  <r>
    <s v="Zumper"/>
    <s v="Client Service Specialist"/>
    <x v="31"/>
    <x v="27"/>
    <x v="0"/>
    <s v="Yes"/>
    <s v="Yes"/>
    <s v="Cancelled"/>
    <s v="Cancelled"/>
    <s v="Cancelled"/>
    <s v="Rescheduled for 1/7/21 - 1st interview 1/8/21 - No follow-up, Assume rejection"/>
  </r>
  <r>
    <s v="ON24"/>
    <s v="Marketing Products Specialist"/>
    <x v="5"/>
    <x v="28"/>
    <x v="0"/>
    <s v="No"/>
    <s v="No"/>
    <s v="No"/>
    <s v="No"/>
    <s v="No"/>
    <s v="App is now closed"/>
  </r>
  <r>
    <s v="Amyris"/>
    <s v="Customer Service Coordinator"/>
    <x v="32"/>
    <x v="28"/>
    <x v="2"/>
    <s v="Miss"/>
    <s v="Miss"/>
    <s v="Miss"/>
    <s v="Miss"/>
    <s v="Miss"/>
    <s v="No longer accepting apps - Assume rejection"/>
  </r>
  <r>
    <s v="Lattice"/>
    <s v="Customer Care Associate"/>
    <x v="0"/>
    <x v="29"/>
    <x v="0"/>
    <s v="Cancelled"/>
    <s v="Cancelled"/>
    <s v="Cancelled"/>
    <s v="Cancelled"/>
    <s v="Cancelled"/>
    <s v="Received screening email 1/28/21 - Will reject due to Accenture offer acceptance"/>
  </r>
  <r>
    <s v="Deepgram"/>
    <s v="Customer Success Specialist"/>
    <x v="0"/>
    <x v="29"/>
    <x v="0"/>
    <s v="No"/>
    <s v="No"/>
    <s v="No"/>
    <s v="No"/>
    <s v="No"/>
    <s v="Reject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s v="Shippo"/>
    <s v="Product Support Specialist"/>
    <x v="0"/>
    <x v="0"/>
    <x v="0"/>
    <s v="Yes"/>
    <s v="Yes"/>
    <s v="Yes"/>
    <s v="Yes"/>
    <s v="3 month Contract Work"/>
    <s v="Not having the correct technical knowledge, such as Zendesk, was what tanked my offer to that of contract"/>
  </r>
  <r>
    <s v="Turnitin"/>
    <s v="Customer Support Specialist"/>
    <x v="1"/>
    <x v="0"/>
    <x v="1"/>
    <s v="Yes"/>
    <s v="Yes"/>
    <s v="Yes"/>
    <s v="Cancelled"/>
    <s v="No"/>
    <s v="Wanted to know if I had any knowledge about Zendesk to process tickets - Ultimately rejected my app"/>
  </r>
  <r>
    <s v="Coda"/>
    <s v="Customer Champion"/>
    <x v="0"/>
    <x v="1"/>
    <x v="0"/>
    <s v="No"/>
    <s v="No"/>
    <s v="No"/>
    <s v="No"/>
    <s v="No"/>
    <s v="No follow-up email received - Assume rejection - Finally rejected 12/15"/>
  </r>
  <r>
    <s v="Touch of Modern"/>
    <s v="Junior Account Coordinator"/>
    <x v="2"/>
    <x v="1"/>
    <x v="0"/>
    <s v="Miss"/>
    <s v="Miss"/>
    <s v="Miss"/>
    <s v="Miss"/>
    <s v="Miss"/>
    <s v="Easy Apply on LinkedIn / No response means they rejected"/>
  </r>
  <r>
    <s v="Fireflies.ai"/>
    <s v="Customer Onboarding Specialist"/>
    <x v="0"/>
    <x v="1"/>
    <x v="0"/>
    <s v="Miss"/>
    <s v="Miss"/>
    <s v="Miss"/>
    <s v="Miss"/>
    <s v="Miss"/>
    <s v="Easy Apply on LinkedIn / No longer looking to fill in the position"/>
  </r>
  <r>
    <s v="Apple"/>
    <s v="Operations Expert"/>
    <x v="3"/>
    <x v="1"/>
    <x v="2"/>
    <s v="Miss"/>
    <s v="Miss"/>
    <s v="Miss"/>
    <s v="Miss"/>
    <s v="Miss"/>
    <s v="No follow-up email received - Assume rejection"/>
  </r>
  <r>
    <s v="Customer Lobby"/>
    <s v="Customer Success Associate"/>
    <x v="0"/>
    <x v="2"/>
    <x v="1"/>
    <s v="Yes"/>
    <s v="Yes"/>
    <s v="No"/>
    <s v="No"/>
    <s v="No"/>
    <s v="Someone viewed profile on LinkedIn (12/1) - Screening Dec 8 - 1st Dec 15 - Rejected"/>
  </r>
  <r>
    <s v="Evercommerce"/>
    <s v="Customer Success Associate"/>
    <x v="0"/>
    <x v="2"/>
    <x v="0"/>
    <s v="Miss"/>
    <s v="Miss"/>
    <s v="Miss"/>
    <s v="Miss"/>
    <s v="Miss"/>
    <s v="No follow-up email received - Assume rejection"/>
  </r>
  <r>
    <s v="CipherHealth"/>
    <s v="Support Specialist"/>
    <x v="4"/>
    <x v="2"/>
    <x v="0"/>
    <s v="Miss"/>
    <s v="Miss"/>
    <s v="Miss"/>
    <s v="Miss"/>
    <s v="Miss"/>
    <s v="No follow-up email received - Assume rejection"/>
  </r>
  <r>
    <s v="HoneyBook"/>
    <s v="Member Experience Associate"/>
    <x v="0"/>
    <x v="2"/>
    <x v="0"/>
    <s v="No"/>
    <s v="No"/>
    <s v="No"/>
    <s v="No"/>
    <s v="No"/>
    <s v="At time of submitting application, already denied due to limit of apps reached"/>
  </r>
  <r>
    <s v="Gemnote"/>
    <s v="Customer Support Specialist"/>
    <x v="5"/>
    <x v="2"/>
    <x v="0"/>
    <s v="Miss"/>
    <s v="Miss"/>
    <s v="Miss"/>
    <s v="Miss"/>
    <s v="Miss"/>
    <s v="No follow-up email received - Assume rejection"/>
  </r>
  <r>
    <s v="SpotOn Transact, Inc."/>
    <s v="Compliance Data Analyst"/>
    <x v="0"/>
    <x v="3"/>
    <x v="0"/>
    <s v="Miss"/>
    <s v="Miss"/>
    <s v="Miss"/>
    <s v="Miss"/>
    <s v="Miss"/>
    <s v="Recruiter looked at app on ZipRecruiter twice (12/1) - No further review of app - Most likely rejected"/>
  </r>
  <r>
    <s v="Social Standards"/>
    <s v="Data Systems Editor"/>
    <x v="6"/>
    <x v="3"/>
    <x v="1"/>
    <s v="No"/>
    <s v="No"/>
    <s v="No"/>
    <s v="No"/>
    <s v="No"/>
    <s v="Use of LinkedIn Easy Apply feature / Recruiter looked at app - App rejected"/>
  </r>
  <r>
    <s v="Slack"/>
    <s v="Organizational Effectiveness Coordinator"/>
    <x v="0"/>
    <x v="3"/>
    <x v="0"/>
    <s v="No"/>
    <s v="No"/>
    <s v="No"/>
    <s v="No"/>
    <s v="No"/>
    <s v="Rejected"/>
  </r>
  <r>
    <s v="Plaid"/>
    <s v="New Business Associate"/>
    <x v="0"/>
    <x v="3"/>
    <x v="0"/>
    <s v="Yes"/>
    <s v="No"/>
    <s v="No"/>
    <s v="No"/>
    <s v="No"/>
    <s v="First screening on Dec 10 at 12:30 pm - Rejected"/>
  </r>
  <r>
    <s v="Recology"/>
    <s v="Communications Specialist"/>
    <x v="7"/>
    <x v="3"/>
    <x v="0"/>
    <s v="Miss"/>
    <s v="Miss"/>
    <s v="Miss"/>
    <s v="Miss"/>
    <s v="Miss"/>
    <s v="No follow-up email received - Assume rejection"/>
  </r>
  <r>
    <s v="Notion"/>
    <s v="Product Specialist"/>
    <x v="0"/>
    <x v="3"/>
    <x v="0"/>
    <s v="No"/>
    <s v="No"/>
    <s v="No"/>
    <s v="No"/>
    <s v="No"/>
    <s v="Rejected 12/16/20"/>
  </r>
  <r>
    <s v="Ropes and Gray"/>
    <s v="Library Document Delivery Specialist"/>
    <x v="8"/>
    <x v="3"/>
    <x v="0"/>
    <s v="Miss"/>
    <s v="Miss"/>
    <s v="Miss"/>
    <s v="Miss"/>
    <s v="Miss"/>
    <s v="No follow-up email received - Assume rejection"/>
  </r>
  <r>
    <s v="Broadly"/>
    <s v="Customer Care Specialist"/>
    <x v="0"/>
    <x v="4"/>
    <x v="1"/>
    <s v="Miss"/>
    <s v="Miss"/>
    <s v="Miss"/>
    <s v="Miss"/>
    <s v="Miss"/>
    <s v="No follow-up email received - Assume rejection"/>
  </r>
  <r>
    <s v="Twilio Inc"/>
    <s v="Compliance Operations Specialist"/>
    <x v="5"/>
    <x v="4"/>
    <x v="0"/>
    <s v="No"/>
    <s v="No"/>
    <s v="No"/>
    <s v="No"/>
    <s v="No"/>
    <s v="Rejected 2/17/2021"/>
  </r>
  <r>
    <s v="Airtable"/>
    <s v="User Experience Researcher"/>
    <x v="0"/>
    <x v="4"/>
    <x v="0"/>
    <s v="No"/>
    <s v="No"/>
    <s v="No"/>
    <s v="No"/>
    <s v="No"/>
    <s v="Did not have the right skills for this job"/>
  </r>
  <r>
    <s v="IDEO U"/>
    <s v="Customer Experience Specialist"/>
    <x v="9"/>
    <x v="4"/>
    <x v="0"/>
    <s v="Yes"/>
    <s v="Yes"/>
    <s v="Yes"/>
    <s v="No"/>
    <s v="No"/>
    <s v="Interview on 1/13/21 - HW and interview on 1/21 - Rejected"/>
  </r>
  <r>
    <s v="UC Berkeley"/>
    <s v="Belonging Coordinator"/>
    <x v="10"/>
    <x v="4"/>
    <x v="3"/>
    <s v="Miss"/>
    <s v="Miss"/>
    <s v="Miss"/>
    <s v="Miss"/>
    <s v="Miss"/>
    <s v="No follow-up email received - Assume rejection"/>
  </r>
  <r>
    <s v="Xantrion"/>
    <s v="Customer Service Representative"/>
    <x v="1"/>
    <x v="4"/>
    <x v="1"/>
    <s v="Miss"/>
    <s v="Miss"/>
    <s v="Miss"/>
    <s v="Miss"/>
    <s v="Miss"/>
    <s v="No longer accepting applications"/>
  </r>
  <r>
    <s v="Zendesk"/>
    <s v="Readiness &amp; Communications Operations Specialist"/>
    <x v="0"/>
    <x v="5"/>
    <x v="0"/>
    <s v="No"/>
    <s v="No"/>
    <s v="No"/>
    <s v="No"/>
    <s v="No"/>
    <s v="Rejected"/>
  </r>
  <r>
    <s v="TransPerfect"/>
    <s v="Project Coordinator"/>
    <x v="11"/>
    <x v="5"/>
    <x v="0"/>
    <s v="Miss"/>
    <s v="Miss"/>
    <s v="Miss"/>
    <s v="Miss"/>
    <s v="Miss"/>
    <s v="No follow-up email received - Assume rejection"/>
  </r>
  <r>
    <s v="Recurly"/>
    <s v="Support Team Agent, Applications"/>
    <x v="1"/>
    <x v="6"/>
    <x v="0"/>
    <s v="Miss"/>
    <s v="Miss"/>
    <s v="Miss"/>
    <s v="Miss"/>
    <s v="Miss"/>
    <s v="No follow-up email received - Assume rejection"/>
  </r>
  <r>
    <s v="Elation Health"/>
    <s v="Customer Support Specialist"/>
    <x v="4"/>
    <x v="6"/>
    <x v="0"/>
    <s v="Miss"/>
    <s v="Miss"/>
    <s v="Miss"/>
    <s v="Miss"/>
    <s v="Miss"/>
    <s v="No follow-up email received - Assume rejection"/>
  </r>
  <r>
    <s v="Odoo"/>
    <s v="Technical Support Specialist"/>
    <x v="0"/>
    <x v="6"/>
    <x v="0"/>
    <s v="Yes"/>
    <s v="No"/>
    <s v="No"/>
    <s v="No"/>
    <s v="No"/>
    <s v="First screening will be on Dec 10 at 1:30 pm - Waiting on response - Rejected"/>
  </r>
  <r>
    <s v="Better"/>
    <s v="Customer Experience Associate"/>
    <x v="12"/>
    <x v="6"/>
    <x v="1"/>
    <s v="Yes"/>
    <s v="Yes"/>
    <s v="Cancelled"/>
    <s v="Cancelled"/>
    <s v="Cancelled"/>
    <s v="First screening on Dec 4 at 1 pm - HW due in 24 hrs - Hiring quota met - Reached out 2/10/21 for second interview"/>
  </r>
  <r>
    <s v="Peet's Coffee"/>
    <s v="Digital Customer Experience Specialist"/>
    <x v="2"/>
    <x v="6"/>
    <x v="2"/>
    <s v="No"/>
    <s v="No"/>
    <s v="No"/>
    <s v="No"/>
    <s v="Clerk job at Roasting Plant"/>
    <s v="May be denied without receiving a formal email - Given Clerk job - Declined offer due to time slot"/>
  </r>
  <r>
    <s v="Medrio"/>
    <s v="Technical Customer Support Representative"/>
    <x v="0"/>
    <x v="6"/>
    <x v="0"/>
    <s v="Miss"/>
    <s v="Miss"/>
    <s v="Miss"/>
    <s v="Miss"/>
    <s v="Miss"/>
    <s v="No follow-up email received - Assume rejection"/>
  </r>
  <r>
    <s v="Ingram Content Group"/>
    <s v="Operations &amp; Administration Coordinator"/>
    <x v="13"/>
    <x v="7"/>
    <x v="3"/>
    <s v="No"/>
    <s v="No"/>
    <s v="No"/>
    <s v="No"/>
    <s v="No"/>
    <s v="Rejected"/>
  </r>
  <r>
    <s v="Lilt"/>
    <s v="Government Solutions Associate"/>
    <x v="11"/>
    <x v="7"/>
    <x v="0"/>
    <s v="No"/>
    <s v="No"/>
    <s v="No"/>
    <s v="No"/>
    <s v="No"/>
    <s v="Rejected"/>
  </r>
  <r>
    <s v="Pico Interactive"/>
    <s v="Logistics Coordinator"/>
    <x v="14"/>
    <x v="7"/>
    <x v="0"/>
    <s v="Miss"/>
    <s v="Miss"/>
    <s v="Miss"/>
    <s v="Miss"/>
    <s v="Miss"/>
    <s v="Application viewed a total of three times thru ZipRecruiter - No longer accepting apps"/>
  </r>
  <r>
    <s v="RWS"/>
    <s v="Project Coordinator"/>
    <x v="11"/>
    <x v="7"/>
    <x v="0"/>
    <s v="Miss"/>
    <s v="Miss"/>
    <s v="Miss"/>
    <s v="Miss"/>
    <s v="Miss"/>
    <s v="No follow-up email received - Assume rejection"/>
  </r>
  <r>
    <s v="Point Card"/>
    <s v="Member Support Agent"/>
    <x v="12"/>
    <x v="7"/>
    <x v="0"/>
    <s v="Miss"/>
    <s v="Miss"/>
    <s v="Miss"/>
    <s v="Miss"/>
    <s v="Miss"/>
    <s v="No follow-up email received - Assume rejection"/>
  </r>
  <r>
    <s v="Netlify"/>
    <s v="Associate Support Community Moderator"/>
    <x v="1"/>
    <x v="7"/>
    <x v="0"/>
    <s v="Miss"/>
    <s v="Miss"/>
    <s v="Miss"/>
    <s v="Miss"/>
    <s v="Miss"/>
    <s v="No follow-up email received - Assume rejection"/>
  </r>
  <r>
    <s v="Ashby"/>
    <s v="Customer Success"/>
    <x v="1"/>
    <x v="7"/>
    <x v="0"/>
    <s v="Miss"/>
    <s v="Miss"/>
    <s v="Miss"/>
    <s v="Miss"/>
    <s v="Miss"/>
    <s v="No follow-up email received - Assume rejection"/>
  </r>
  <r>
    <s v="Plaid"/>
    <s v="Support Specialist"/>
    <x v="0"/>
    <x v="7"/>
    <x v="0"/>
    <s v="No"/>
    <s v="No"/>
    <s v="No"/>
    <s v="No"/>
    <s v="No"/>
    <s v="Used cover letter from an earlier app at Plaid - Ultimately rejected for position"/>
  </r>
  <r>
    <s v="Public Policy Institute of California"/>
    <s v="Survey Analyst"/>
    <x v="15"/>
    <x v="8"/>
    <x v="0"/>
    <s v="Miss"/>
    <s v="Miss"/>
    <s v="Miss"/>
    <s v="Miss"/>
    <s v="Miss"/>
    <s v="Needed statistical software experience to receive a call back - No longer acceptng apps"/>
  </r>
  <r>
    <s v="Jampp"/>
    <s v="Customer Success"/>
    <x v="16"/>
    <x v="8"/>
    <x v="0"/>
    <s v="Miss"/>
    <s v="Miss"/>
    <s v="Miss"/>
    <s v="Miss"/>
    <s v="Miss"/>
    <s v="No follow-up email received - Assume rejection"/>
  </r>
  <r>
    <s v="COOP Careers Inc."/>
    <s v="Cohort Captain"/>
    <x v="17"/>
    <x v="9"/>
    <x v="0"/>
    <s v="Yes"/>
    <s v="Yes"/>
    <s v="Cancelled"/>
    <s v="Cancelled"/>
    <s v="Offered Captain position"/>
    <s v="Volunteer opportunity to captain a cohort in Data Analytics - Accepted offer"/>
  </r>
  <r>
    <s v="Asana"/>
    <s v="User Experience Specialist"/>
    <x v="0"/>
    <x v="10"/>
    <x v="0"/>
    <s v="Miss"/>
    <s v="Miss"/>
    <s v="Miss"/>
    <s v="Miss"/>
    <s v="Miss"/>
    <s v="No follow-up email received - Assume rejection"/>
  </r>
  <r>
    <s v="Alt"/>
    <s v="Customer Experience Associate"/>
    <x v="12"/>
    <x v="10"/>
    <x v="0"/>
    <s v="Miss"/>
    <s v="Miss"/>
    <s v="Miss"/>
    <s v="Miss"/>
    <s v="Miss"/>
    <s v="No follow-up email received - Assume rejection"/>
  </r>
  <r>
    <s v="thredUP"/>
    <s v="UX Researcher"/>
    <x v="18"/>
    <x v="11"/>
    <x v="1"/>
    <s v="Miss"/>
    <s v="Miss"/>
    <s v="Miss"/>
    <s v="Miss"/>
    <s v="Miss"/>
    <s v="No follow-up email received - Assume rejection"/>
  </r>
  <r>
    <s v="Autodesk"/>
    <s v="eCommerce Systems and Delivery Associate"/>
    <x v="0"/>
    <x v="11"/>
    <x v="0"/>
    <s v="No"/>
    <s v="No"/>
    <s v="No"/>
    <s v="No"/>
    <s v="No"/>
    <s v="Rejected"/>
  </r>
  <r>
    <s v="Ingram Content Group"/>
    <s v="Client Relations Coordinator"/>
    <x v="13"/>
    <x v="11"/>
    <x v="3"/>
    <s v="No"/>
    <s v="No"/>
    <s v="No"/>
    <s v="No"/>
    <s v="No"/>
    <s v="May be rejected due to having UX Researcher in the final paragraph of cover letter - Assume rejection - Rejected"/>
  </r>
  <r>
    <s v="Ironclad, Inc."/>
    <s v="Support Analyst"/>
    <x v="1"/>
    <x v="11"/>
    <x v="0"/>
    <s v="No"/>
    <s v="No"/>
    <s v="No"/>
    <s v="No"/>
    <s v="No"/>
    <s v="Rejected"/>
  </r>
  <r>
    <s v="Allbirds"/>
    <s v="Coordinator, Supply Chain Operations"/>
    <x v="18"/>
    <x v="11"/>
    <x v="0"/>
    <s v="Miss"/>
    <s v="Miss"/>
    <s v="Miss"/>
    <s v="Miss"/>
    <s v="Miss"/>
    <s v="May be rejected due to calling the role by a different name - Switched &quot;Supply&quot; to &quot;Support&quot; - Assume rejection"/>
  </r>
  <r>
    <s v="Siren Snacks"/>
    <s v="Operations &amp; Customer Happiness Associate"/>
    <x v="19"/>
    <x v="11"/>
    <x v="0"/>
    <s v="Yes"/>
    <s v="Miss"/>
    <s v="Miss"/>
    <s v="Miss"/>
    <s v="Miss"/>
    <s v="Sent in questionnaire - Awaiting email for interview 12/13 - Looked at LinkedIn profile 12/9 - Assume rejection"/>
  </r>
  <r>
    <s v="Zendesk"/>
    <s v="Startup Sales Associate"/>
    <x v="0"/>
    <x v="11"/>
    <x v="0"/>
    <s v="No"/>
    <s v="No"/>
    <s v="No"/>
    <s v="No"/>
    <s v="No"/>
    <s v="Rejected for position - Lacked necessary skills"/>
  </r>
  <r>
    <s v="Betterview"/>
    <s v="Customer Success Associate"/>
    <x v="5"/>
    <x v="11"/>
    <x v="0"/>
    <s v="No"/>
    <s v="No"/>
    <s v="No"/>
    <s v="No"/>
    <s v="No"/>
    <s v="Received resume - Filled out questionnaire - Rejected"/>
  </r>
  <r>
    <s v="Niantic, Inc."/>
    <s v="Player Support Operations Specialist"/>
    <x v="0"/>
    <x v="12"/>
    <x v="0"/>
    <s v="No"/>
    <s v="No"/>
    <s v="No"/>
    <s v="No"/>
    <s v="No"/>
    <s v="Rejected"/>
  </r>
  <r>
    <s v="Qualia"/>
    <s v="Document Compliance Specialist"/>
    <x v="0"/>
    <x v="12"/>
    <x v="0"/>
    <s v="No"/>
    <s v="No"/>
    <s v="No"/>
    <s v="No"/>
    <s v="No"/>
    <s v="Rejected"/>
  </r>
  <r>
    <s v="Safesite"/>
    <s v="Customer Support and Onboarding Specialist"/>
    <x v="1"/>
    <x v="13"/>
    <x v="0"/>
    <s v="Miss"/>
    <s v="Miss"/>
    <s v="Miss"/>
    <s v="Miss"/>
    <s v="Miss"/>
    <s v="Downloaded resume from LinkedIn 12/8 - Looked at LinkedIn profile 12/9 - No response as of yet"/>
  </r>
  <r>
    <s v="Gameloft"/>
    <s v="Account Coordinator"/>
    <x v="20"/>
    <x v="13"/>
    <x v="0"/>
    <s v="No"/>
    <s v="No"/>
    <s v="No"/>
    <s v="No"/>
    <s v="No"/>
    <s v="No follow-up email received - Assume rejection - Rejected 3/10/21"/>
  </r>
  <r>
    <s v="Twitter"/>
    <s v="Privacy and Data Protection Operation Specialist"/>
    <x v="5"/>
    <x v="13"/>
    <x v="0"/>
    <s v="No"/>
    <s v="No"/>
    <s v="No"/>
    <s v="No"/>
    <s v="No"/>
    <s v="Rejected"/>
  </r>
  <r>
    <s v="Qualio"/>
    <s v="Customer Success Specialist"/>
    <x v="0"/>
    <x v="13"/>
    <x v="0"/>
    <s v="Miss"/>
    <s v="Miss"/>
    <s v="Miss"/>
    <s v="Miss"/>
    <s v="Miss"/>
    <s v="No follow-up email received - Assume rejection"/>
  </r>
  <r>
    <s v="Avenica"/>
    <s v="Client Services Coordinator"/>
    <x v="21"/>
    <x v="13"/>
    <x v="4"/>
    <s v="Miss"/>
    <s v="Miss"/>
    <s v="Miss"/>
    <s v="Miss"/>
    <s v="Miss"/>
    <s v="No follow-up email received - Assume rejection"/>
  </r>
  <r>
    <s v="Deel"/>
    <s v="Customer Support Specialist"/>
    <x v="12"/>
    <x v="13"/>
    <x v="0"/>
    <s v="Miss"/>
    <s v="Miss"/>
    <s v="Miss"/>
    <s v="Miss"/>
    <s v="Miss"/>
    <s v="No follow-up email received - Assume rejection"/>
  </r>
  <r>
    <s v="SoFi"/>
    <s v="Implementations Specialist"/>
    <x v="12"/>
    <x v="13"/>
    <x v="0"/>
    <s v="Miss"/>
    <s v="Miss"/>
    <s v="Miss"/>
    <s v="Miss"/>
    <s v="Miss"/>
    <s v="No follow-up email received - Assume rejection"/>
  </r>
  <r>
    <s v="Elevate Labs"/>
    <s v="Bilingual Customer Support Agent"/>
    <x v="5"/>
    <x v="14"/>
    <x v="0"/>
    <s v="No"/>
    <s v="No"/>
    <s v="No"/>
    <s v="No"/>
    <s v="No"/>
    <s v="Rejected"/>
  </r>
  <r>
    <s v="Foresight"/>
    <s v="New Member Expert"/>
    <x v="21"/>
    <x v="14"/>
    <x v="3"/>
    <s v="No"/>
    <s v="No"/>
    <s v="No"/>
    <s v="No"/>
    <s v="No"/>
    <s v="Rejected"/>
  </r>
  <r>
    <s v="Substack"/>
    <s v="User Support Specialist"/>
    <x v="22"/>
    <x v="15"/>
    <x v="0"/>
    <s v="Miss"/>
    <s v="Miss"/>
    <s v="Miss"/>
    <s v="Miss"/>
    <s v="Miss"/>
    <s v="No follow-up email received - Assume rejection"/>
  </r>
  <r>
    <s v="Opus 2"/>
    <s v="Product Support Assistant"/>
    <x v="0"/>
    <x v="16"/>
    <x v="0"/>
    <s v="Miss"/>
    <s v="Miss"/>
    <s v="Miss"/>
    <s v="Miss"/>
    <s v="Miss"/>
    <s v="No follow-up email received - Assume rejection"/>
  </r>
  <r>
    <s v="Beeswax"/>
    <s v="Product Support Analyst"/>
    <x v="5"/>
    <x v="16"/>
    <x v="0"/>
    <s v="No"/>
    <s v="No"/>
    <s v="No"/>
    <s v="No"/>
    <s v="No"/>
    <s v="Rejected"/>
  </r>
  <r>
    <s v="Miro"/>
    <s v="Customer Success Operations Analyst"/>
    <x v="0"/>
    <x v="16"/>
    <x v="0"/>
    <s v="No"/>
    <s v="No"/>
    <s v="No"/>
    <s v="No"/>
    <s v="No"/>
    <s v="Rejected"/>
  </r>
  <r>
    <s v="Databricks"/>
    <s v="Sales Development Representative"/>
    <x v="0"/>
    <x v="17"/>
    <x v="0"/>
    <s v="No"/>
    <s v="No"/>
    <s v="No"/>
    <s v="No"/>
    <s v="No"/>
    <s v="Rejected"/>
  </r>
  <r>
    <s v="Mixpanel"/>
    <s v="Customer Development Representative"/>
    <x v="0"/>
    <x v="17"/>
    <x v="0"/>
    <s v="Yes"/>
    <s v="No"/>
    <s v="No"/>
    <s v="No"/>
    <s v="No"/>
    <s v="Interview 12/28 - Just assume rejection - Rejected"/>
  </r>
  <r>
    <s v="Rippling"/>
    <s v="Content Strategist"/>
    <x v="5"/>
    <x v="17"/>
    <x v="0"/>
    <s v="No"/>
    <s v="No"/>
    <s v="No"/>
    <s v="No"/>
    <s v="No"/>
    <s v="Rejected"/>
  </r>
  <r>
    <s v="Adobe"/>
    <s v="Sales Development Representative"/>
    <x v="0"/>
    <x v="17"/>
    <x v="0"/>
    <s v="No"/>
    <s v="No"/>
    <s v="No"/>
    <s v="No"/>
    <s v="No"/>
    <s v="No follow-up email received - Assume rejection - Rejected 1/4/21"/>
  </r>
  <r>
    <s v="Berbix"/>
    <s v="Data Labeling Specialist"/>
    <x v="0"/>
    <x v="17"/>
    <x v="0"/>
    <s v="No"/>
    <s v="No"/>
    <s v="No"/>
    <s v="No"/>
    <s v="No"/>
    <s v="Contract work in the Castro - No longer accepting apps - Rejected 1/4/21"/>
  </r>
  <r>
    <s v="Chainalysis Inc."/>
    <s v="Customer Support Specialist"/>
    <x v="0"/>
    <x v="18"/>
    <x v="0"/>
    <s v="No"/>
    <s v="No"/>
    <s v="No"/>
    <s v="No"/>
    <s v="No"/>
    <s v="No longer accepting apps - Rejected 3/11/21"/>
  </r>
  <r>
    <s v="Finix"/>
    <s v="Trust &amp; Safety Specialist"/>
    <x v="5"/>
    <x v="19"/>
    <x v="0"/>
    <s v="Miss"/>
    <s v="Miss"/>
    <s v="Miss"/>
    <s v="Miss"/>
    <s v="Miss"/>
    <s v="No longer accepting apps"/>
  </r>
  <r>
    <s v="Amplitude"/>
    <s v="Platform Specialist"/>
    <x v="0"/>
    <x v="19"/>
    <x v="0"/>
    <s v="Miss"/>
    <s v="Miss"/>
    <s v="Miss"/>
    <s v="Miss"/>
    <s v="Miss"/>
    <s v="No longer accepting apps"/>
  </r>
  <r>
    <s v="The A.I. Education Project"/>
    <s v="Associate, External Relations and Operations"/>
    <x v="23"/>
    <x v="19"/>
    <x v="0"/>
    <s v="Miss"/>
    <s v="Miss"/>
    <s v="Miss"/>
    <s v="Miss"/>
    <s v="Miss"/>
    <s v="No longer accepting apps"/>
  </r>
  <r>
    <s v="EXPANDOPEDIA"/>
    <s v="Client Success Manager"/>
    <x v="24"/>
    <x v="19"/>
    <x v="0"/>
    <s v="Miss"/>
    <s v="Miss"/>
    <s v="Miss"/>
    <s v="Miss"/>
    <s v="Miss"/>
    <s v="No longer accepting apps"/>
  </r>
  <r>
    <s v="Vendor Direct Solutions"/>
    <s v="Records Clerk"/>
    <x v="25"/>
    <x v="19"/>
    <x v="0"/>
    <s v="Miss"/>
    <s v="Miss"/>
    <s v="Miss"/>
    <s v="Miss"/>
    <s v="Miss"/>
    <s v="No longer accepting apps"/>
  </r>
  <r>
    <s v="Atheneum"/>
    <s v="Research Associate - Global Market Insights"/>
    <x v="24"/>
    <x v="20"/>
    <x v="0"/>
    <s v="Miss"/>
    <s v="Miss"/>
    <s v="Miss"/>
    <s v="Miss"/>
    <s v="Miss"/>
    <s v="No longer accepting apps"/>
  </r>
  <r>
    <s v="Inxeption"/>
    <s v="Customer Onboarding Specialist"/>
    <x v="0"/>
    <x v="20"/>
    <x v="0"/>
    <s v="Miss"/>
    <s v="Miss"/>
    <s v="Miss"/>
    <s v="Miss"/>
    <s v="Miss"/>
    <s v="No longer accepting apps"/>
  </r>
  <r>
    <s v="AirDev"/>
    <s v="Customer Success Associate"/>
    <x v="1"/>
    <x v="20"/>
    <x v="0"/>
    <s v="Miss"/>
    <s v="Miss"/>
    <s v="Miss"/>
    <s v="Miss"/>
    <s v="Miss"/>
    <s v="App looked at 12/28 - Assume rejection"/>
  </r>
  <r>
    <s v="OpenText"/>
    <s v="Professional Services Coordinator"/>
    <x v="0"/>
    <x v="20"/>
    <x v="0"/>
    <s v="Yes"/>
    <s v="Cancelled"/>
    <s v="Cancelled"/>
    <s v="Cancelled"/>
    <s v="Cancelled"/>
    <s v="Interview for Carbonite 12/30 - Rescheduled for 1/7/21 - May be contacted again - Assume rejection"/>
  </r>
  <r>
    <s v="Quantcast"/>
    <s v="Lead Generation Associate"/>
    <x v="5"/>
    <x v="20"/>
    <x v="0"/>
    <s v="Miss"/>
    <s v="Miss"/>
    <s v="Miss"/>
    <s v="Miss"/>
    <s v="Miss"/>
    <s v="No longer accepting apps"/>
  </r>
  <r>
    <s v="Polychain Capital"/>
    <s v="Operations Coordinator"/>
    <x v="26"/>
    <x v="20"/>
    <x v="0"/>
    <s v="No"/>
    <s v="No"/>
    <s v="No"/>
    <s v="No"/>
    <s v="No"/>
    <s v="No longer accepting apps - Rejected 1/14/21"/>
  </r>
  <r>
    <s v="Chime"/>
    <s v="Member Services Specialist, Triage"/>
    <x v="12"/>
    <x v="21"/>
    <x v="0"/>
    <s v="No"/>
    <s v="No"/>
    <s v="No"/>
    <s v="No"/>
    <s v="No"/>
    <s v="No longer accepting apps - Rejected"/>
  </r>
  <r>
    <s v="Checkr Inc."/>
    <s v="Candidate Experience Product Specialist"/>
    <x v="5"/>
    <x v="21"/>
    <x v="0"/>
    <s v="No"/>
    <s v="No"/>
    <s v="No"/>
    <s v="No"/>
    <s v="No"/>
    <s v="Rejected"/>
  </r>
  <r>
    <s v="MOLOCO"/>
    <s v="Customer Success Analyst"/>
    <x v="16"/>
    <x v="21"/>
    <x v="0"/>
    <s v="Miss"/>
    <s v="Miss"/>
    <s v="Miss"/>
    <s v="Miss"/>
    <s v="Miss"/>
    <s v="No longer accepting apps"/>
  </r>
  <r>
    <s v="Rakuten"/>
    <s v="Account Specialist"/>
    <x v="5"/>
    <x v="21"/>
    <x v="0"/>
    <s v="Miss"/>
    <s v="Miss"/>
    <s v="Miss"/>
    <s v="Miss"/>
    <s v="Miss"/>
    <s v="No longer accepting apps"/>
  </r>
  <r>
    <s v="Burns &amp; Wilcox"/>
    <s v="Assistant Underwriter"/>
    <x v="27"/>
    <x v="21"/>
    <x v="0"/>
    <s v="Miss"/>
    <s v="Miss"/>
    <s v="Miss"/>
    <s v="Miss"/>
    <s v="Miss"/>
    <s v="No follow-up email received - Assume rejection - Rejected 6/11/21"/>
  </r>
  <r>
    <s v="Stripe"/>
    <s v="Enterprise Support Specialist"/>
    <x v="5"/>
    <x v="22"/>
    <x v="0"/>
    <s v="No"/>
    <s v="No"/>
    <s v="No"/>
    <s v="No"/>
    <s v="No"/>
    <s v="No follow-up email received - Assume rejection - Rejected 1/15/21"/>
  </r>
  <r>
    <s v="Oncue"/>
    <s v="Customer Success Specialist"/>
    <x v="1"/>
    <x v="23"/>
    <x v="1"/>
    <s v="Miss"/>
    <s v="Miss"/>
    <s v="Miss"/>
    <s v="Miss"/>
    <s v="Miss"/>
    <s v="No longer accepting apps"/>
  </r>
  <r>
    <s v="Avochato"/>
    <s v="Customer Support Specialist"/>
    <x v="5"/>
    <x v="23"/>
    <x v="0"/>
    <s v="No"/>
    <s v="No"/>
    <s v="No"/>
    <s v="No"/>
    <s v="No"/>
    <s v="Rejected"/>
  </r>
  <r>
    <s v="Faire"/>
    <s v="Integrations Support Specialist"/>
    <x v="5"/>
    <x v="23"/>
    <x v="0"/>
    <s v="Miss"/>
    <s v="Miss"/>
    <s v="Miss"/>
    <s v="Miss"/>
    <s v="Miss"/>
    <s v="No follow-up email received - Assume rejection"/>
  </r>
  <r>
    <s v="Apartment List"/>
    <s v="Data Operations Specialist"/>
    <x v="5"/>
    <x v="24"/>
    <x v="0"/>
    <s v="Miss"/>
    <s v="Miss"/>
    <s v="Miss"/>
    <s v="Miss"/>
    <s v="Miss"/>
    <s v="No follow-up email received - Assume rejection"/>
  </r>
  <r>
    <s v="Patreon"/>
    <s v="Product Support Representative"/>
    <x v="5"/>
    <x v="25"/>
    <x v="0"/>
    <s v="Miss"/>
    <s v="Miss"/>
    <s v="Miss"/>
    <s v="Miss"/>
    <s v="Miss"/>
    <s v="No longer accepting apps - Assume rejection"/>
  </r>
  <r>
    <s v="OneDigital"/>
    <s v="Client Service Specialist"/>
    <x v="27"/>
    <x v="25"/>
    <x v="0"/>
    <s v="Miss"/>
    <s v="Miss"/>
    <s v="Miss"/>
    <s v="Miss"/>
    <s v="Miss"/>
    <s v="No follow-up email received - Assume rejection"/>
  </r>
  <r>
    <s v="Essence"/>
    <s v="Media Planning Coordinator"/>
    <x v="28"/>
    <x v="25"/>
    <x v="0"/>
    <s v="Miss"/>
    <s v="Miss"/>
    <s v="Miss"/>
    <s v="Miss"/>
    <s v="Miss"/>
    <s v="No longer accepting apps - Assume rejection"/>
  </r>
  <r>
    <s v="Guidepoint"/>
    <s v="Associate, Client Service"/>
    <x v="24"/>
    <x v="25"/>
    <x v="0"/>
    <s v="Miss"/>
    <s v="Miss"/>
    <s v="Miss"/>
    <s v="Miss"/>
    <s v="Miss"/>
    <s v="No follow-up email received - Assume rejection"/>
  </r>
  <r>
    <s v="Humu"/>
    <s v="Customer Success Specialist"/>
    <x v="21"/>
    <x v="25"/>
    <x v="5"/>
    <s v="No"/>
    <s v="No"/>
    <s v="No"/>
    <s v="No"/>
    <s v="No"/>
    <s v="Rejected"/>
  </r>
  <r>
    <s v="VidMob"/>
    <s v="Strategic Account Associate"/>
    <x v="0"/>
    <x v="25"/>
    <x v="0"/>
    <s v="No"/>
    <s v="No"/>
    <s v="No"/>
    <s v="No"/>
    <s v="No"/>
    <s v="Rejected"/>
  </r>
  <r>
    <s v="ASUS North America"/>
    <s v="Inside Sales Assistant"/>
    <x v="14"/>
    <x v="26"/>
    <x v="0"/>
    <s v="No"/>
    <s v="No"/>
    <s v="No"/>
    <s v="No"/>
    <s v="No"/>
    <s v="Rejected"/>
  </r>
  <r>
    <s v="Deel"/>
    <s v="Customer Support Specialist"/>
    <x v="12"/>
    <x v="26"/>
    <x v="0"/>
    <s v="Miss"/>
    <s v="Miss"/>
    <s v="Miss"/>
    <s v="Miss"/>
    <s v="Miss"/>
    <s v="No follow-up email received - Assume rejection"/>
  </r>
  <r>
    <s v="Paylocity"/>
    <s v="Implementation Setup Specialist"/>
    <x v="0"/>
    <x v="26"/>
    <x v="1"/>
    <s v="No"/>
    <s v="No"/>
    <s v="No"/>
    <s v="No"/>
    <s v="No"/>
    <s v="Rejected"/>
  </r>
  <r>
    <s v="FactSet"/>
    <s v="Digital Specialist"/>
    <x v="1"/>
    <x v="26"/>
    <x v="0"/>
    <s v="No"/>
    <s v="No"/>
    <s v="No"/>
    <s v="No"/>
    <s v="No"/>
    <s v="Rejected"/>
  </r>
  <r>
    <s v="Kaiser Permanente"/>
    <s v="Research Assistant, Cardiovascular Studies"/>
    <x v="4"/>
    <x v="26"/>
    <x v="1"/>
    <s v="No"/>
    <s v="No"/>
    <s v="No"/>
    <s v="No"/>
    <s v="No"/>
    <s v="Rejected"/>
  </r>
  <r>
    <s v="Avenica"/>
    <s v="Client Services Coordinator"/>
    <x v="21"/>
    <x v="26"/>
    <x v="4"/>
    <s v="Miss"/>
    <s v="Miss"/>
    <s v="Miss"/>
    <s v="Miss"/>
    <s v="Miss"/>
    <s v="No follow-up email received - Assume rejection"/>
  </r>
  <r>
    <s v="Newsela"/>
    <s v="Partnerships Associate"/>
    <x v="29"/>
    <x v="26"/>
    <x v="0"/>
    <s v="Miss"/>
    <s v="Miss"/>
    <s v="Miss"/>
    <s v="Miss"/>
    <s v="Miss"/>
    <s v="No follow-up email received - Assume rejection"/>
  </r>
  <r>
    <s v="DoorDash"/>
    <s v="Strategy &amp; Operations Associate, Logistics"/>
    <x v="5"/>
    <x v="26"/>
    <x v="0"/>
    <s v="No"/>
    <s v="No"/>
    <s v="No"/>
    <s v="No"/>
    <s v="No"/>
    <s v="No follow-up email received - Assume rejection - Rejected 1/23/21"/>
  </r>
  <r>
    <s v="Accenture"/>
    <s v="Client Product Support New Associate"/>
    <x v="1"/>
    <x v="26"/>
    <x v="5"/>
    <s v="Yes"/>
    <s v="Yes"/>
    <s v="Cancelled"/>
    <s v="Cancelled"/>
    <s v="Job Offer 1/20/21"/>
    <s v="1st interview on 1/15/21 - Job offer 1/20/21 - Accepted 1/24/21"/>
  </r>
  <r>
    <s v="Vonage"/>
    <s v="Routing Analyst"/>
    <x v="1"/>
    <x v="26"/>
    <x v="0"/>
    <s v="No"/>
    <s v="No"/>
    <s v="No"/>
    <s v="No"/>
    <s v="No"/>
    <s v="Rejected"/>
  </r>
  <r>
    <s v="Uber"/>
    <s v="Client Success Specialist"/>
    <x v="5"/>
    <x v="26"/>
    <x v="0"/>
    <s v="No"/>
    <s v="No"/>
    <s v="No"/>
    <s v="No"/>
    <s v="No"/>
    <s v="Rejected"/>
  </r>
  <r>
    <s v="Hearsay Systems"/>
    <s v="Customer Success Coordinator"/>
    <x v="12"/>
    <x v="26"/>
    <x v="0"/>
    <s v="No"/>
    <s v="No"/>
    <s v="No"/>
    <s v="No"/>
    <s v="No"/>
    <s v="Rejected"/>
  </r>
  <r>
    <s v="Jellyfish"/>
    <s v="Analytics &amp; Operation Executive"/>
    <x v="16"/>
    <x v="27"/>
    <x v="0"/>
    <s v="Miss"/>
    <s v="Miss"/>
    <s v="Miss"/>
    <s v="Miss"/>
    <s v="Miss"/>
    <s v="No follow-up email received - Assume rejection"/>
  </r>
  <r>
    <s v="Intercom"/>
    <s v="Sales Development Representative, Inbound"/>
    <x v="5"/>
    <x v="27"/>
    <x v="0"/>
    <s v="Miss"/>
    <s v="Miss"/>
    <s v="Miss"/>
    <s v="Miss"/>
    <s v="Miss"/>
    <s v="Salesperson looked at profile 1/6/21 - No longer accepting apps"/>
  </r>
  <r>
    <s v="Tanium"/>
    <s v="Orders Operations Analyst"/>
    <x v="1"/>
    <x v="27"/>
    <x v="2"/>
    <s v="No"/>
    <s v="No"/>
    <s v="No"/>
    <s v="No"/>
    <s v="No"/>
    <s v="Rejected"/>
  </r>
  <r>
    <s v="Gemnote"/>
    <s v="Customer Success Specialist"/>
    <x v="5"/>
    <x v="27"/>
    <x v="0"/>
    <s v="Miss"/>
    <s v="Miss"/>
    <s v="Miss"/>
    <s v="Miss"/>
    <s v="Miss"/>
    <s v="No follow-up email received - Assume rejection"/>
  </r>
  <r>
    <s v="Italic"/>
    <s v="CRM Marketing Associate"/>
    <x v="5"/>
    <x v="27"/>
    <x v="0"/>
    <s v="No"/>
    <s v="No"/>
    <s v="No"/>
    <s v="No"/>
    <s v="No"/>
    <s v="Rejected"/>
  </r>
  <r>
    <s v="Blend"/>
    <s v="Customer Success Operations"/>
    <x v="0"/>
    <x v="27"/>
    <x v="0"/>
    <s v="No"/>
    <s v="No"/>
    <s v="No"/>
    <s v="No"/>
    <s v="No"/>
    <s v="Rejected"/>
  </r>
  <r>
    <s v="Dynatrace"/>
    <s v="Technical Product Specialist - Spanish Speaking"/>
    <x v="0"/>
    <x v="27"/>
    <x v="0"/>
    <s v="No"/>
    <s v="No"/>
    <s v="No"/>
    <s v="No"/>
    <s v="No"/>
    <s v="Rejected"/>
  </r>
  <r>
    <s v="Mission Asset Fund"/>
    <s v="Client Support Representative"/>
    <x v="12"/>
    <x v="27"/>
    <x v="0"/>
    <s v="Yes"/>
    <s v="Yes"/>
    <s v="Cancelled"/>
    <s v="Cancelled"/>
    <s v="Cancelled"/>
    <s v="Intial screening on 1/8/21 - 1st interview on 1/25/21 - Assume rejection due to no follow-up call or email"/>
  </r>
  <r>
    <s v="Zumper"/>
    <s v="Client Service Specialist"/>
    <x v="30"/>
    <x v="27"/>
    <x v="0"/>
    <s v="Yes"/>
    <s v="Yes"/>
    <s v="Cancelled"/>
    <s v="Cancelled"/>
    <s v="Cancelled"/>
    <s v="Rescheduled for 1/7/21 - 1st interview 1/8/21 - No follow-up, Assume rejection"/>
  </r>
  <r>
    <s v="ON24"/>
    <s v="Marketing Products Specialist"/>
    <x v="5"/>
    <x v="28"/>
    <x v="0"/>
    <s v="No"/>
    <s v="No"/>
    <s v="No"/>
    <s v="No"/>
    <s v="No"/>
    <s v="App is now closed"/>
  </r>
  <r>
    <s v="Amyris"/>
    <s v="Customer Service Coordinator"/>
    <x v="31"/>
    <x v="28"/>
    <x v="2"/>
    <s v="Miss"/>
    <s v="Miss"/>
    <s v="Miss"/>
    <s v="Miss"/>
    <s v="Miss"/>
    <s v="No longer accepting apps - Assume rejection"/>
  </r>
  <r>
    <s v="Lattice"/>
    <s v="Customer Care Associate"/>
    <x v="0"/>
    <x v="29"/>
    <x v="0"/>
    <s v="Cancelled"/>
    <s v="Cancelled"/>
    <s v="Cancelled"/>
    <s v="Cancelled"/>
    <s v="Cancelled"/>
    <s v="Received screening email 1/28/21 - Will reject due to Accenture offer acceptance"/>
  </r>
  <r>
    <s v="Deepgram"/>
    <s v="Customer Success Specialist"/>
    <x v="0"/>
    <x v="29"/>
    <x v="0"/>
    <s v="No"/>
    <s v="No"/>
    <s v="No"/>
    <s v="No"/>
    <s v="No"/>
    <s v="Rejected"/>
  </r>
  <r>
    <m/>
    <m/>
    <x v="32"/>
    <x v="30"/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C60D3-81B5-3441-81E5-B054FE74E3B9}" name="PivotTable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W39" firstHeaderRow="1" firstDataRow="3" firstDataCol="1"/>
  <pivotFields count="13">
    <pivotField showAll="0"/>
    <pivotField showAll="0"/>
    <pivotField axis="axisRow" dataField="1" showAll="0">
      <items count="34">
        <item x="18"/>
        <item x="31"/>
        <item x="20"/>
        <item x="14"/>
        <item x="0"/>
        <item x="3"/>
        <item x="9"/>
        <item x="29"/>
        <item x="7"/>
        <item x="12"/>
        <item x="19"/>
        <item x="4"/>
        <item x="21"/>
        <item x="24"/>
        <item x="1"/>
        <item x="27"/>
        <item x="5"/>
        <item x="26"/>
        <item x="8"/>
        <item x="25"/>
        <item x="6"/>
        <item x="28"/>
        <item x="16"/>
        <item x="17"/>
        <item x="22"/>
        <item x="23"/>
        <item x="13"/>
        <item x="30"/>
        <item x="15"/>
        <item x="2"/>
        <item x="10"/>
        <item x="11"/>
        <item x="32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8">
        <item x="3"/>
        <item x="2"/>
        <item x="5"/>
        <item x="1"/>
        <item x="0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3"/>
    <field x="4"/>
  </colFields>
  <colItems count="22">
    <i>
      <x/>
      <x v="6"/>
    </i>
    <i t="default">
      <x/>
    </i>
    <i>
      <x v="1"/>
      <x v="1"/>
    </i>
    <i r="1">
      <x v="2"/>
    </i>
    <i r="1">
      <x v="3"/>
    </i>
    <i r="1">
      <x v="4"/>
    </i>
    <i r="1">
      <x v="5"/>
    </i>
    <i t="default">
      <x v="1"/>
    </i>
    <i>
      <x v="10"/>
      <x v="3"/>
    </i>
    <i r="1">
      <x v="4"/>
    </i>
    <i t="default">
      <x v="10"/>
    </i>
    <i>
      <x v="11"/>
      <x/>
    </i>
    <i r="1">
      <x v="1"/>
    </i>
    <i r="1">
      <x v="3"/>
    </i>
    <i r="1">
      <x v="4"/>
    </i>
    <i t="default">
      <x v="11"/>
    </i>
    <i>
      <x v="12"/>
      <x/>
    </i>
    <i r="1">
      <x v="3"/>
    </i>
    <i r="1">
      <x v="4"/>
    </i>
    <i r="1">
      <x v="5"/>
    </i>
    <i t="default">
      <x v="12"/>
    </i>
    <i t="grand">
      <x/>
    </i>
  </colItems>
  <dataFields count="1">
    <dataField name="Count of Industry" fld="2" subtotal="count" baseField="0" baseItem="0"/>
  </dataField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63808-C558-42F6-AE75-DA814BFE35F0}" name="PivotTable6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Location">
  <location ref="A1:J53" firstHeaderRow="1" firstDataRow="3" firstDataCol="1"/>
  <pivotFields count="13">
    <pivotField dataField="1" showAll="0"/>
    <pivotField showAll="0"/>
    <pivotField axis="axisRow" showAll="0">
      <items count="34">
        <item x="18"/>
        <item x="32"/>
        <item x="20"/>
        <item x="14"/>
        <item x="0"/>
        <item x="3"/>
        <item x="9"/>
        <item x="29"/>
        <item x="7"/>
        <item x="12"/>
        <item x="19"/>
        <item x="4"/>
        <item x="21"/>
        <item x="24"/>
        <item x="30"/>
        <item x="1"/>
        <item x="27"/>
        <item x="5"/>
        <item x="26"/>
        <item x="8"/>
        <item x="25"/>
        <item x="6"/>
        <item x="28"/>
        <item x="16"/>
        <item x="17"/>
        <item x="22"/>
        <item x="23"/>
        <item x="13"/>
        <item x="31"/>
        <item x="15"/>
        <item x="2"/>
        <item x="10"/>
        <item x="11"/>
        <item t="default"/>
      </items>
    </pivotField>
    <pivotField axis="axisCol" numFmtId="1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3"/>
        <item x="2"/>
        <item x="5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x="1"/>
        <item x="2"/>
        <item sd="0" x="3"/>
        <item t="default"/>
      </items>
    </pivotField>
  </pivotFields>
  <rowFields count="2">
    <field x="4"/>
    <field x="2"/>
  </rowFields>
  <rowItems count="50">
    <i>
      <x/>
    </i>
    <i r="1">
      <x v="12"/>
    </i>
    <i r="1">
      <x v="27"/>
    </i>
    <i r="1">
      <x v="31"/>
    </i>
    <i>
      <x v="1"/>
    </i>
    <i r="1">
      <x v="1"/>
    </i>
    <i r="1">
      <x v="5"/>
    </i>
    <i r="1">
      <x v="15"/>
    </i>
    <i r="1">
      <x v="30"/>
    </i>
    <i>
      <x v="2"/>
    </i>
    <i r="1">
      <x v="12"/>
    </i>
    <i r="1">
      <x v="15"/>
    </i>
    <i>
      <x v="3"/>
    </i>
    <i r="1">
      <x/>
    </i>
    <i r="1">
      <x v="4"/>
    </i>
    <i r="1">
      <x v="9"/>
    </i>
    <i r="1">
      <x v="11"/>
    </i>
    <i r="1">
      <x v="15"/>
    </i>
    <i r="1">
      <x v="21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2"/>
    </i>
    <i>
      <x v="5"/>
    </i>
    <i r="1">
      <x v="12"/>
    </i>
    <i t="grand">
      <x/>
    </i>
  </rowItems>
  <colFields count="2">
    <field x="3"/>
    <field x="12"/>
  </colFields>
  <colItems count="9">
    <i>
      <x v="1"/>
      <x v="2"/>
    </i>
    <i t="default">
      <x v="1"/>
    </i>
    <i>
      <x v="10"/>
      <x v="1"/>
    </i>
    <i t="default">
      <x v="10"/>
    </i>
    <i>
      <x v="11"/>
      <x v="1"/>
    </i>
    <i t="default">
      <x v="11"/>
    </i>
    <i>
      <x v="12"/>
      <x v="1"/>
    </i>
    <i t="default">
      <x v="12"/>
    </i>
    <i t="grand">
      <x/>
    </i>
  </colItems>
  <dataFields count="1">
    <dataField name="Count of Company" fld="0" subtotal="count" baseField="0" baseItem="0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B21C76-D9EF-4844-BD24-2266B3AFEFCD}" name="Table1" displayName="Table1" ref="A1:K131" totalsRowShown="0">
  <autoFilter ref="A1:K131" xr:uid="{D24FD43F-B2CD-4659-B36B-6360BAC6AAD3}"/>
  <tableColumns count="11">
    <tableColumn id="1" xr3:uid="{D7768C16-166B-4981-A9B0-B037F5B55F18}" name="Company"/>
    <tableColumn id="2" xr3:uid="{4FC66C44-4FC5-43EE-BA28-CB3309A642A2}" name="Job Title"/>
    <tableColumn id="9" xr3:uid="{CB58E8EA-0C3B-41FF-847D-0E6FD03D3B28}" name="Industry"/>
    <tableColumn id="13" xr3:uid="{DE2D7036-D6ED-4B7B-B0E7-18396DC76AC9}" name="Date Applied"/>
    <tableColumn id="10" xr3:uid="{1601E781-C7D5-4D09-AD8A-6BDC18FE7DA1}" name="Location"/>
    <tableColumn id="3" xr3:uid="{8D8F6442-A702-4AD8-867E-4DD0BB20D475}" name="Screening"/>
    <tableColumn id="5" xr3:uid="{F95C1398-28A1-48E4-8648-87C45101ECF0}" name="1st"/>
    <tableColumn id="6" xr3:uid="{1F727B2B-2C50-4690-8599-D7879E678C9C}" name="2nd"/>
    <tableColumn id="7" xr3:uid="{DBDE4CAE-B0D7-4C06-A38D-C1DC0FAD9A62}" name="Final"/>
    <tableColumn id="8" xr3:uid="{0E1E1A76-CC5C-4D13-BA57-026807A51B1B}" name="Offer"/>
    <tableColumn id="4" xr3:uid="{1E13690D-7C06-43E3-B3D7-2D4BF777CF22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4EF01D-269D-4371-8759-4F236EEA0A86}" name="Table2" displayName="Table2" ref="M2:N13" totalsRowShown="0">
  <autoFilter ref="M2:N13" xr:uid="{1D406CB9-860F-4814-94D7-766E1B689027}"/>
  <tableColumns count="2">
    <tableColumn id="1" xr3:uid="{F7A8DA2F-5128-4D29-BA3C-665B60E3A695}" name="Color"/>
    <tableColumn id="7" xr3:uid="{D0108FCB-C3FE-4FE8-A99B-27B18220F278}" name="Mean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572A26-F4EE-40BE-8577-523F7D5454E2}" name="Table3" displayName="Table3" ref="M16:N32" totalsRowShown="0">
  <autoFilter ref="M16:N32" xr:uid="{F734D57B-B3E9-4127-8E28-52085BC9D308}"/>
  <tableColumns count="2">
    <tableColumn id="1" xr3:uid="{34C50AF8-4D88-48DB-B7C1-0B36382AE6EA}" name="1+ Month Late Response"/>
    <tableColumn id="2" xr3:uid="{CEA4AB5A-A8CB-438D-8E7E-48D06470EBAD}" name="Date recei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workbookViewId="0">
      <pane xSplit="2" topLeftCell="C1" activePane="topRight" state="frozen"/>
      <selection pane="topRight" activeCell="K128" sqref="K128"/>
    </sheetView>
  </sheetViews>
  <sheetFormatPr baseColWidth="10" defaultColWidth="8.83203125" defaultRowHeight="15" x14ac:dyDescent="0.2"/>
  <cols>
    <col min="1" max="1" width="31.5" bestFit="1" customWidth="1"/>
    <col min="2" max="2" width="47.1640625" bestFit="1" customWidth="1"/>
    <col min="3" max="3" width="35" bestFit="1" customWidth="1"/>
    <col min="4" max="4" width="15" bestFit="1" customWidth="1"/>
    <col min="5" max="5" width="14.6640625" bestFit="1" customWidth="1"/>
    <col min="6" max="6" width="12.1640625" bestFit="1" customWidth="1"/>
    <col min="7" max="9" width="9.5" bestFit="1" customWidth="1"/>
    <col min="10" max="10" width="24.5" bestFit="1" customWidth="1"/>
    <col min="11" max="11" width="103.6640625" bestFit="1" customWidth="1"/>
    <col min="12" max="12" width="7.1640625" bestFit="1" customWidth="1"/>
    <col min="13" max="13" width="25.83203125" bestFit="1" customWidth="1"/>
    <col min="14" max="14" width="15.83203125" bestFit="1" customWidth="1"/>
    <col min="15" max="15" width="11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">
      <c r="A2" t="s">
        <v>11</v>
      </c>
      <c r="B2" t="s">
        <v>12</v>
      </c>
      <c r="C2" t="s">
        <v>13</v>
      </c>
      <c r="D2" s="5">
        <v>44132</v>
      </c>
      <c r="E2" t="s">
        <v>14</v>
      </c>
      <c r="F2" s="26" t="s">
        <v>15</v>
      </c>
      <c r="G2" s="26" t="s">
        <v>15</v>
      </c>
      <c r="H2" s="26" t="s">
        <v>15</v>
      </c>
      <c r="I2" s="26" t="s">
        <v>15</v>
      </c>
      <c r="J2" s="1" t="s">
        <v>16</v>
      </c>
      <c r="K2" t="s">
        <v>17</v>
      </c>
      <c r="M2" t="s">
        <v>18</v>
      </c>
      <c r="N2" t="s">
        <v>19</v>
      </c>
    </row>
    <row r="3" spans="1:14" x14ac:dyDescent="0.2">
      <c r="A3" s="3" t="s">
        <v>20</v>
      </c>
      <c r="B3" s="3" t="s">
        <v>21</v>
      </c>
      <c r="C3" s="9" t="s">
        <v>22</v>
      </c>
      <c r="D3" s="5">
        <v>44132</v>
      </c>
      <c r="E3" s="7" t="s">
        <v>23</v>
      </c>
      <c r="F3" s="26" t="s">
        <v>15</v>
      </c>
      <c r="G3" s="26" t="s">
        <v>15</v>
      </c>
      <c r="H3" s="26" t="s">
        <v>15</v>
      </c>
      <c r="I3" s="25" t="s">
        <v>24</v>
      </c>
      <c r="J3" s="27" t="s">
        <v>25</v>
      </c>
      <c r="K3" t="s">
        <v>26</v>
      </c>
      <c r="M3" s="3"/>
      <c r="N3" t="s">
        <v>27</v>
      </c>
    </row>
    <row r="4" spans="1:14" x14ac:dyDescent="0.2">
      <c r="A4" t="s">
        <v>28</v>
      </c>
      <c r="B4" t="s">
        <v>29</v>
      </c>
      <c r="C4" t="s">
        <v>13</v>
      </c>
      <c r="D4" s="5">
        <v>44157</v>
      </c>
      <c r="E4" t="s">
        <v>14</v>
      </c>
      <c r="F4" s="27" t="s">
        <v>25</v>
      </c>
      <c r="G4" s="27" t="s">
        <v>25</v>
      </c>
      <c r="H4" s="27" t="s">
        <v>25</v>
      </c>
      <c r="I4" s="27" t="s">
        <v>25</v>
      </c>
      <c r="J4" s="27" t="s">
        <v>25</v>
      </c>
      <c r="K4" t="s">
        <v>30</v>
      </c>
      <c r="M4" s="12"/>
      <c r="N4" t="s">
        <v>31</v>
      </c>
    </row>
    <row r="5" spans="1:14" x14ac:dyDescent="0.2">
      <c r="A5" t="s">
        <v>32</v>
      </c>
      <c r="B5" t="s">
        <v>33</v>
      </c>
      <c r="C5" s="14" t="s">
        <v>34</v>
      </c>
      <c r="D5" s="5">
        <v>44157</v>
      </c>
      <c r="E5" t="s">
        <v>14</v>
      </c>
      <c r="F5" s="24" t="s">
        <v>35</v>
      </c>
      <c r="G5" s="24" t="s">
        <v>35</v>
      </c>
      <c r="H5" s="24" t="s">
        <v>35</v>
      </c>
      <c r="I5" s="24" t="s">
        <v>35</v>
      </c>
      <c r="J5" s="24" t="s">
        <v>35</v>
      </c>
      <c r="K5" t="s">
        <v>36</v>
      </c>
      <c r="M5" s="26" t="s">
        <v>15</v>
      </c>
      <c r="N5" t="s">
        <v>15</v>
      </c>
    </row>
    <row r="6" spans="1:14" x14ac:dyDescent="0.2">
      <c r="A6" t="s">
        <v>37</v>
      </c>
      <c r="B6" t="s">
        <v>38</v>
      </c>
      <c r="C6" t="s">
        <v>13</v>
      </c>
      <c r="D6" s="5">
        <v>44157</v>
      </c>
      <c r="E6" t="s">
        <v>14</v>
      </c>
      <c r="F6" s="24" t="s">
        <v>35</v>
      </c>
      <c r="G6" s="24" t="s">
        <v>35</v>
      </c>
      <c r="H6" s="24" t="s">
        <v>35</v>
      </c>
      <c r="I6" s="24" t="s">
        <v>35</v>
      </c>
      <c r="J6" s="24" t="s">
        <v>35</v>
      </c>
      <c r="K6" t="s">
        <v>39</v>
      </c>
      <c r="M6" s="27" t="s">
        <v>25</v>
      </c>
      <c r="N6" t="s">
        <v>25</v>
      </c>
    </row>
    <row r="7" spans="1:14" x14ac:dyDescent="0.2">
      <c r="A7" t="s">
        <v>40</v>
      </c>
      <c r="B7" t="s">
        <v>41</v>
      </c>
      <c r="C7" t="s">
        <v>42</v>
      </c>
      <c r="D7" s="5">
        <v>44157</v>
      </c>
      <c r="E7" s="7" t="s">
        <v>43</v>
      </c>
      <c r="F7" s="24" t="s">
        <v>35</v>
      </c>
      <c r="G7" s="24" t="s">
        <v>35</v>
      </c>
      <c r="H7" s="24" t="s">
        <v>35</v>
      </c>
      <c r="I7" s="24" t="s">
        <v>35</v>
      </c>
      <c r="J7" s="24" t="s">
        <v>35</v>
      </c>
      <c r="K7" t="s">
        <v>44</v>
      </c>
      <c r="M7" s="24" t="s">
        <v>35</v>
      </c>
      <c r="N7" t="s">
        <v>45</v>
      </c>
    </row>
    <row r="8" spans="1:14" x14ac:dyDescent="0.2">
      <c r="A8" s="12" t="s">
        <v>46</v>
      </c>
      <c r="B8" s="12" t="s">
        <v>47</v>
      </c>
      <c r="C8" t="s">
        <v>13</v>
      </c>
      <c r="D8" s="5">
        <v>44158</v>
      </c>
      <c r="E8" s="7" t="s">
        <v>23</v>
      </c>
      <c r="F8" s="26" t="s">
        <v>15</v>
      </c>
      <c r="G8" s="26" t="s">
        <v>15</v>
      </c>
      <c r="H8" s="27" t="s">
        <v>25</v>
      </c>
      <c r="I8" s="27" t="s">
        <v>25</v>
      </c>
      <c r="J8" s="27" t="s">
        <v>25</v>
      </c>
      <c r="K8" t="s">
        <v>48</v>
      </c>
      <c r="M8" s="25" t="s">
        <v>24</v>
      </c>
      <c r="N8" t="s">
        <v>49</v>
      </c>
    </row>
    <row r="9" spans="1:14" x14ac:dyDescent="0.2">
      <c r="A9" t="s">
        <v>50</v>
      </c>
      <c r="B9" t="s">
        <v>47</v>
      </c>
      <c r="C9" t="s">
        <v>13</v>
      </c>
      <c r="D9" s="5">
        <v>44158</v>
      </c>
      <c r="E9" t="s">
        <v>14</v>
      </c>
      <c r="F9" s="24" t="s">
        <v>35</v>
      </c>
      <c r="G9" s="24" t="s">
        <v>35</v>
      </c>
      <c r="H9" s="24" t="s">
        <v>35</v>
      </c>
      <c r="I9" s="24" t="s">
        <v>35</v>
      </c>
      <c r="J9" s="24" t="s">
        <v>35</v>
      </c>
      <c r="K9" t="s">
        <v>44</v>
      </c>
      <c r="M9" s="1"/>
      <c r="N9" t="s">
        <v>51</v>
      </c>
    </row>
    <row r="10" spans="1:14" x14ac:dyDescent="0.2">
      <c r="A10" t="s">
        <v>52</v>
      </c>
      <c r="B10" t="s">
        <v>53</v>
      </c>
      <c r="C10" s="14" t="s">
        <v>54</v>
      </c>
      <c r="D10" s="5">
        <v>44158</v>
      </c>
      <c r="E10" t="s">
        <v>14</v>
      </c>
      <c r="F10" s="24" t="s">
        <v>35</v>
      </c>
      <c r="G10" s="24" t="s">
        <v>35</v>
      </c>
      <c r="H10" s="24" t="s">
        <v>35</v>
      </c>
      <c r="I10" s="24" t="s">
        <v>35</v>
      </c>
      <c r="J10" s="24" t="s">
        <v>35</v>
      </c>
      <c r="K10" t="s">
        <v>44</v>
      </c>
      <c r="M10" s="2"/>
      <c r="N10" t="s">
        <v>55</v>
      </c>
    </row>
    <row r="11" spans="1:14" x14ac:dyDescent="0.2">
      <c r="A11" t="s">
        <v>56</v>
      </c>
      <c r="B11" t="s">
        <v>57</v>
      </c>
      <c r="C11" t="s">
        <v>13</v>
      </c>
      <c r="D11" s="5">
        <v>44158</v>
      </c>
      <c r="E11" t="s">
        <v>14</v>
      </c>
      <c r="F11" s="27" t="s">
        <v>25</v>
      </c>
      <c r="G11" s="27" t="s">
        <v>25</v>
      </c>
      <c r="H11" s="27" t="s">
        <v>25</v>
      </c>
      <c r="I11" s="27" t="s">
        <v>25</v>
      </c>
      <c r="J11" s="27" t="s">
        <v>25</v>
      </c>
      <c r="K11" t="s">
        <v>58</v>
      </c>
      <c r="M11" s="14"/>
      <c r="N11" t="s">
        <v>59</v>
      </c>
    </row>
    <row r="12" spans="1:14" x14ac:dyDescent="0.2">
      <c r="A12" s="4" t="s">
        <v>60</v>
      </c>
      <c r="B12" t="s">
        <v>21</v>
      </c>
      <c r="C12" t="s">
        <v>61</v>
      </c>
      <c r="D12" s="5">
        <v>44158</v>
      </c>
      <c r="E12" t="s">
        <v>14</v>
      </c>
      <c r="F12" s="24" t="s">
        <v>35</v>
      </c>
      <c r="G12" s="24" t="s">
        <v>35</v>
      </c>
      <c r="H12" s="24" t="s">
        <v>35</v>
      </c>
      <c r="I12" s="24" t="s">
        <v>35</v>
      </c>
      <c r="J12" s="24" t="s">
        <v>35</v>
      </c>
      <c r="K12" t="s">
        <v>44</v>
      </c>
      <c r="M12" s="7"/>
      <c r="N12" t="s">
        <v>62</v>
      </c>
    </row>
    <row r="13" spans="1:14" x14ac:dyDescent="0.2">
      <c r="A13" t="s">
        <v>63</v>
      </c>
      <c r="B13" t="s">
        <v>64</v>
      </c>
      <c r="C13" t="s">
        <v>13</v>
      </c>
      <c r="D13" s="5">
        <v>44159</v>
      </c>
      <c r="E13" t="s">
        <v>14</v>
      </c>
      <c r="F13" s="24" t="s">
        <v>35</v>
      </c>
      <c r="G13" s="24" t="s">
        <v>35</v>
      </c>
      <c r="H13" s="24" t="s">
        <v>35</v>
      </c>
      <c r="I13" s="24" t="s">
        <v>35</v>
      </c>
      <c r="J13" s="24" t="s">
        <v>35</v>
      </c>
      <c r="K13" t="s">
        <v>65</v>
      </c>
      <c r="M13" s="20"/>
      <c r="N13" t="s">
        <v>66</v>
      </c>
    </row>
    <row r="14" spans="1:14" x14ac:dyDescent="0.2">
      <c r="A14" t="s">
        <v>67</v>
      </c>
      <c r="B14" t="s">
        <v>68</v>
      </c>
      <c r="C14" s="14" t="s">
        <v>69</v>
      </c>
      <c r="D14" s="5">
        <v>44159</v>
      </c>
      <c r="E14" s="7" t="s">
        <v>23</v>
      </c>
      <c r="F14" s="27" t="s">
        <v>25</v>
      </c>
      <c r="G14" s="27" t="s">
        <v>25</v>
      </c>
      <c r="H14" s="27" t="s">
        <v>25</v>
      </c>
      <c r="I14" s="27" t="s">
        <v>25</v>
      </c>
      <c r="J14" s="27" t="s">
        <v>25</v>
      </c>
      <c r="K14" t="s">
        <v>70</v>
      </c>
    </row>
    <row r="15" spans="1:14" x14ac:dyDescent="0.2">
      <c r="A15" s="3" t="s">
        <v>71</v>
      </c>
      <c r="B15" s="3" t="s">
        <v>72</v>
      </c>
      <c r="C15" s="9" t="s">
        <v>13</v>
      </c>
      <c r="D15" s="5">
        <v>44159</v>
      </c>
      <c r="E15" t="s">
        <v>14</v>
      </c>
      <c r="F15" s="27" t="s">
        <v>25</v>
      </c>
      <c r="G15" s="27" t="s">
        <v>25</v>
      </c>
      <c r="H15" s="27" t="s">
        <v>25</v>
      </c>
      <c r="I15" s="27" t="s">
        <v>25</v>
      </c>
      <c r="J15" s="27" t="s">
        <v>25</v>
      </c>
      <c r="K15" t="s">
        <v>73</v>
      </c>
    </row>
    <row r="16" spans="1:14" x14ac:dyDescent="0.2">
      <c r="A16" t="s">
        <v>74</v>
      </c>
      <c r="B16" t="s">
        <v>75</v>
      </c>
      <c r="C16" t="s">
        <v>13</v>
      </c>
      <c r="D16" s="5">
        <v>44159</v>
      </c>
      <c r="E16" t="s">
        <v>14</v>
      </c>
      <c r="F16" s="26" t="s">
        <v>15</v>
      </c>
      <c r="G16" s="27" t="s">
        <v>25</v>
      </c>
      <c r="H16" s="27" t="s">
        <v>25</v>
      </c>
      <c r="I16" s="27" t="s">
        <v>25</v>
      </c>
      <c r="J16" s="27" t="s">
        <v>25</v>
      </c>
      <c r="K16" t="s">
        <v>76</v>
      </c>
      <c r="M16" t="s">
        <v>77</v>
      </c>
      <c r="N16" t="s">
        <v>78</v>
      </c>
    </row>
    <row r="17" spans="1:14" x14ac:dyDescent="0.2">
      <c r="A17" t="s">
        <v>79</v>
      </c>
      <c r="B17" t="s">
        <v>80</v>
      </c>
      <c r="C17" s="14" t="s">
        <v>81</v>
      </c>
      <c r="D17" s="5">
        <v>44159</v>
      </c>
      <c r="E17" t="s">
        <v>14</v>
      </c>
      <c r="F17" s="24" t="s">
        <v>35</v>
      </c>
      <c r="G17" s="24" t="s">
        <v>35</v>
      </c>
      <c r="H17" s="24" t="s">
        <v>35</v>
      </c>
      <c r="I17" s="24" t="s">
        <v>35</v>
      </c>
      <c r="J17" s="24" t="s">
        <v>35</v>
      </c>
      <c r="K17" t="s">
        <v>44</v>
      </c>
      <c r="M17" t="s">
        <v>82</v>
      </c>
      <c r="N17" s="17">
        <v>44182</v>
      </c>
    </row>
    <row r="18" spans="1:14" x14ac:dyDescent="0.2">
      <c r="A18" s="3" t="s">
        <v>83</v>
      </c>
      <c r="B18" s="3" t="s">
        <v>84</v>
      </c>
      <c r="C18" s="10" t="s">
        <v>13</v>
      </c>
      <c r="D18" s="5">
        <v>44159</v>
      </c>
      <c r="E18" t="s">
        <v>14</v>
      </c>
      <c r="F18" s="27" t="s">
        <v>25</v>
      </c>
      <c r="G18" s="27" t="s">
        <v>25</v>
      </c>
      <c r="H18" s="27" t="s">
        <v>25</v>
      </c>
      <c r="I18" s="27" t="s">
        <v>25</v>
      </c>
      <c r="J18" s="27" t="s">
        <v>25</v>
      </c>
      <c r="K18" t="s">
        <v>85</v>
      </c>
      <c r="M18" t="s">
        <v>86</v>
      </c>
      <c r="N18" s="17">
        <v>44183</v>
      </c>
    </row>
    <row r="19" spans="1:14" x14ac:dyDescent="0.2">
      <c r="A19" s="12" t="s">
        <v>87</v>
      </c>
      <c r="B19" s="12" t="s">
        <v>88</v>
      </c>
      <c r="C19" s="14" t="s">
        <v>89</v>
      </c>
      <c r="D19" s="5">
        <v>44159</v>
      </c>
      <c r="E19" t="s">
        <v>14</v>
      </c>
      <c r="F19" s="24" t="s">
        <v>35</v>
      </c>
      <c r="G19" s="24" t="s">
        <v>35</v>
      </c>
      <c r="H19" s="24" t="s">
        <v>35</v>
      </c>
      <c r="I19" s="24" t="s">
        <v>35</v>
      </c>
      <c r="J19" s="24" t="s">
        <v>35</v>
      </c>
      <c r="K19" t="s">
        <v>44</v>
      </c>
      <c r="M19" t="s">
        <v>90</v>
      </c>
      <c r="N19" s="17">
        <v>44195</v>
      </c>
    </row>
    <row r="20" spans="1:14" x14ac:dyDescent="0.2">
      <c r="A20" s="3" t="s">
        <v>91</v>
      </c>
      <c r="B20" s="3" t="s">
        <v>92</v>
      </c>
      <c r="C20" s="10" t="s">
        <v>13</v>
      </c>
      <c r="D20" s="5">
        <v>44160</v>
      </c>
      <c r="E20" s="7" t="s">
        <v>23</v>
      </c>
      <c r="F20" s="24" t="s">
        <v>35</v>
      </c>
      <c r="G20" s="24" t="s">
        <v>35</v>
      </c>
      <c r="H20" s="24" t="s">
        <v>35</v>
      </c>
      <c r="I20" s="24" t="s">
        <v>35</v>
      </c>
      <c r="J20" s="24" t="s">
        <v>35</v>
      </c>
      <c r="K20" t="s">
        <v>44</v>
      </c>
      <c r="M20" t="s">
        <v>93</v>
      </c>
      <c r="N20" s="17">
        <v>44207</v>
      </c>
    </row>
    <row r="21" spans="1:14" x14ac:dyDescent="0.2">
      <c r="A21" t="s">
        <v>94</v>
      </c>
      <c r="B21" t="s">
        <v>95</v>
      </c>
      <c r="C21" t="s">
        <v>61</v>
      </c>
      <c r="D21" s="5">
        <v>44160</v>
      </c>
      <c r="E21" t="s">
        <v>14</v>
      </c>
      <c r="F21" s="27" t="s">
        <v>25</v>
      </c>
      <c r="G21" s="27" t="s">
        <v>25</v>
      </c>
      <c r="H21" s="27" t="s">
        <v>25</v>
      </c>
      <c r="I21" s="27" t="s">
        <v>25</v>
      </c>
      <c r="J21" s="27" t="s">
        <v>25</v>
      </c>
      <c r="K21" t="s">
        <v>96</v>
      </c>
      <c r="M21" t="s">
        <v>97</v>
      </c>
      <c r="N21" s="17">
        <v>44210</v>
      </c>
    </row>
    <row r="22" spans="1:14" x14ac:dyDescent="0.2">
      <c r="A22" s="3" t="s">
        <v>98</v>
      </c>
      <c r="B22" s="3" t="s">
        <v>99</v>
      </c>
      <c r="C22" s="10" t="s">
        <v>13</v>
      </c>
      <c r="D22" s="5">
        <v>44160</v>
      </c>
      <c r="E22" t="s">
        <v>14</v>
      </c>
      <c r="F22" s="27" t="s">
        <v>25</v>
      </c>
      <c r="G22" s="27" t="s">
        <v>25</v>
      </c>
      <c r="H22" s="27" t="s">
        <v>25</v>
      </c>
      <c r="I22" s="27" t="s">
        <v>25</v>
      </c>
      <c r="J22" s="27" t="s">
        <v>25</v>
      </c>
      <c r="K22" s="4" t="s">
        <v>100</v>
      </c>
      <c r="M22" t="s">
        <v>101</v>
      </c>
      <c r="N22" s="17">
        <v>44219</v>
      </c>
    </row>
    <row r="23" spans="1:14" x14ac:dyDescent="0.2">
      <c r="A23" s="12" t="s">
        <v>93</v>
      </c>
      <c r="B23" s="12" t="s">
        <v>102</v>
      </c>
      <c r="C23" s="14" t="s">
        <v>103</v>
      </c>
      <c r="D23" s="5">
        <v>44160</v>
      </c>
      <c r="E23" t="s">
        <v>14</v>
      </c>
      <c r="F23" s="26" t="s">
        <v>15</v>
      </c>
      <c r="G23" s="26" t="s">
        <v>15</v>
      </c>
      <c r="H23" s="26" t="s">
        <v>15</v>
      </c>
      <c r="I23" s="27" t="s">
        <v>25</v>
      </c>
      <c r="J23" s="27" t="s">
        <v>25</v>
      </c>
      <c r="K23" t="s">
        <v>104</v>
      </c>
      <c r="M23" t="s">
        <v>105</v>
      </c>
      <c r="N23" s="17">
        <v>44222</v>
      </c>
    </row>
    <row r="24" spans="1:14" x14ac:dyDescent="0.2">
      <c r="A24" t="s">
        <v>106</v>
      </c>
      <c r="B24" t="s">
        <v>107</v>
      </c>
      <c r="C24" s="14" t="s">
        <v>108</v>
      </c>
      <c r="D24" s="5">
        <v>44160</v>
      </c>
      <c r="E24" s="7" t="s">
        <v>109</v>
      </c>
      <c r="F24" s="24" t="s">
        <v>35</v>
      </c>
      <c r="G24" s="24" t="s">
        <v>35</v>
      </c>
      <c r="H24" s="24" t="s">
        <v>35</v>
      </c>
      <c r="I24" s="24" t="s">
        <v>35</v>
      </c>
      <c r="J24" s="24" t="s">
        <v>35</v>
      </c>
      <c r="K24" t="s">
        <v>44</v>
      </c>
      <c r="M24" t="s">
        <v>110</v>
      </c>
      <c r="N24" s="17">
        <v>44222</v>
      </c>
    </row>
    <row r="25" spans="1:14" x14ac:dyDescent="0.2">
      <c r="A25" s="3" t="s">
        <v>111</v>
      </c>
      <c r="B25" s="3" t="s">
        <v>112</v>
      </c>
      <c r="C25" s="9" t="s">
        <v>22</v>
      </c>
      <c r="D25" s="5">
        <v>44160</v>
      </c>
      <c r="E25" s="7" t="s">
        <v>23</v>
      </c>
      <c r="F25" s="24" t="s">
        <v>35</v>
      </c>
      <c r="G25" s="24" t="s">
        <v>35</v>
      </c>
      <c r="H25" s="24" t="s">
        <v>35</v>
      </c>
      <c r="I25" s="24" t="s">
        <v>35</v>
      </c>
      <c r="J25" s="24" t="s">
        <v>35</v>
      </c>
      <c r="K25" t="s">
        <v>113</v>
      </c>
      <c r="M25" t="s">
        <v>114</v>
      </c>
      <c r="N25" s="17">
        <v>44229</v>
      </c>
    </row>
    <row r="26" spans="1:14" x14ac:dyDescent="0.2">
      <c r="A26" s="3" t="s">
        <v>115</v>
      </c>
      <c r="B26" s="3" t="s">
        <v>116</v>
      </c>
      <c r="C26" s="10" t="s">
        <v>13</v>
      </c>
      <c r="D26" s="5">
        <v>44161</v>
      </c>
      <c r="E26" t="s">
        <v>14</v>
      </c>
      <c r="F26" s="27" t="s">
        <v>25</v>
      </c>
      <c r="G26" s="27" t="s">
        <v>25</v>
      </c>
      <c r="H26" s="27" t="s">
        <v>25</v>
      </c>
      <c r="I26" s="27" t="s">
        <v>25</v>
      </c>
      <c r="J26" s="27" t="s">
        <v>25</v>
      </c>
      <c r="K26" t="s">
        <v>73</v>
      </c>
      <c r="M26" t="s">
        <v>117</v>
      </c>
      <c r="N26" s="17">
        <v>44236</v>
      </c>
    </row>
    <row r="27" spans="1:14" x14ac:dyDescent="0.2">
      <c r="A27" t="s">
        <v>118</v>
      </c>
      <c r="B27" t="s">
        <v>119</v>
      </c>
      <c r="C27" s="14" t="s">
        <v>120</v>
      </c>
      <c r="D27" s="5">
        <v>44161</v>
      </c>
      <c r="E27" t="s">
        <v>14</v>
      </c>
      <c r="F27" s="24" t="s">
        <v>35</v>
      </c>
      <c r="G27" s="24" t="s">
        <v>35</v>
      </c>
      <c r="H27" s="24" t="s">
        <v>35</v>
      </c>
      <c r="I27" s="24" t="s">
        <v>35</v>
      </c>
      <c r="J27" s="24" t="s">
        <v>35</v>
      </c>
      <c r="K27" t="s">
        <v>44</v>
      </c>
      <c r="M27" t="s">
        <v>121</v>
      </c>
      <c r="N27" s="17">
        <v>44237</v>
      </c>
    </row>
    <row r="28" spans="1:14" x14ac:dyDescent="0.2">
      <c r="A28" t="s">
        <v>122</v>
      </c>
      <c r="B28" t="s">
        <v>123</v>
      </c>
      <c r="C28" t="s">
        <v>22</v>
      </c>
      <c r="D28" s="5">
        <v>44162</v>
      </c>
      <c r="E28" t="s">
        <v>14</v>
      </c>
      <c r="F28" s="24" t="s">
        <v>35</v>
      </c>
      <c r="G28" s="24" t="s">
        <v>35</v>
      </c>
      <c r="H28" s="24" t="s">
        <v>35</v>
      </c>
      <c r="I28" s="24" t="s">
        <v>35</v>
      </c>
      <c r="J28" s="24" t="s">
        <v>35</v>
      </c>
      <c r="K28" t="s">
        <v>44</v>
      </c>
      <c r="M28" t="s">
        <v>124</v>
      </c>
      <c r="N28" s="17">
        <v>44244</v>
      </c>
    </row>
    <row r="29" spans="1:14" x14ac:dyDescent="0.2">
      <c r="A29" t="s">
        <v>125</v>
      </c>
      <c r="B29" t="s">
        <v>21</v>
      </c>
      <c r="C29" s="14" t="s">
        <v>54</v>
      </c>
      <c r="D29" s="5">
        <v>44162</v>
      </c>
      <c r="E29" t="s">
        <v>14</v>
      </c>
      <c r="F29" s="24" t="s">
        <v>35</v>
      </c>
      <c r="G29" s="24" t="s">
        <v>35</v>
      </c>
      <c r="H29" s="24" t="s">
        <v>35</v>
      </c>
      <c r="I29" s="24" t="s">
        <v>35</v>
      </c>
      <c r="J29" s="24" t="s">
        <v>35</v>
      </c>
      <c r="K29" t="s">
        <v>44</v>
      </c>
      <c r="M29" t="s">
        <v>126</v>
      </c>
      <c r="N29" s="17">
        <v>44264</v>
      </c>
    </row>
    <row r="30" spans="1:14" x14ac:dyDescent="0.2">
      <c r="A30" s="3" t="s">
        <v>127</v>
      </c>
      <c r="B30" s="3" t="s">
        <v>128</v>
      </c>
      <c r="C30" s="10" t="s">
        <v>13</v>
      </c>
      <c r="D30" s="5">
        <v>44162</v>
      </c>
      <c r="E30" t="s">
        <v>14</v>
      </c>
      <c r="F30" s="26" t="s">
        <v>15</v>
      </c>
      <c r="G30" s="27" t="s">
        <v>25</v>
      </c>
      <c r="H30" s="27" t="s">
        <v>25</v>
      </c>
      <c r="I30" s="27" t="s">
        <v>25</v>
      </c>
      <c r="J30" s="27" t="s">
        <v>25</v>
      </c>
      <c r="K30" t="s">
        <v>129</v>
      </c>
      <c r="M30" t="s">
        <v>130</v>
      </c>
      <c r="N30" s="17">
        <v>44266</v>
      </c>
    </row>
    <row r="31" spans="1:14" x14ac:dyDescent="0.2">
      <c r="A31" s="12" t="s">
        <v>131</v>
      </c>
      <c r="B31" s="13" t="s">
        <v>132</v>
      </c>
      <c r="C31" s="19" t="s">
        <v>133</v>
      </c>
      <c r="D31" s="6">
        <v>44162</v>
      </c>
      <c r="E31" s="8" t="s">
        <v>23</v>
      </c>
      <c r="F31" s="26" t="s">
        <v>15</v>
      </c>
      <c r="G31" s="26" t="s">
        <v>15</v>
      </c>
      <c r="H31" s="25" t="s">
        <v>24</v>
      </c>
      <c r="I31" s="25" t="s">
        <v>24</v>
      </c>
      <c r="J31" s="25" t="s">
        <v>24</v>
      </c>
      <c r="K31" t="s">
        <v>134</v>
      </c>
      <c r="M31" t="s">
        <v>106</v>
      </c>
      <c r="N31" s="17">
        <v>44349</v>
      </c>
    </row>
    <row r="32" spans="1:14" x14ac:dyDescent="0.2">
      <c r="A32" s="3" t="s">
        <v>135</v>
      </c>
      <c r="B32" s="3" t="s">
        <v>136</v>
      </c>
      <c r="C32" s="14" t="s">
        <v>34</v>
      </c>
      <c r="D32" s="5">
        <v>44162</v>
      </c>
      <c r="E32" s="7" t="s">
        <v>43</v>
      </c>
      <c r="F32" s="27" t="s">
        <v>25</v>
      </c>
      <c r="G32" s="27" t="s">
        <v>25</v>
      </c>
      <c r="H32" s="27" t="s">
        <v>25</v>
      </c>
      <c r="I32" s="27" t="s">
        <v>25</v>
      </c>
      <c r="J32" s="1" t="s">
        <v>137</v>
      </c>
      <c r="K32" t="s">
        <v>138</v>
      </c>
      <c r="M32" t="s">
        <v>139</v>
      </c>
      <c r="N32" s="17">
        <v>44358</v>
      </c>
    </row>
    <row r="33" spans="1:11" x14ac:dyDescent="0.2">
      <c r="A33" t="s">
        <v>140</v>
      </c>
      <c r="B33" t="s">
        <v>141</v>
      </c>
      <c r="C33" t="s">
        <v>13</v>
      </c>
      <c r="D33" s="5">
        <v>44162</v>
      </c>
      <c r="E33" t="s">
        <v>14</v>
      </c>
      <c r="F33" s="24" t="s">
        <v>35</v>
      </c>
      <c r="G33" s="24" t="s">
        <v>35</v>
      </c>
      <c r="H33" s="24" t="s">
        <v>35</v>
      </c>
      <c r="I33" s="24" t="s">
        <v>35</v>
      </c>
      <c r="J33" s="24" t="s">
        <v>35</v>
      </c>
      <c r="K33" t="s">
        <v>44</v>
      </c>
    </row>
    <row r="34" spans="1:11" x14ac:dyDescent="0.2">
      <c r="A34" s="12" t="s">
        <v>142</v>
      </c>
      <c r="B34" s="12" t="s">
        <v>143</v>
      </c>
      <c r="C34" s="14" t="s">
        <v>144</v>
      </c>
      <c r="D34" s="5">
        <v>44163</v>
      </c>
      <c r="E34" s="7" t="s">
        <v>109</v>
      </c>
      <c r="F34" s="27" t="s">
        <v>25</v>
      </c>
      <c r="G34" s="27" t="s">
        <v>25</v>
      </c>
      <c r="H34" s="27" t="s">
        <v>25</v>
      </c>
      <c r="I34" s="27" t="s">
        <v>25</v>
      </c>
      <c r="J34" s="27" t="s">
        <v>25</v>
      </c>
      <c r="K34" t="s">
        <v>73</v>
      </c>
    </row>
    <row r="35" spans="1:11" x14ac:dyDescent="0.2">
      <c r="A35" t="s">
        <v>145</v>
      </c>
      <c r="B35" t="s">
        <v>146</v>
      </c>
      <c r="C35" s="14" t="s">
        <v>120</v>
      </c>
      <c r="D35" s="5">
        <v>44163</v>
      </c>
      <c r="E35" t="s">
        <v>14</v>
      </c>
      <c r="F35" s="27" t="s">
        <v>25</v>
      </c>
      <c r="G35" s="27" t="s">
        <v>25</v>
      </c>
      <c r="H35" s="27" t="s">
        <v>25</v>
      </c>
      <c r="I35" s="27" t="s">
        <v>25</v>
      </c>
      <c r="J35" s="27" t="s">
        <v>25</v>
      </c>
      <c r="K35" t="s">
        <v>73</v>
      </c>
    </row>
    <row r="36" spans="1:11" x14ac:dyDescent="0.2">
      <c r="A36" t="s">
        <v>147</v>
      </c>
      <c r="B36" t="s">
        <v>148</v>
      </c>
      <c r="C36" t="s">
        <v>149</v>
      </c>
      <c r="D36" s="5">
        <v>44163</v>
      </c>
      <c r="E36" t="s">
        <v>14</v>
      </c>
      <c r="F36" s="24" t="s">
        <v>35</v>
      </c>
      <c r="G36" s="24" t="s">
        <v>35</v>
      </c>
      <c r="H36" s="24" t="s">
        <v>35</v>
      </c>
      <c r="I36" s="24" t="s">
        <v>35</v>
      </c>
      <c r="J36" s="24" t="s">
        <v>35</v>
      </c>
      <c r="K36" t="s">
        <v>150</v>
      </c>
    </row>
    <row r="37" spans="1:11" x14ac:dyDescent="0.2">
      <c r="A37" t="s">
        <v>151</v>
      </c>
      <c r="B37" t="s">
        <v>119</v>
      </c>
      <c r="C37" s="14" t="s">
        <v>120</v>
      </c>
      <c r="D37" s="5">
        <v>44163</v>
      </c>
      <c r="E37" t="s">
        <v>14</v>
      </c>
      <c r="F37" s="24" t="s">
        <v>35</v>
      </c>
      <c r="G37" s="24" t="s">
        <v>35</v>
      </c>
      <c r="H37" s="24" t="s">
        <v>35</v>
      </c>
      <c r="I37" s="24" t="s">
        <v>35</v>
      </c>
      <c r="J37" s="24" t="s">
        <v>35</v>
      </c>
      <c r="K37" t="s">
        <v>44</v>
      </c>
    </row>
    <row r="38" spans="1:11" x14ac:dyDescent="0.2">
      <c r="A38" t="s">
        <v>152</v>
      </c>
      <c r="B38" t="s">
        <v>153</v>
      </c>
      <c r="C38" s="14" t="s">
        <v>133</v>
      </c>
      <c r="D38" s="5">
        <v>44163</v>
      </c>
      <c r="E38" t="s">
        <v>14</v>
      </c>
      <c r="F38" s="24" t="s">
        <v>35</v>
      </c>
      <c r="G38" s="24" t="s">
        <v>35</v>
      </c>
      <c r="H38" s="24" t="s">
        <v>35</v>
      </c>
      <c r="I38" s="24" t="s">
        <v>35</v>
      </c>
      <c r="J38" s="24" t="s">
        <v>35</v>
      </c>
      <c r="K38" t="s">
        <v>44</v>
      </c>
    </row>
    <row r="39" spans="1:11" x14ac:dyDescent="0.2">
      <c r="A39" s="3" t="s">
        <v>90</v>
      </c>
      <c r="B39" s="3" t="s">
        <v>154</v>
      </c>
      <c r="C39" s="9" t="s">
        <v>22</v>
      </c>
      <c r="D39" s="5">
        <v>44163</v>
      </c>
      <c r="E39" t="s">
        <v>14</v>
      </c>
      <c r="F39" s="24" t="s">
        <v>35</v>
      </c>
      <c r="G39" s="24" t="s">
        <v>35</v>
      </c>
      <c r="H39" s="24" t="s">
        <v>35</v>
      </c>
      <c r="I39" s="24" t="s">
        <v>35</v>
      </c>
      <c r="J39" s="24" t="s">
        <v>35</v>
      </c>
      <c r="K39" t="s">
        <v>44</v>
      </c>
    </row>
    <row r="40" spans="1:11" x14ac:dyDescent="0.2">
      <c r="A40" t="s">
        <v>155</v>
      </c>
      <c r="B40" t="s">
        <v>156</v>
      </c>
      <c r="C40" t="s">
        <v>22</v>
      </c>
      <c r="D40" s="5">
        <v>44163</v>
      </c>
      <c r="E40" t="s">
        <v>14</v>
      </c>
      <c r="F40" s="24" t="s">
        <v>35</v>
      </c>
      <c r="G40" s="24" t="s">
        <v>35</v>
      </c>
      <c r="H40" s="24" t="s">
        <v>35</v>
      </c>
      <c r="I40" s="24" t="s">
        <v>35</v>
      </c>
      <c r="J40" s="24" t="s">
        <v>35</v>
      </c>
      <c r="K40" t="s">
        <v>44</v>
      </c>
    </row>
    <row r="41" spans="1:11" x14ac:dyDescent="0.2">
      <c r="A41" s="3" t="s">
        <v>74</v>
      </c>
      <c r="B41" s="3" t="s">
        <v>53</v>
      </c>
      <c r="C41" s="9" t="s">
        <v>13</v>
      </c>
      <c r="D41" s="5">
        <v>44163</v>
      </c>
      <c r="E41" t="s">
        <v>14</v>
      </c>
      <c r="F41" s="27" t="s">
        <v>25</v>
      </c>
      <c r="G41" s="27" t="s">
        <v>25</v>
      </c>
      <c r="H41" s="27" t="s">
        <v>25</v>
      </c>
      <c r="I41" s="27" t="s">
        <v>25</v>
      </c>
      <c r="J41" s="27" t="s">
        <v>25</v>
      </c>
      <c r="K41" t="s">
        <v>157</v>
      </c>
    </row>
    <row r="42" spans="1:11" x14ac:dyDescent="0.2">
      <c r="A42" t="s">
        <v>158</v>
      </c>
      <c r="B42" t="s">
        <v>159</v>
      </c>
      <c r="C42" s="14" t="s">
        <v>160</v>
      </c>
      <c r="D42" s="5">
        <v>44164</v>
      </c>
      <c r="E42" t="s">
        <v>14</v>
      </c>
      <c r="F42" s="24" t="s">
        <v>35</v>
      </c>
      <c r="G42" s="24" t="s">
        <v>35</v>
      </c>
      <c r="H42" s="24" t="s">
        <v>35</v>
      </c>
      <c r="I42" s="24" t="s">
        <v>35</v>
      </c>
      <c r="J42" s="24" t="s">
        <v>35</v>
      </c>
      <c r="K42" t="s">
        <v>161</v>
      </c>
    </row>
    <row r="43" spans="1:11" x14ac:dyDescent="0.2">
      <c r="A43" t="s">
        <v>162</v>
      </c>
      <c r="B43" t="s">
        <v>156</v>
      </c>
      <c r="C43" t="s">
        <v>163</v>
      </c>
      <c r="D43" s="5">
        <v>44164</v>
      </c>
      <c r="E43" t="s">
        <v>14</v>
      </c>
      <c r="F43" s="24" t="s">
        <v>35</v>
      </c>
      <c r="G43" s="24" t="s">
        <v>35</v>
      </c>
      <c r="H43" s="24" t="s">
        <v>35</v>
      </c>
      <c r="I43" s="24" t="s">
        <v>35</v>
      </c>
      <c r="J43" s="24" t="s">
        <v>35</v>
      </c>
      <c r="K43" t="s">
        <v>44</v>
      </c>
    </row>
    <row r="44" spans="1:11" x14ac:dyDescent="0.2">
      <c r="A44" s="12" t="s">
        <v>164</v>
      </c>
      <c r="B44" s="12" t="s">
        <v>165</v>
      </c>
      <c r="C44" s="14" t="s">
        <v>166</v>
      </c>
      <c r="D44" s="5">
        <v>44165</v>
      </c>
      <c r="E44" t="s">
        <v>14</v>
      </c>
      <c r="F44" s="26" t="s">
        <v>15</v>
      </c>
      <c r="G44" s="26" t="s">
        <v>15</v>
      </c>
      <c r="H44" s="25" t="s">
        <v>24</v>
      </c>
      <c r="I44" s="25" t="s">
        <v>24</v>
      </c>
      <c r="J44" s="28" t="s">
        <v>167</v>
      </c>
      <c r="K44" t="s">
        <v>168</v>
      </c>
    </row>
    <row r="45" spans="1:11" x14ac:dyDescent="0.2">
      <c r="A45" t="s">
        <v>169</v>
      </c>
      <c r="B45" t="s">
        <v>170</v>
      </c>
      <c r="C45" t="s">
        <v>13</v>
      </c>
      <c r="D45" s="5">
        <v>44166</v>
      </c>
      <c r="E45" t="s">
        <v>14</v>
      </c>
      <c r="F45" s="24" t="s">
        <v>35</v>
      </c>
      <c r="G45" s="24" t="s">
        <v>35</v>
      </c>
      <c r="H45" s="24" t="s">
        <v>35</v>
      </c>
      <c r="I45" s="24" t="s">
        <v>35</v>
      </c>
      <c r="J45" s="24" t="s">
        <v>35</v>
      </c>
      <c r="K45" t="s">
        <v>44</v>
      </c>
    </row>
    <row r="46" spans="1:11" x14ac:dyDescent="0.2">
      <c r="A46" s="11" t="s">
        <v>171</v>
      </c>
      <c r="B46" s="11" t="s">
        <v>132</v>
      </c>
      <c r="C46" s="14" t="s">
        <v>133</v>
      </c>
      <c r="D46" s="5">
        <v>44166</v>
      </c>
      <c r="E46" t="s">
        <v>14</v>
      </c>
      <c r="F46" s="24" t="s">
        <v>35</v>
      </c>
      <c r="G46" s="24" t="s">
        <v>35</v>
      </c>
      <c r="H46" s="24" t="s">
        <v>35</v>
      </c>
      <c r="I46" s="24" t="s">
        <v>35</v>
      </c>
      <c r="J46" s="24" t="s">
        <v>35</v>
      </c>
      <c r="K46" t="s">
        <v>44</v>
      </c>
    </row>
    <row r="47" spans="1:11" x14ac:dyDescent="0.2">
      <c r="A47" t="s">
        <v>172</v>
      </c>
      <c r="B47" t="s">
        <v>173</v>
      </c>
      <c r="C47" s="14" t="s">
        <v>174</v>
      </c>
      <c r="D47" s="5">
        <v>44167</v>
      </c>
      <c r="E47" s="7" t="s">
        <v>23</v>
      </c>
      <c r="F47" s="24" t="s">
        <v>35</v>
      </c>
      <c r="G47" s="24" t="s">
        <v>35</v>
      </c>
      <c r="H47" s="24" t="s">
        <v>35</v>
      </c>
      <c r="I47" s="24" t="s">
        <v>35</v>
      </c>
      <c r="J47" s="24" t="s">
        <v>35</v>
      </c>
      <c r="K47" t="s">
        <v>44</v>
      </c>
    </row>
    <row r="48" spans="1:11" x14ac:dyDescent="0.2">
      <c r="A48" t="s">
        <v>175</v>
      </c>
      <c r="B48" t="s">
        <v>176</v>
      </c>
      <c r="C48" t="s">
        <v>13</v>
      </c>
      <c r="D48" s="5">
        <v>44167</v>
      </c>
      <c r="E48" t="s">
        <v>14</v>
      </c>
      <c r="F48" s="27" t="s">
        <v>25</v>
      </c>
      <c r="G48" s="27" t="s">
        <v>25</v>
      </c>
      <c r="H48" s="27" t="s">
        <v>25</v>
      </c>
      <c r="I48" s="27" t="s">
        <v>25</v>
      </c>
      <c r="J48" s="27" t="s">
        <v>25</v>
      </c>
      <c r="K48" t="s">
        <v>73</v>
      </c>
    </row>
    <row r="49" spans="1:11" x14ac:dyDescent="0.2">
      <c r="A49" s="12" t="s">
        <v>142</v>
      </c>
      <c r="B49" s="12" t="s">
        <v>177</v>
      </c>
      <c r="C49" s="14" t="s">
        <v>144</v>
      </c>
      <c r="D49" s="5">
        <v>44167</v>
      </c>
      <c r="E49" s="7" t="s">
        <v>109</v>
      </c>
      <c r="F49" s="27" t="s">
        <v>25</v>
      </c>
      <c r="G49" s="27" t="s">
        <v>25</v>
      </c>
      <c r="H49" s="27" t="s">
        <v>25</v>
      </c>
      <c r="I49" s="27" t="s">
        <v>25</v>
      </c>
      <c r="J49" s="27" t="s">
        <v>25</v>
      </c>
      <c r="K49" t="s">
        <v>178</v>
      </c>
    </row>
    <row r="50" spans="1:11" x14ac:dyDescent="0.2">
      <c r="A50" t="s">
        <v>179</v>
      </c>
      <c r="B50" t="s">
        <v>180</v>
      </c>
      <c r="C50" t="s">
        <v>22</v>
      </c>
      <c r="D50" s="5">
        <v>44167</v>
      </c>
      <c r="E50" t="s">
        <v>14</v>
      </c>
      <c r="F50" s="27" t="s">
        <v>25</v>
      </c>
      <c r="G50" s="27" t="s">
        <v>25</v>
      </c>
      <c r="H50" s="27" t="s">
        <v>25</v>
      </c>
      <c r="I50" s="27" t="s">
        <v>25</v>
      </c>
      <c r="J50" s="27" t="s">
        <v>25</v>
      </c>
      <c r="K50" t="s">
        <v>73</v>
      </c>
    </row>
    <row r="51" spans="1:11" x14ac:dyDescent="0.2">
      <c r="A51" t="s">
        <v>181</v>
      </c>
      <c r="B51" t="s">
        <v>182</v>
      </c>
      <c r="C51" s="14" t="s">
        <v>174</v>
      </c>
      <c r="D51" s="5">
        <v>44167</v>
      </c>
      <c r="E51" t="s">
        <v>14</v>
      </c>
      <c r="F51" s="24" t="s">
        <v>35</v>
      </c>
      <c r="G51" s="24" t="s">
        <v>35</v>
      </c>
      <c r="H51" s="24" t="s">
        <v>35</v>
      </c>
      <c r="I51" s="24" t="s">
        <v>35</v>
      </c>
      <c r="J51" s="24" t="s">
        <v>35</v>
      </c>
      <c r="K51" t="s">
        <v>183</v>
      </c>
    </row>
    <row r="52" spans="1:11" x14ac:dyDescent="0.2">
      <c r="A52" s="11" t="s">
        <v>184</v>
      </c>
      <c r="B52" s="11" t="s">
        <v>185</v>
      </c>
      <c r="C52" s="14" t="s">
        <v>186</v>
      </c>
      <c r="D52" s="5">
        <v>44167</v>
      </c>
      <c r="E52" t="s">
        <v>14</v>
      </c>
      <c r="F52" s="26" t="s">
        <v>15</v>
      </c>
      <c r="G52" s="24" t="s">
        <v>35</v>
      </c>
      <c r="H52" s="24" t="s">
        <v>35</v>
      </c>
      <c r="I52" s="24" t="s">
        <v>35</v>
      </c>
      <c r="J52" s="24" t="s">
        <v>35</v>
      </c>
      <c r="K52" t="s">
        <v>187</v>
      </c>
    </row>
    <row r="53" spans="1:11" x14ac:dyDescent="0.2">
      <c r="A53" t="s">
        <v>115</v>
      </c>
      <c r="B53" t="s">
        <v>188</v>
      </c>
      <c r="C53" t="s">
        <v>13</v>
      </c>
      <c r="D53" s="5">
        <v>44167</v>
      </c>
      <c r="E53" t="s">
        <v>14</v>
      </c>
      <c r="F53" s="27" t="s">
        <v>25</v>
      </c>
      <c r="G53" s="27" t="s">
        <v>25</v>
      </c>
      <c r="H53" s="27" t="s">
        <v>25</v>
      </c>
      <c r="I53" s="27" t="s">
        <v>25</v>
      </c>
      <c r="J53" s="27" t="s">
        <v>25</v>
      </c>
      <c r="K53" t="s">
        <v>189</v>
      </c>
    </row>
    <row r="54" spans="1:11" x14ac:dyDescent="0.2">
      <c r="A54" t="s">
        <v>110</v>
      </c>
      <c r="B54" t="s">
        <v>47</v>
      </c>
      <c r="C54" t="s">
        <v>61</v>
      </c>
      <c r="D54" s="5">
        <v>44167</v>
      </c>
      <c r="E54" t="s">
        <v>14</v>
      </c>
      <c r="F54" s="27" t="s">
        <v>25</v>
      </c>
      <c r="G54" s="27" t="s">
        <v>25</v>
      </c>
      <c r="H54" s="27" t="s">
        <v>25</v>
      </c>
      <c r="I54" s="27" t="s">
        <v>25</v>
      </c>
      <c r="J54" s="27" t="s">
        <v>25</v>
      </c>
      <c r="K54" t="s">
        <v>190</v>
      </c>
    </row>
    <row r="55" spans="1:11" x14ac:dyDescent="0.2">
      <c r="A55" s="11" t="s">
        <v>191</v>
      </c>
      <c r="B55" s="11" t="s">
        <v>192</v>
      </c>
      <c r="C55" t="s">
        <v>13</v>
      </c>
      <c r="D55" s="5">
        <v>44169</v>
      </c>
      <c r="E55" t="s">
        <v>14</v>
      </c>
      <c r="F55" s="27" t="s">
        <v>25</v>
      </c>
      <c r="G55" s="27" t="s">
        <v>25</v>
      </c>
      <c r="H55" s="27" t="s">
        <v>25</v>
      </c>
      <c r="I55" s="27" t="s">
        <v>25</v>
      </c>
      <c r="J55" s="27" t="s">
        <v>25</v>
      </c>
      <c r="K55" t="s">
        <v>73</v>
      </c>
    </row>
    <row r="56" spans="1:11" x14ac:dyDescent="0.2">
      <c r="A56" s="11" t="s">
        <v>193</v>
      </c>
      <c r="B56" s="11" t="s">
        <v>194</v>
      </c>
      <c r="C56" t="s">
        <v>13</v>
      </c>
      <c r="D56" s="5">
        <v>44169</v>
      </c>
      <c r="E56" t="s">
        <v>14</v>
      </c>
      <c r="F56" s="27" t="s">
        <v>25</v>
      </c>
      <c r="G56" s="27" t="s">
        <v>25</v>
      </c>
      <c r="H56" s="27" t="s">
        <v>25</v>
      </c>
      <c r="I56" s="27" t="s">
        <v>25</v>
      </c>
      <c r="J56" s="27" t="s">
        <v>25</v>
      </c>
      <c r="K56" t="s">
        <v>73</v>
      </c>
    </row>
    <row r="57" spans="1:11" x14ac:dyDescent="0.2">
      <c r="A57" t="s">
        <v>195</v>
      </c>
      <c r="B57" t="s">
        <v>196</v>
      </c>
      <c r="C57" t="s">
        <v>22</v>
      </c>
      <c r="D57" s="5">
        <v>44172</v>
      </c>
      <c r="E57" t="s">
        <v>14</v>
      </c>
      <c r="F57" s="24" t="s">
        <v>35</v>
      </c>
      <c r="G57" s="24" t="s">
        <v>35</v>
      </c>
      <c r="H57" s="24" t="s">
        <v>35</v>
      </c>
      <c r="I57" s="24" t="s">
        <v>35</v>
      </c>
      <c r="J57" s="24" t="s">
        <v>35</v>
      </c>
      <c r="K57" t="s">
        <v>197</v>
      </c>
    </row>
    <row r="58" spans="1:11" x14ac:dyDescent="0.2">
      <c r="A58" t="s">
        <v>126</v>
      </c>
      <c r="B58" t="s">
        <v>198</v>
      </c>
      <c r="C58" t="s">
        <v>199</v>
      </c>
      <c r="D58" s="5">
        <v>44172</v>
      </c>
      <c r="E58" t="s">
        <v>14</v>
      </c>
      <c r="F58" s="27" t="s">
        <v>25</v>
      </c>
      <c r="G58" s="27" t="s">
        <v>25</v>
      </c>
      <c r="H58" s="27" t="s">
        <v>25</v>
      </c>
      <c r="I58" s="27" t="s">
        <v>25</v>
      </c>
      <c r="J58" s="27" t="s">
        <v>25</v>
      </c>
      <c r="K58" t="s">
        <v>200</v>
      </c>
    </row>
    <row r="59" spans="1:11" x14ac:dyDescent="0.2">
      <c r="A59" s="11" t="s">
        <v>114</v>
      </c>
      <c r="B59" s="11" t="s">
        <v>201</v>
      </c>
      <c r="C59" t="s">
        <v>61</v>
      </c>
      <c r="D59" s="5">
        <v>44172</v>
      </c>
      <c r="E59" t="s">
        <v>14</v>
      </c>
      <c r="F59" s="27" t="s">
        <v>25</v>
      </c>
      <c r="G59" s="27" t="s">
        <v>25</v>
      </c>
      <c r="H59" s="27" t="s">
        <v>25</v>
      </c>
      <c r="I59" s="27" t="s">
        <v>25</v>
      </c>
      <c r="J59" s="27" t="s">
        <v>25</v>
      </c>
      <c r="K59" t="s">
        <v>73</v>
      </c>
    </row>
    <row r="60" spans="1:11" x14ac:dyDescent="0.2">
      <c r="A60" t="s">
        <v>202</v>
      </c>
      <c r="B60" t="s">
        <v>203</v>
      </c>
      <c r="C60" t="s">
        <v>13</v>
      </c>
      <c r="D60" s="5">
        <v>44172</v>
      </c>
      <c r="E60" t="s">
        <v>14</v>
      </c>
      <c r="F60" s="24" t="s">
        <v>35</v>
      </c>
      <c r="G60" s="24" t="s">
        <v>35</v>
      </c>
      <c r="H60" s="24" t="s">
        <v>35</v>
      </c>
      <c r="I60" s="24" t="s">
        <v>35</v>
      </c>
      <c r="J60" s="24" t="s">
        <v>35</v>
      </c>
      <c r="K60" t="s">
        <v>44</v>
      </c>
    </row>
    <row r="61" spans="1:11" x14ac:dyDescent="0.2">
      <c r="A61" t="s">
        <v>204</v>
      </c>
      <c r="B61" t="s">
        <v>205</v>
      </c>
      <c r="C61" s="14" t="s">
        <v>206</v>
      </c>
      <c r="D61" s="5">
        <v>44172</v>
      </c>
      <c r="E61" s="7" t="s">
        <v>207</v>
      </c>
      <c r="F61" s="24" t="s">
        <v>35</v>
      </c>
      <c r="G61" s="24" t="s">
        <v>35</v>
      </c>
      <c r="H61" s="24" t="s">
        <v>35</v>
      </c>
      <c r="I61" s="24" t="s">
        <v>35</v>
      </c>
      <c r="J61" s="24" t="s">
        <v>35</v>
      </c>
      <c r="K61" t="s">
        <v>44</v>
      </c>
    </row>
    <row r="62" spans="1:11" x14ac:dyDescent="0.2">
      <c r="A62" t="s">
        <v>208</v>
      </c>
      <c r="B62" t="s">
        <v>21</v>
      </c>
      <c r="C62" s="14" t="s">
        <v>133</v>
      </c>
      <c r="D62" s="5">
        <v>44172</v>
      </c>
      <c r="E62" t="s">
        <v>14</v>
      </c>
      <c r="F62" s="24" t="s">
        <v>35</v>
      </c>
      <c r="G62" s="24" t="s">
        <v>35</v>
      </c>
      <c r="H62" s="24" t="s">
        <v>35</v>
      </c>
      <c r="I62" s="24" t="s">
        <v>35</v>
      </c>
      <c r="J62" s="24" t="s">
        <v>35</v>
      </c>
      <c r="K62" t="s">
        <v>44</v>
      </c>
    </row>
    <row r="63" spans="1:11" x14ac:dyDescent="0.2">
      <c r="A63" t="s">
        <v>209</v>
      </c>
      <c r="B63" t="s">
        <v>210</v>
      </c>
      <c r="C63" s="14" t="s">
        <v>133</v>
      </c>
      <c r="D63" s="5">
        <v>44172</v>
      </c>
      <c r="E63" t="s">
        <v>14</v>
      </c>
      <c r="F63" s="24" t="s">
        <v>35</v>
      </c>
      <c r="G63" s="24" t="s">
        <v>35</v>
      </c>
      <c r="H63" s="24" t="s">
        <v>35</v>
      </c>
      <c r="I63" s="24" t="s">
        <v>35</v>
      </c>
      <c r="J63" s="24" t="s">
        <v>35</v>
      </c>
      <c r="K63" t="s">
        <v>44</v>
      </c>
    </row>
    <row r="64" spans="1:11" x14ac:dyDescent="0.2">
      <c r="A64" t="s">
        <v>211</v>
      </c>
      <c r="B64" t="s">
        <v>212</v>
      </c>
      <c r="C64" t="s">
        <v>61</v>
      </c>
      <c r="D64" s="5">
        <v>44173</v>
      </c>
      <c r="E64" t="s">
        <v>14</v>
      </c>
      <c r="F64" s="27" t="s">
        <v>25</v>
      </c>
      <c r="G64" s="27" t="s">
        <v>25</v>
      </c>
      <c r="H64" s="27" t="s">
        <v>25</v>
      </c>
      <c r="I64" s="27" t="s">
        <v>25</v>
      </c>
      <c r="J64" s="27" t="s">
        <v>25</v>
      </c>
      <c r="K64" t="s">
        <v>73</v>
      </c>
    </row>
    <row r="65" spans="1:11" x14ac:dyDescent="0.2">
      <c r="A65" s="15" t="s">
        <v>101</v>
      </c>
      <c r="B65" s="15" t="s">
        <v>213</v>
      </c>
      <c r="C65" s="14" t="s">
        <v>206</v>
      </c>
      <c r="D65" s="5">
        <v>44173</v>
      </c>
      <c r="E65" s="7" t="s">
        <v>109</v>
      </c>
      <c r="F65" s="27" t="s">
        <v>25</v>
      </c>
      <c r="G65" s="27" t="s">
        <v>25</v>
      </c>
      <c r="H65" s="27" t="s">
        <v>25</v>
      </c>
      <c r="I65" s="27" t="s">
        <v>25</v>
      </c>
      <c r="J65" s="27" t="s">
        <v>25</v>
      </c>
      <c r="K65" t="s">
        <v>73</v>
      </c>
    </row>
    <row r="66" spans="1:11" x14ac:dyDescent="0.2">
      <c r="A66" s="12" t="s">
        <v>214</v>
      </c>
      <c r="B66" s="12" t="s">
        <v>215</v>
      </c>
      <c r="C66" s="4" t="s">
        <v>216</v>
      </c>
      <c r="D66" s="5">
        <v>44174</v>
      </c>
      <c r="E66" t="s">
        <v>14</v>
      </c>
      <c r="F66" s="24" t="s">
        <v>35</v>
      </c>
      <c r="G66" s="24" t="s">
        <v>35</v>
      </c>
      <c r="H66" s="24" t="s">
        <v>35</v>
      </c>
      <c r="I66" s="24" t="s">
        <v>35</v>
      </c>
      <c r="J66" s="24" t="s">
        <v>35</v>
      </c>
      <c r="K66" t="s">
        <v>44</v>
      </c>
    </row>
    <row r="67" spans="1:11" x14ac:dyDescent="0.2">
      <c r="A67" t="s">
        <v>217</v>
      </c>
      <c r="B67" t="s">
        <v>218</v>
      </c>
      <c r="C67" t="s">
        <v>13</v>
      </c>
      <c r="D67" s="5">
        <v>44176</v>
      </c>
      <c r="E67" t="s">
        <v>14</v>
      </c>
      <c r="F67" s="24" t="s">
        <v>35</v>
      </c>
      <c r="G67" s="24" t="s">
        <v>35</v>
      </c>
      <c r="H67" s="24" t="s">
        <v>35</v>
      </c>
      <c r="I67" s="24" t="s">
        <v>35</v>
      </c>
      <c r="J67" s="24" t="s">
        <v>35</v>
      </c>
      <c r="K67" t="s">
        <v>44</v>
      </c>
    </row>
    <row r="68" spans="1:11" x14ac:dyDescent="0.2">
      <c r="A68" t="s">
        <v>219</v>
      </c>
      <c r="B68" t="s">
        <v>220</v>
      </c>
      <c r="C68" t="s">
        <v>61</v>
      </c>
      <c r="D68" s="5">
        <v>44176</v>
      </c>
      <c r="E68" t="s">
        <v>14</v>
      </c>
      <c r="F68" s="27" t="s">
        <v>25</v>
      </c>
      <c r="G68" s="27" t="s">
        <v>25</v>
      </c>
      <c r="H68" s="27" t="s">
        <v>25</v>
      </c>
      <c r="I68" s="27" t="s">
        <v>25</v>
      </c>
      <c r="J68" s="27" t="s">
        <v>25</v>
      </c>
      <c r="K68" t="s">
        <v>73</v>
      </c>
    </row>
    <row r="69" spans="1:11" x14ac:dyDescent="0.2">
      <c r="A69" t="s">
        <v>221</v>
      </c>
      <c r="B69" t="s">
        <v>222</v>
      </c>
      <c r="C69" t="s">
        <v>13</v>
      </c>
      <c r="D69" s="5">
        <v>44176</v>
      </c>
      <c r="E69" t="s">
        <v>14</v>
      </c>
      <c r="F69" s="27" t="s">
        <v>25</v>
      </c>
      <c r="G69" s="27" t="s">
        <v>25</v>
      </c>
      <c r="H69" s="27" t="s">
        <v>25</v>
      </c>
      <c r="I69" s="27" t="s">
        <v>25</v>
      </c>
      <c r="J69" s="27" t="s">
        <v>25</v>
      </c>
      <c r="K69" t="s">
        <v>73</v>
      </c>
    </row>
    <row r="70" spans="1:11" x14ac:dyDescent="0.2">
      <c r="A70" t="s">
        <v>223</v>
      </c>
      <c r="B70" t="s">
        <v>224</v>
      </c>
      <c r="C70" t="s">
        <v>13</v>
      </c>
      <c r="D70" s="5">
        <v>44177</v>
      </c>
      <c r="E70" t="s">
        <v>14</v>
      </c>
      <c r="F70" s="27" t="s">
        <v>25</v>
      </c>
      <c r="G70" s="27" t="s">
        <v>25</v>
      </c>
      <c r="H70" s="27" t="s">
        <v>25</v>
      </c>
      <c r="I70" s="27" t="s">
        <v>25</v>
      </c>
      <c r="J70" s="27" t="s">
        <v>25</v>
      </c>
      <c r="K70" t="s">
        <v>73</v>
      </c>
    </row>
    <row r="71" spans="1:11" x14ac:dyDescent="0.2">
      <c r="A71" s="3" t="s">
        <v>225</v>
      </c>
      <c r="B71" s="3" t="s">
        <v>226</v>
      </c>
      <c r="C71" t="s">
        <v>13</v>
      </c>
      <c r="D71" s="5">
        <v>44177</v>
      </c>
      <c r="E71" t="s">
        <v>14</v>
      </c>
      <c r="F71" s="26" t="s">
        <v>15</v>
      </c>
      <c r="G71" s="27" t="s">
        <v>25</v>
      </c>
      <c r="H71" s="27" t="s">
        <v>25</v>
      </c>
      <c r="I71" s="27" t="s">
        <v>25</v>
      </c>
      <c r="J71" s="27" t="s">
        <v>25</v>
      </c>
      <c r="K71" t="s">
        <v>227</v>
      </c>
    </row>
    <row r="72" spans="1:11" x14ac:dyDescent="0.2">
      <c r="A72" s="4" t="s">
        <v>228</v>
      </c>
      <c r="B72" s="4" t="s">
        <v>229</v>
      </c>
      <c r="C72" t="s">
        <v>61</v>
      </c>
      <c r="D72" s="5">
        <v>44177</v>
      </c>
      <c r="E72" t="s">
        <v>14</v>
      </c>
      <c r="F72" s="27" t="s">
        <v>25</v>
      </c>
      <c r="G72" s="27" t="s">
        <v>25</v>
      </c>
      <c r="H72" s="27" t="s">
        <v>25</v>
      </c>
      <c r="I72" s="27" t="s">
        <v>25</v>
      </c>
      <c r="J72" s="27" t="s">
        <v>25</v>
      </c>
      <c r="K72" t="s">
        <v>73</v>
      </c>
    </row>
    <row r="73" spans="1:11" x14ac:dyDescent="0.2">
      <c r="A73" t="s">
        <v>230</v>
      </c>
      <c r="B73" t="s">
        <v>224</v>
      </c>
      <c r="C73" t="s">
        <v>13</v>
      </c>
      <c r="D73" s="5">
        <v>44177</v>
      </c>
      <c r="E73" t="s">
        <v>14</v>
      </c>
      <c r="F73" s="27" t="s">
        <v>25</v>
      </c>
      <c r="G73" s="27" t="s">
        <v>25</v>
      </c>
      <c r="H73" s="27" t="s">
        <v>25</v>
      </c>
      <c r="I73" s="27" t="s">
        <v>25</v>
      </c>
      <c r="J73" s="27" t="s">
        <v>25</v>
      </c>
      <c r="K73" t="s">
        <v>231</v>
      </c>
    </row>
    <row r="74" spans="1:11" x14ac:dyDescent="0.2">
      <c r="A74" s="3" t="s">
        <v>232</v>
      </c>
      <c r="B74" s="3" t="s">
        <v>233</v>
      </c>
      <c r="C74" t="s">
        <v>13</v>
      </c>
      <c r="D74" s="5">
        <v>44177</v>
      </c>
      <c r="E74" t="s">
        <v>14</v>
      </c>
      <c r="F74" s="27" t="s">
        <v>25</v>
      </c>
      <c r="G74" s="27" t="s">
        <v>25</v>
      </c>
      <c r="H74" s="27" t="s">
        <v>25</v>
      </c>
      <c r="I74" s="27" t="s">
        <v>25</v>
      </c>
      <c r="J74" s="27" t="s">
        <v>25</v>
      </c>
      <c r="K74" t="s">
        <v>234</v>
      </c>
    </row>
    <row r="75" spans="1:11" x14ac:dyDescent="0.2">
      <c r="A75" t="s">
        <v>235</v>
      </c>
      <c r="B75" t="s">
        <v>21</v>
      </c>
      <c r="C75" t="s">
        <v>13</v>
      </c>
      <c r="D75" s="5">
        <v>44178</v>
      </c>
      <c r="E75" t="s">
        <v>14</v>
      </c>
      <c r="F75" s="27" t="s">
        <v>25</v>
      </c>
      <c r="G75" s="27" t="s">
        <v>25</v>
      </c>
      <c r="H75" s="27" t="s">
        <v>25</v>
      </c>
      <c r="I75" s="27" t="s">
        <v>25</v>
      </c>
      <c r="J75" s="27" t="s">
        <v>25</v>
      </c>
      <c r="K75" t="s">
        <v>236</v>
      </c>
    </row>
    <row r="76" spans="1:11" x14ac:dyDescent="0.2">
      <c r="A76" t="s">
        <v>237</v>
      </c>
      <c r="B76" t="s">
        <v>238</v>
      </c>
      <c r="C76" t="s">
        <v>61</v>
      </c>
      <c r="D76" s="5">
        <v>44179</v>
      </c>
      <c r="E76" t="s">
        <v>14</v>
      </c>
      <c r="F76" s="24" t="s">
        <v>35</v>
      </c>
      <c r="G76" s="24" t="s">
        <v>35</v>
      </c>
      <c r="H76" s="24" t="s">
        <v>35</v>
      </c>
      <c r="I76" s="24" t="s">
        <v>35</v>
      </c>
      <c r="J76" s="24" t="s">
        <v>35</v>
      </c>
      <c r="K76" t="s">
        <v>239</v>
      </c>
    </row>
    <row r="77" spans="1:11" x14ac:dyDescent="0.2">
      <c r="A77" t="s">
        <v>240</v>
      </c>
      <c r="B77" t="s">
        <v>241</v>
      </c>
      <c r="C77" t="s">
        <v>13</v>
      </c>
      <c r="D77" s="5">
        <v>44179</v>
      </c>
      <c r="E77" t="s">
        <v>14</v>
      </c>
      <c r="F77" s="24" t="s">
        <v>35</v>
      </c>
      <c r="G77" s="24" t="s">
        <v>35</v>
      </c>
      <c r="H77" s="24" t="s">
        <v>35</v>
      </c>
      <c r="I77" s="24" t="s">
        <v>35</v>
      </c>
      <c r="J77" s="24" t="s">
        <v>35</v>
      </c>
      <c r="K77" t="s">
        <v>239</v>
      </c>
    </row>
    <row r="78" spans="1:11" x14ac:dyDescent="0.2">
      <c r="A78" s="12" t="s">
        <v>242</v>
      </c>
      <c r="B78" s="12" t="s">
        <v>243</v>
      </c>
      <c r="C78" s="14" t="s">
        <v>244</v>
      </c>
      <c r="D78" s="5">
        <v>44179</v>
      </c>
      <c r="E78" t="s">
        <v>14</v>
      </c>
      <c r="F78" s="24" t="s">
        <v>35</v>
      </c>
      <c r="G78" s="24" t="s">
        <v>35</v>
      </c>
      <c r="H78" s="24" t="s">
        <v>35</v>
      </c>
      <c r="I78" s="24" t="s">
        <v>35</v>
      </c>
      <c r="J78" s="24" t="s">
        <v>35</v>
      </c>
      <c r="K78" t="s">
        <v>239</v>
      </c>
    </row>
    <row r="79" spans="1:11" x14ac:dyDescent="0.2">
      <c r="A79" s="3" t="s">
        <v>245</v>
      </c>
      <c r="B79" s="3" t="s">
        <v>246</v>
      </c>
      <c r="C79" t="s">
        <v>247</v>
      </c>
      <c r="D79" s="5">
        <v>44179</v>
      </c>
      <c r="E79" t="s">
        <v>14</v>
      </c>
      <c r="F79" s="24" t="s">
        <v>35</v>
      </c>
      <c r="G79" s="24" t="s">
        <v>35</v>
      </c>
      <c r="H79" s="24" t="s">
        <v>35</v>
      </c>
      <c r="I79" s="24" t="s">
        <v>35</v>
      </c>
      <c r="J79" s="24" t="s">
        <v>35</v>
      </c>
      <c r="K79" t="s">
        <v>239</v>
      </c>
    </row>
    <row r="80" spans="1:11" x14ac:dyDescent="0.2">
      <c r="A80" t="s">
        <v>248</v>
      </c>
      <c r="B80" t="s">
        <v>249</v>
      </c>
      <c r="C80" s="14" t="s">
        <v>250</v>
      </c>
      <c r="D80" s="5">
        <v>44179</v>
      </c>
      <c r="E80" t="s">
        <v>14</v>
      </c>
      <c r="F80" s="24" t="s">
        <v>35</v>
      </c>
      <c r="G80" s="24" t="s">
        <v>35</v>
      </c>
      <c r="H80" s="24" t="s">
        <v>35</v>
      </c>
      <c r="I80" s="24" t="s">
        <v>35</v>
      </c>
      <c r="J80" s="24" t="s">
        <v>35</v>
      </c>
      <c r="K80" t="s">
        <v>239</v>
      </c>
    </row>
    <row r="81" spans="1:11" x14ac:dyDescent="0.2">
      <c r="A81" s="3" t="s">
        <v>251</v>
      </c>
      <c r="B81" s="3" t="s">
        <v>252</v>
      </c>
      <c r="C81" t="s">
        <v>247</v>
      </c>
      <c r="D81" s="5">
        <v>44180</v>
      </c>
      <c r="E81" t="s">
        <v>14</v>
      </c>
      <c r="F81" s="24" t="s">
        <v>35</v>
      </c>
      <c r="G81" s="24" t="s">
        <v>35</v>
      </c>
      <c r="H81" s="24" t="s">
        <v>35</v>
      </c>
      <c r="I81" s="24" t="s">
        <v>35</v>
      </c>
      <c r="J81" s="24" t="s">
        <v>35</v>
      </c>
      <c r="K81" t="s">
        <v>239</v>
      </c>
    </row>
    <row r="82" spans="1:11" x14ac:dyDescent="0.2">
      <c r="A82" t="s">
        <v>253</v>
      </c>
      <c r="B82" t="s">
        <v>38</v>
      </c>
      <c r="C82" t="s">
        <v>13</v>
      </c>
      <c r="D82" s="5">
        <v>44180</v>
      </c>
      <c r="E82" t="s">
        <v>14</v>
      </c>
      <c r="F82" s="24" t="s">
        <v>35</v>
      </c>
      <c r="G82" s="24" t="s">
        <v>35</v>
      </c>
      <c r="H82" s="24" t="s">
        <v>35</v>
      </c>
      <c r="I82" s="24" t="s">
        <v>35</v>
      </c>
      <c r="J82" s="24" t="s">
        <v>35</v>
      </c>
      <c r="K82" t="s">
        <v>239</v>
      </c>
    </row>
    <row r="83" spans="1:11" x14ac:dyDescent="0.2">
      <c r="A83" t="s">
        <v>254</v>
      </c>
      <c r="B83" t="s">
        <v>47</v>
      </c>
      <c r="C83" t="s">
        <v>22</v>
      </c>
      <c r="D83" s="5">
        <v>44180</v>
      </c>
      <c r="E83" t="s">
        <v>14</v>
      </c>
      <c r="F83" s="24" t="s">
        <v>35</v>
      </c>
      <c r="G83" s="24" t="s">
        <v>35</v>
      </c>
      <c r="H83" s="24" t="s">
        <v>35</v>
      </c>
      <c r="I83" s="24" t="s">
        <v>35</v>
      </c>
      <c r="J83" s="24" t="s">
        <v>35</v>
      </c>
      <c r="K83" t="s">
        <v>255</v>
      </c>
    </row>
    <row r="84" spans="1:11" x14ac:dyDescent="0.2">
      <c r="A84" t="s">
        <v>256</v>
      </c>
      <c r="B84" t="s">
        <v>257</v>
      </c>
      <c r="C84" t="s">
        <v>13</v>
      </c>
      <c r="D84" s="5">
        <v>44180</v>
      </c>
      <c r="E84" t="s">
        <v>14</v>
      </c>
      <c r="F84" s="26" t="s">
        <v>15</v>
      </c>
      <c r="G84" s="25" t="s">
        <v>24</v>
      </c>
      <c r="H84" s="25" t="s">
        <v>24</v>
      </c>
      <c r="I84" s="25" t="s">
        <v>24</v>
      </c>
      <c r="J84" s="25" t="s">
        <v>24</v>
      </c>
      <c r="K84" t="s">
        <v>258</v>
      </c>
    </row>
    <row r="85" spans="1:11" x14ac:dyDescent="0.2">
      <c r="A85" s="3" t="s">
        <v>259</v>
      </c>
      <c r="B85" s="3" t="s">
        <v>260</v>
      </c>
      <c r="C85" t="s">
        <v>61</v>
      </c>
      <c r="D85" s="5">
        <v>44180</v>
      </c>
      <c r="E85" t="s">
        <v>14</v>
      </c>
      <c r="F85" s="24" t="s">
        <v>35</v>
      </c>
      <c r="G85" s="24" t="s">
        <v>35</v>
      </c>
      <c r="H85" s="24" t="s">
        <v>35</v>
      </c>
      <c r="I85" s="24" t="s">
        <v>35</v>
      </c>
      <c r="J85" s="24" t="s">
        <v>35</v>
      </c>
      <c r="K85" t="s">
        <v>239</v>
      </c>
    </row>
    <row r="86" spans="1:11" x14ac:dyDescent="0.2">
      <c r="A86" t="s">
        <v>97</v>
      </c>
      <c r="B86" t="s">
        <v>261</v>
      </c>
      <c r="C86" s="16" t="s">
        <v>262</v>
      </c>
      <c r="D86" s="5">
        <v>44180</v>
      </c>
      <c r="E86" t="s">
        <v>14</v>
      </c>
      <c r="F86" s="27" t="s">
        <v>25</v>
      </c>
      <c r="G86" s="27" t="s">
        <v>25</v>
      </c>
      <c r="H86" s="27" t="s">
        <v>25</v>
      </c>
      <c r="I86" s="27" t="s">
        <v>25</v>
      </c>
      <c r="J86" s="27" t="s">
        <v>25</v>
      </c>
      <c r="K86" t="s">
        <v>263</v>
      </c>
    </row>
    <row r="87" spans="1:11" x14ac:dyDescent="0.2">
      <c r="A87" s="12" t="s">
        <v>264</v>
      </c>
      <c r="B87" s="12" t="s">
        <v>265</v>
      </c>
      <c r="C87" s="14" t="s">
        <v>133</v>
      </c>
      <c r="D87" s="5">
        <v>44181</v>
      </c>
      <c r="E87" t="s">
        <v>14</v>
      </c>
      <c r="F87" s="27" t="s">
        <v>25</v>
      </c>
      <c r="G87" s="27" t="s">
        <v>25</v>
      </c>
      <c r="H87" s="27" t="s">
        <v>25</v>
      </c>
      <c r="I87" s="27" t="s">
        <v>25</v>
      </c>
      <c r="J87" s="27" t="s">
        <v>25</v>
      </c>
      <c r="K87" t="s">
        <v>266</v>
      </c>
    </row>
    <row r="88" spans="1:11" x14ac:dyDescent="0.2">
      <c r="A88" s="3" t="s">
        <v>267</v>
      </c>
      <c r="B88" s="3" t="s">
        <v>268</v>
      </c>
      <c r="C88" t="s">
        <v>61</v>
      </c>
      <c r="D88" s="5">
        <v>44181</v>
      </c>
      <c r="E88" t="s">
        <v>14</v>
      </c>
      <c r="F88" s="27" t="s">
        <v>25</v>
      </c>
      <c r="G88" s="27" t="s">
        <v>25</v>
      </c>
      <c r="H88" s="27" t="s">
        <v>25</v>
      </c>
      <c r="I88" s="27" t="s">
        <v>25</v>
      </c>
      <c r="J88" s="27" t="s">
        <v>25</v>
      </c>
      <c r="K88" t="s">
        <v>73</v>
      </c>
    </row>
    <row r="89" spans="1:11" x14ac:dyDescent="0.2">
      <c r="A89" t="s">
        <v>269</v>
      </c>
      <c r="B89" t="s">
        <v>270</v>
      </c>
      <c r="C89" t="s">
        <v>163</v>
      </c>
      <c r="D89" s="5">
        <v>44181</v>
      </c>
      <c r="E89" t="s">
        <v>14</v>
      </c>
      <c r="F89" s="24" t="s">
        <v>35</v>
      </c>
      <c r="G89" s="24" t="s">
        <v>35</v>
      </c>
      <c r="H89" s="24" t="s">
        <v>35</v>
      </c>
      <c r="I89" s="24" t="s">
        <v>35</v>
      </c>
      <c r="J89" s="24" t="s">
        <v>35</v>
      </c>
      <c r="K89" t="s">
        <v>239</v>
      </c>
    </row>
    <row r="90" spans="1:11" x14ac:dyDescent="0.2">
      <c r="A90" t="s">
        <v>271</v>
      </c>
      <c r="B90" t="s">
        <v>272</v>
      </c>
      <c r="C90" t="s">
        <v>61</v>
      </c>
      <c r="D90" s="5">
        <v>44181</v>
      </c>
      <c r="E90" t="s">
        <v>14</v>
      </c>
      <c r="F90" s="24" t="s">
        <v>35</v>
      </c>
      <c r="G90" s="24" t="s">
        <v>35</v>
      </c>
      <c r="H90" s="24" t="s">
        <v>35</v>
      </c>
      <c r="I90" s="24" t="s">
        <v>35</v>
      </c>
      <c r="J90" s="24" t="s">
        <v>35</v>
      </c>
      <c r="K90" t="s">
        <v>239</v>
      </c>
    </row>
    <row r="91" spans="1:11" x14ac:dyDescent="0.2">
      <c r="A91" t="s">
        <v>139</v>
      </c>
      <c r="B91" t="s">
        <v>273</v>
      </c>
      <c r="C91" s="14" t="s">
        <v>274</v>
      </c>
      <c r="D91" s="5">
        <v>44181</v>
      </c>
      <c r="E91" t="s">
        <v>14</v>
      </c>
      <c r="F91" s="24" t="s">
        <v>35</v>
      </c>
      <c r="G91" s="24" t="s">
        <v>35</v>
      </c>
      <c r="H91" s="24" t="s">
        <v>35</v>
      </c>
      <c r="I91" s="24" t="s">
        <v>35</v>
      </c>
      <c r="J91" s="24" t="s">
        <v>35</v>
      </c>
      <c r="K91" t="s">
        <v>275</v>
      </c>
    </row>
    <row r="92" spans="1:11" x14ac:dyDescent="0.2">
      <c r="A92" s="3" t="s">
        <v>276</v>
      </c>
      <c r="B92" s="3" t="s">
        <v>277</v>
      </c>
      <c r="C92" t="s">
        <v>61</v>
      </c>
      <c r="D92" s="5">
        <v>44182</v>
      </c>
      <c r="E92" t="s">
        <v>14</v>
      </c>
      <c r="F92" s="27" t="s">
        <v>25</v>
      </c>
      <c r="G92" s="27" t="s">
        <v>25</v>
      </c>
      <c r="H92" s="27" t="s">
        <v>25</v>
      </c>
      <c r="I92" s="27" t="s">
        <v>25</v>
      </c>
      <c r="J92" s="27" t="s">
        <v>25</v>
      </c>
      <c r="K92" t="s">
        <v>278</v>
      </c>
    </row>
    <row r="93" spans="1:11" x14ac:dyDescent="0.2">
      <c r="A93" s="3" t="s">
        <v>279</v>
      </c>
      <c r="B93" s="3" t="s">
        <v>203</v>
      </c>
      <c r="C93" t="s">
        <v>22</v>
      </c>
      <c r="D93" s="5">
        <v>44184</v>
      </c>
      <c r="E93" s="7" t="s">
        <v>23</v>
      </c>
      <c r="F93" s="24" t="s">
        <v>35</v>
      </c>
      <c r="G93" s="24" t="s">
        <v>35</v>
      </c>
      <c r="H93" s="24" t="s">
        <v>35</v>
      </c>
      <c r="I93" s="24" t="s">
        <v>35</v>
      </c>
      <c r="J93" s="24" t="s">
        <v>35</v>
      </c>
      <c r="K93" t="s">
        <v>239</v>
      </c>
    </row>
    <row r="94" spans="1:11" x14ac:dyDescent="0.2">
      <c r="A94" t="s">
        <v>280</v>
      </c>
      <c r="B94" t="s">
        <v>21</v>
      </c>
      <c r="C94" t="s">
        <v>61</v>
      </c>
      <c r="D94" s="5">
        <v>44184</v>
      </c>
      <c r="E94" t="s">
        <v>14</v>
      </c>
      <c r="F94" s="27" t="s">
        <v>25</v>
      </c>
      <c r="G94" s="27" t="s">
        <v>25</v>
      </c>
      <c r="H94" s="27" t="s">
        <v>25</v>
      </c>
      <c r="I94" s="27" t="s">
        <v>25</v>
      </c>
      <c r="J94" s="27" t="s">
        <v>25</v>
      </c>
      <c r="K94" t="s">
        <v>73</v>
      </c>
    </row>
    <row r="95" spans="1:11" x14ac:dyDescent="0.2">
      <c r="A95" t="s">
        <v>281</v>
      </c>
      <c r="B95" t="s">
        <v>282</v>
      </c>
      <c r="C95" t="s">
        <v>61</v>
      </c>
      <c r="D95" s="5">
        <v>44184</v>
      </c>
      <c r="E95" t="s">
        <v>14</v>
      </c>
      <c r="F95" s="24" t="s">
        <v>35</v>
      </c>
      <c r="G95" s="24" t="s">
        <v>35</v>
      </c>
      <c r="H95" s="24" t="s">
        <v>35</v>
      </c>
      <c r="I95" s="24" t="s">
        <v>35</v>
      </c>
      <c r="J95" s="24" t="s">
        <v>35</v>
      </c>
      <c r="K95" t="s">
        <v>44</v>
      </c>
    </row>
    <row r="96" spans="1:11" x14ac:dyDescent="0.2">
      <c r="A96" t="s">
        <v>283</v>
      </c>
      <c r="B96" t="s">
        <v>284</v>
      </c>
      <c r="C96" t="s">
        <v>61</v>
      </c>
      <c r="D96" s="5">
        <v>44185</v>
      </c>
      <c r="E96" t="s">
        <v>14</v>
      </c>
      <c r="F96" s="24" t="s">
        <v>35</v>
      </c>
      <c r="G96" s="24" t="s">
        <v>35</v>
      </c>
      <c r="H96" s="24" t="s">
        <v>35</v>
      </c>
      <c r="I96" s="24" t="s">
        <v>35</v>
      </c>
      <c r="J96" s="24" t="s">
        <v>35</v>
      </c>
      <c r="K96" t="s">
        <v>44</v>
      </c>
    </row>
    <row r="97" spans="1:11" ht="16" x14ac:dyDescent="0.2">
      <c r="A97" t="s">
        <v>285</v>
      </c>
      <c r="B97" t="s">
        <v>286</v>
      </c>
      <c r="C97" t="s">
        <v>61</v>
      </c>
      <c r="D97" s="5">
        <v>44197</v>
      </c>
      <c r="E97" t="s">
        <v>14</v>
      </c>
      <c r="F97" s="24" t="s">
        <v>35</v>
      </c>
      <c r="G97" s="24" t="s">
        <v>35</v>
      </c>
      <c r="H97" s="24" t="s">
        <v>35</v>
      </c>
      <c r="I97" s="24" t="s">
        <v>35</v>
      </c>
      <c r="J97" s="24" t="s">
        <v>35</v>
      </c>
      <c r="K97" s="21" t="s">
        <v>287</v>
      </c>
    </row>
    <row r="98" spans="1:11" ht="16" x14ac:dyDescent="0.2">
      <c r="A98" t="s">
        <v>288</v>
      </c>
      <c r="B98" s="18" t="s">
        <v>289</v>
      </c>
      <c r="C98" s="14" t="s">
        <v>274</v>
      </c>
      <c r="D98" s="5">
        <v>44197</v>
      </c>
      <c r="E98" t="s">
        <v>14</v>
      </c>
      <c r="F98" s="24" t="s">
        <v>35</v>
      </c>
      <c r="G98" s="24" t="s">
        <v>35</v>
      </c>
      <c r="H98" s="24" t="s">
        <v>35</v>
      </c>
      <c r="I98" s="24" t="s">
        <v>35</v>
      </c>
      <c r="J98" s="24" t="s">
        <v>35</v>
      </c>
      <c r="K98" t="s">
        <v>44</v>
      </c>
    </row>
    <row r="99" spans="1:11" x14ac:dyDescent="0.2">
      <c r="A99" t="s">
        <v>290</v>
      </c>
      <c r="B99" t="s">
        <v>291</v>
      </c>
      <c r="C99" t="s">
        <v>292</v>
      </c>
      <c r="D99" s="5">
        <v>44197</v>
      </c>
      <c r="E99" t="s">
        <v>14</v>
      </c>
      <c r="F99" s="24" t="s">
        <v>35</v>
      </c>
      <c r="G99" s="24" t="s">
        <v>35</v>
      </c>
      <c r="H99" s="24" t="s">
        <v>35</v>
      </c>
      <c r="I99" s="24" t="s">
        <v>35</v>
      </c>
      <c r="J99" s="24" t="s">
        <v>35</v>
      </c>
      <c r="K99" t="s">
        <v>287</v>
      </c>
    </row>
    <row r="100" spans="1:11" x14ac:dyDescent="0.2">
      <c r="A100" t="s">
        <v>293</v>
      </c>
      <c r="B100" t="s">
        <v>294</v>
      </c>
      <c r="C100" t="s">
        <v>247</v>
      </c>
      <c r="D100" s="5">
        <v>44197</v>
      </c>
      <c r="E100" t="s">
        <v>14</v>
      </c>
      <c r="F100" s="24" t="s">
        <v>35</v>
      </c>
      <c r="G100" s="24" t="s">
        <v>35</v>
      </c>
      <c r="H100" s="24" t="s">
        <v>35</v>
      </c>
      <c r="I100" s="24" t="s">
        <v>35</v>
      </c>
      <c r="J100" s="24" t="s">
        <v>35</v>
      </c>
      <c r="K100" t="s">
        <v>44</v>
      </c>
    </row>
    <row r="101" spans="1:11" ht="16" x14ac:dyDescent="0.2">
      <c r="A101" t="s">
        <v>295</v>
      </c>
      <c r="B101" s="18" t="s">
        <v>203</v>
      </c>
      <c r="C101" s="14" t="s">
        <v>206</v>
      </c>
      <c r="D101" s="5">
        <v>44197</v>
      </c>
      <c r="E101" s="20" t="s">
        <v>296</v>
      </c>
      <c r="F101" s="27" t="s">
        <v>25</v>
      </c>
      <c r="G101" s="27" t="s">
        <v>25</v>
      </c>
      <c r="H101" s="27" t="s">
        <v>25</v>
      </c>
      <c r="I101" s="27" t="s">
        <v>25</v>
      </c>
      <c r="J101" s="27" t="s">
        <v>25</v>
      </c>
      <c r="K101" t="s">
        <v>73</v>
      </c>
    </row>
    <row r="102" spans="1:11" x14ac:dyDescent="0.2">
      <c r="A102" t="s">
        <v>297</v>
      </c>
      <c r="B102" t="s">
        <v>298</v>
      </c>
      <c r="C102" t="s">
        <v>13</v>
      </c>
      <c r="D102" s="5">
        <v>44197</v>
      </c>
      <c r="E102" t="s">
        <v>14</v>
      </c>
      <c r="F102" s="27" t="s">
        <v>25</v>
      </c>
      <c r="G102" s="27" t="s">
        <v>25</v>
      </c>
      <c r="H102" s="27" t="s">
        <v>25</v>
      </c>
      <c r="I102" s="27" t="s">
        <v>25</v>
      </c>
      <c r="J102" s="27" t="s">
        <v>25</v>
      </c>
      <c r="K102" t="s">
        <v>73</v>
      </c>
    </row>
    <row r="103" spans="1:11" x14ac:dyDescent="0.2">
      <c r="A103" t="s">
        <v>299</v>
      </c>
      <c r="B103" t="s">
        <v>300</v>
      </c>
      <c r="C103" t="s">
        <v>149</v>
      </c>
      <c r="D103" s="5">
        <v>44198</v>
      </c>
      <c r="E103" t="s">
        <v>14</v>
      </c>
      <c r="F103" s="27" t="s">
        <v>25</v>
      </c>
      <c r="G103" s="27" t="s">
        <v>25</v>
      </c>
      <c r="H103" s="27" t="s">
        <v>25</v>
      </c>
      <c r="I103" s="27" t="s">
        <v>25</v>
      </c>
      <c r="J103" s="27" t="s">
        <v>25</v>
      </c>
      <c r="K103" t="s">
        <v>73</v>
      </c>
    </row>
    <row r="104" spans="1:11" x14ac:dyDescent="0.2">
      <c r="A104" t="s">
        <v>208</v>
      </c>
      <c r="B104" t="s">
        <v>21</v>
      </c>
      <c r="C104" t="s">
        <v>133</v>
      </c>
      <c r="D104" s="5">
        <v>44198</v>
      </c>
      <c r="E104" t="s">
        <v>14</v>
      </c>
      <c r="F104" s="24" t="s">
        <v>35</v>
      </c>
      <c r="G104" s="24" t="s">
        <v>35</v>
      </c>
      <c r="H104" s="24" t="s">
        <v>35</v>
      </c>
      <c r="I104" s="24" t="s">
        <v>35</v>
      </c>
      <c r="J104" s="24" t="s">
        <v>35</v>
      </c>
      <c r="K104" t="s">
        <v>44</v>
      </c>
    </row>
    <row r="105" spans="1:11" x14ac:dyDescent="0.2">
      <c r="A105" s="11" t="s">
        <v>117</v>
      </c>
      <c r="B105" s="11" t="s">
        <v>301</v>
      </c>
      <c r="C105" t="s">
        <v>13</v>
      </c>
      <c r="D105" s="5">
        <v>44198</v>
      </c>
      <c r="E105" s="7" t="s">
        <v>23</v>
      </c>
      <c r="F105" s="27" t="s">
        <v>25</v>
      </c>
      <c r="G105" s="27" t="s">
        <v>25</v>
      </c>
      <c r="H105" s="27" t="s">
        <v>25</v>
      </c>
      <c r="I105" s="27" t="s">
        <v>25</v>
      </c>
      <c r="J105" s="27" t="s">
        <v>25</v>
      </c>
      <c r="K105" t="s">
        <v>73</v>
      </c>
    </row>
    <row r="106" spans="1:11" x14ac:dyDescent="0.2">
      <c r="A106" t="s">
        <v>302</v>
      </c>
      <c r="B106" t="s">
        <v>303</v>
      </c>
      <c r="C106" t="s">
        <v>22</v>
      </c>
      <c r="D106" s="5">
        <v>44198</v>
      </c>
      <c r="E106" t="s">
        <v>14</v>
      </c>
      <c r="F106" s="27" t="s">
        <v>25</v>
      </c>
      <c r="G106" s="27" t="s">
        <v>25</v>
      </c>
      <c r="H106" s="27" t="s">
        <v>25</v>
      </c>
      <c r="I106" s="27" t="s">
        <v>25</v>
      </c>
      <c r="J106" s="27" t="s">
        <v>25</v>
      </c>
      <c r="K106" t="s">
        <v>73</v>
      </c>
    </row>
    <row r="107" spans="1:11" x14ac:dyDescent="0.2">
      <c r="A107" t="s">
        <v>304</v>
      </c>
      <c r="B107" t="s">
        <v>305</v>
      </c>
      <c r="C107" s="14" t="s">
        <v>54</v>
      </c>
      <c r="D107" s="5">
        <v>44198</v>
      </c>
      <c r="E107" s="7" t="s">
        <v>23</v>
      </c>
      <c r="F107" s="27" t="s">
        <v>25</v>
      </c>
      <c r="G107" s="27" t="s">
        <v>25</v>
      </c>
      <c r="H107" s="27" t="s">
        <v>25</v>
      </c>
      <c r="I107" s="27" t="s">
        <v>25</v>
      </c>
      <c r="J107" s="27" t="s">
        <v>25</v>
      </c>
      <c r="K107" t="s">
        <v>73</v>
      </c>
    </row>
    <row r="108" spans="1:11" x14ac:dyDescent="0.2">
      <c r="A108" t="s">
        <v>204</v>
      </c>
      <c r="B108" t="s">
        <v>205</v>
      </c>
      <c r="C108" t="s">
        <v>206</v>
      </c>
      <c r="D108" s="5">
        <v>44198</v>
      </c>
      <c r="E108" s="7" t="s">
        <v>207</v>
      </c>
      <c r="F108" s="24" t="s">
        <v>35</v>
      </c>
      <c r="G108" s="24" t="s">
        <v>35</v>
      </c>
      <c r="H108" s="24" t="s">
        <v>35</v>
      </c>
      <c r="I108" s="24" t="s">
        <v>35</v>
      </c>
      <c r="J108" s="24" t="s">
        <v>35</v>
      </c>
      <c r="K108" t="s">
        <v>44</v>
      </c>
    </row>
    <row r="109" spans="1:11" x14ac:dyDescent="0.2">
      <c r="A109" t="s">
        <v>306</v>
      </c>
      <c r="B109" t="s">
        <v>307</v>
      </c>
      <c r="C109" t="s">
        <v>308</v>
      </c>
      <c r="D109" s="5">
        <v>44198</v>
      </c>
      <c r="E109" t="s">
        <v>14</v>
      </c>
      <c r="F109" s="24" t="s">
        <v>35</v>
      </c>
      <c r="G109" s="24" t="s">
        <v>35</v>
      </c>
      <c r="H109" s="24" t="s">
        <v>35</v>
      </c>
      <c r="I109" s="24" t="s">
        <v>35</v>
      </c>
      <c r="J109" s="24" t="s">
        <v>35</v>
      </c>
      <c r="K109" t="s">
        <v>44</v>
      </c>
    </row>
    <row r="110" spans="1:11" x14ac:dyDescent="0.2">
      <c r="A110" t="s">
        <v>309</v>
      </c>
      <c r="B110" t="s">
        <v>310</v>
      </c>
      <c r="C110" t="s">
        <v>61</v>
      </c>
      <c r="D110" s="5">
        <v>44198</v>
      </c>
      <c r="E110" t="s">
        <v>14</v>
      </c>
      <c r="F110" s="27" t="s">
        <v>25</v>
      </c>
      <c r="G110" s="27" t="s">
        <v>25</v>
      </c>
      <c r="H110" s="27" t="s">
        <v>25</v>
      </c>
      <c r="I110" s="27" t="s">
        <v>25</v>
      </c>
      <c r="J110" s="27" t="s">
        <v>25</v>
      </c>
      <c r="K110" t="s">
        <v>311</v>
      </c>
    </row>
    <row r="111" spans="1:11" x14ac:dyDescent="0.2">
      <c r="A111" t="s">
        <v>312</v>
      </c>
      <c r="B111" t="s">
        <v>313</v>
      </c>
      <c r="C111" t="s">
        <v>22</v>
      </c>
      <c r="D111" s="5">
        <v>44198</v>
      </c>
      <c r="E111" s="20" t="s">
        <v>296</v>
      </c>
      <c r="F111" s="26" t="s">
        <v>15</v>
      </c>
      <c r="G111" s="26" t="s">
        <v>15</v>
      </c>
      <c r="H111" s="25" t="s">
        <v>24</v>
      </c>
      <c r="I111" s="25" t="s">
        <v>24</v>
      </c>
      <c r="J111" s="2" t="s">
        <v>314</v>
      </c>
      <c r="K111" t="s">
        <v>315</v>
      </c>
    </row>
    <row r="112" spans="1:11" x14ac:dyDescent="0.2">
      <c r="A112" s="3" t="s">
        <v>316</v>
      </c>
      <c r="B112" s="3" t="s">
        <v>317</v>
      </c>
      <c r="C112" t="s">
        <v>22</v>
      </c>
      <c r="D112" s="5">
        <v>44198</v>
      </c>
      <c r="E112" t="s">
        <v>14</v>
      </c>
      <c r="F112" s="27" t="s">
        <v>25</v>
      </c>
      <c r="G112" s="27" t="s">
        <v>25</v>
      </c>
      <c r="H112" s="27" t="s">
        <v>25</v>
      </c>
      <c r="I112" s="27" t="s">
        <v>25</v>
      </c>
      <c r="J112" s="27" t="s">
        <v>25</v>
      </c>
      <c r="K112" t="s">
        <v>73</v>
      </c>
    </row>
    <row r="113" spans="1:11" x14ac:dyDescent="0.2">
      <c r="A113" t="s">
        <v>319</v>
      </c>
      <c r="B113" t="s">
        <v>320</v>
      </c>
      <c r="C113" t="s">
        <v>61</v>
      </c>
      <c r="D113" s="5">
        <v>44198</v>
      </c>
      <c r="E113" t="s">
        <v>14</v>
      </c>
      <c r="F113" s="27" t="s">
        <v>25</v>
      </c>
      <c r="G113" s="27" t="s">
        <v>25</v>
      </c>
      <c r="H113" s="27" t="s">
        <v>25</v>
      </c>
      <c r="I113" s="27" t="s">
        <v>25</v>
      </c>
      <c r="J113" s="27" t="s">
        <v>25</v>
      </c>
      <c r="K113" t="s">
        <v>73</v>
      </c>
    </row>
    <row r="114" spans="1:11" x14ac:dyDescent="0.2">
      <c r="A114" s="3" t="s">
        <v>121</v>
      </c>
      <c r="B114" s="3" t="s">
        <v>321</v>
      </c>
      <c r="C114" s="14" t="s">
        <v>133</v>
      </c>
      <c r="D114" s="5">
        <v>44198</v>
      </c>
      <c r="E114" t="s">
        <v>14</v>
      </c>
      <c r="F114" s="27" t="s">
        <v>25</v>
      </c>
      <c r="G114" s="27" t="s">
        <v>25</v>
      </c>
      <c r="H114" s="27" t="s">
        <v>25</v>
      </c>
      <c r="I114" s="27" t="s">
        <v>25</v>
      </c>
      <c r="J114" s="27" t="s">
        <v>25</v>
      </c>
      <c r="K114" t="s">
        <v>73</v>
      </c>
    </row>
    <row r="115" spans="1:11" x14ac:dyDescent="0.2">
      <c r="A115" t="s">
        <v>322</v>
      </c>
      <c r="B115" t="s">
        <v>323</v>
      </c>
      <c r="C115" t="s">
        <v>163</v>
      </c>
      <c r="D115" s="5">
        <v>44199</v>
      </c>
      <c r="E115" t="s">
        <v>14</v>
      </c>
      <c r="F115" s="24" t="s">
        <v>35</v>
      </c>
      <c r="G115" s="24" t="s">
        <v>35</v>
      </c>
      <c r="H115" s="24" t="s">
        <v>35</v>
      </c>
      <c r="I115" s="24" t="s">
        <v>35</v>
      </c>
      <c r="J115" s="24" t="s">
        <v>35</v>
      </c>
      <c r="K115" t="s">
        <v>44</v>
      </c>
    </row>
    <row r="116" spans="1:11" x14ac:dyDescent="0.2">
      <c r="A116" t="s">
        <v>324</v>
      </c>
      <c r="B116" t="s">
        <v>325</v>
      </c>
      <c r="C116" t="s">
        <v>61</v>
      </c>
      <c r="D116" s="5">
        <v>44199</v>
      </c>
      <c r="E116" t="s">
        <v>14</v>
      </c>
      <c r="F116" s="24" t="s">
        <v>35</v>
      </c>
      <c r="G116" s="24" t="s">
        <v>35</v>
      </c>
      <c r="H116" s="24" t="s">
        <v>35</v>
      </c>
      <c r="I116" s="24" t="s">
        <v>35</v>
      </c>
      <c r="J116" s="24" t="s">
        <v>35</v>
      </c>
      <c r="K116" t="s">
        <v>326</v>
      </c>
    </row>
    <row r="117" spans="1:11" x14ac:dyDescent="0.2">
      <c r="A117" t="s">
        <v>327</v>
      </c>
      <c r="B117" t="s">
        <v>328</v>
      </c>
      <c r="C117" t="s">
        <v>22</v>
      </c>
      <c r="D117" s="5">
        <v>44199</v>
      </c>
      <c r="E117" s="7" t="s">
        <v>43</v>
      </c>
      <c r="F117" s="27" t="s">
        <v>25</v>
      </c>
      <c r="G117" s="27" t="s">
        <v>25</v>
      </c>
      <c r="H117" s="27" t="s">
        <v>25</v>
      </c>
      <c r="I117" s="27" t="s">
        <v>25</v>
      </c>
      <c r="J117" s="27" t="s">
        <v>25</v>
      </c>
      <c r="K117" t="s">
        <v>73</v>
      </c>
    </row>
    <row r="118" spans="1:11" x14ac:dyDescent="0.2">
      <c r="A118" t="s">
        <v>60</v>
      </c>
      <c r="B118" t="s">
        <v>203</v>
      </c>
      <c r="C118" t="s">
        <v>61</v>
      </c>
      <c r="D118" s="5">
        <v>44199</v>
      </c>
      <c r="E118" t="s">
        <v>14</v>
      </c>
      <c r="F118" s="24" t="s">
        <v>35</v>
      </c>
      <c r="G118" s="24" t="s">
        <v>35</v>
      </c>
      <c r="H118" s="24" t="s">
        <v>35</v>
      </c>
      <c r="I118" s="24" t="s">
        <v>35</v>
      </c>
      <c r="J118" s="24" t="s">
        <v>35</v>
      </c>
      <c r="K118" t="s">
        <v>44</v>
      </c>
    </row>
    <row r="119" spans="1:11" x14ac:dyDescent="0.2">
      <c r="A119" s="12" t="s">
        <v>329</v>
      </c>
      <c r="B119" s="12" t="s">
        <v>330</v>
      </c>
      <c r="C119" t="s">
        <v>61</v>
      </c>
      <c r="D119" s="5">
        <v>44199</v>
      </c>
      <c r="E119" t="s">
        <v>14</v>
      </c>
      <c r="F119" s="27" t="s">
        <v>25</v>
      </c>
      <c r="G119" s="27" t="s">
        <v>25</v>
      </c>
      <c r="H119" s="27" t="s">
        <v>25</v>
      </c>
      <c r="I119" s="27" t="s">
        <v>25</v>
      </c>
      <c r="J119" s="27" t="s">
        <v>25</v>
      </c>
      <c r="K119" t="s">
        <v>73</v>
      </c>
    </row>
    <row r="120" spans="1:11" x14ac:dyDescent="0.2">
      <c r="A120" t="s">
        <v>331</v>
      </c>
      <c r="B120" t="s">
        <v>332</v>
      </c>
      <c r="C120" t="s">
        <v>13</v>
      </c>
      <c r="D120" s="5">
        <v>44199</v>
      </c>
      <c r="E120" t="s">
        <v>14</v>
      </c>
      <c r="F120" s="27" t="s">
        <v>25</v>
      </c>
      <c r="G120" s="27" t="s">
        <v>25</v>
      </c>
      <c r="H120" s="27" t="s">
        <v>25</v>
      </c>
      <c r="I120" s="27" t="s">
        <v>25</v>
      </c>
      <c r="J120" s="27" t="s">
        <v>25</v>
      </c>
      <c r="K120" t="s">
        <v>73</v>
      </c>
    </row>
    <row r="121" spans="1:11" x14ac:dyDescent="0.2">
      <c r="A121" s="3" t="s">
        <v>333</v>
      </c>
      <c r="B121" s="3" t="s">
        <v>334</v>
      </c>
      <c r="C121" t="s">
        <v>13</v>
      </c>
      <c r="D121" s="5">
        <v>44199</v>
      </c>
      <c r="E121" t="s">
        <v>14</v>
      </c>
      <c r="F121" s="27" t="s">
        <v>25</v>
      </c>
      <c r="G121" s="27" t="s">
        <v>25</v>
      </c>
      <c r="H121" s="27" t="s">
        <v>25</v>
      </c>
      <c r="I121" s="27" t="s">
        <v>25</v>
      </c>
      <c r="J121" s="27" t="s">
        <v>25</v>
      </c>
      <c r="K121" t="s">
        <v>73</v>
      </c>
    </row>
    <row r="122" spans="1:11" x14ac:dyDescent="0.2">
      <c r="A122" s="12" t="s">
        <v>335</v>
      </c>
      <c r="B122" s="12" t="s">
        <v>336</v>
      </c>
      <c r="C122" t="s">
        <v>133</v>
      </c>
      <c r="D122" s="5">
        <v>44199</v>
      </c>
      <c r="E122" t="s">
        <v>14</v>
      </c>
      <c r="F122" s="26" t="s">
        <v>15</v>
      </c>
      <c r="G122" s="26" t="s">
        <v>15</v>
      </c>
      <c r="H122" s="25" t="s">
        <v>24</v>
      </c>
      <c r="I122" s="25" t="s">
        <v>24</v>
      </c>
      <c r="J122" s="25" t="s">
        <v>24</v>
      </c>
      <c r="K122" t="s">
        <v>337</v>
      </c>
    </row>
    <row r="123" spans="1:11" x14ac:dyDescent="0.2">
      <c r="A123" t="s">
        <v>338</v>
      </c>
      <c r="B123" t="s">
        <v>289</v>
      </c>
      <c r="C123" s="14" t="s">
        <v>339</v>
      </c>
      <c r="D123" s="5">
        <v>44199</v>
      </c>
      <c r="E123" t="s">
        <v>14</v>
      </c>
      <c r="F123" s="26" t="s">
        <v>15</v>
      </c>
      <c r="G123" s="26" t="s">
        <v>15</v>
      </c>
      <c r="H123" s="25" t="s">
        <v>24</v>
      </c>
      <c r="I123" s="25" t="s">
        <v>24</v>
      </c>
      <c r="J123" s="25" t="s">
        <v>24</v>
      </c>
      <c r="K123" t="s">
        <v>340</v>
      </c>
    </row>
    <row r="124" spans="1:11" x14ac:dyDescent="0.2">
      <c r="A124" t="s">
        <v>341</v>
      </c>
      <c r="B124" t="s">
        <v>342</v>
      </c>
      <c r="C124" t="s">
        <v>61</v>
      </c>
      <c r="D124" s="5">
        <v>44200</v>
      </c>
      <c r="E124" t="s">
        <v>14</v>
      </c>
      <c r="F124" s="27" t="s">
        <v>25</v>
      </c>
      <c r="G124" s="27" t="s">
        <v>25</v>
      </c>
      <c r="H124" s="27" t="s">
        <v>25</v>
      </c>
      <c r="I124" s="27" t="s">
        <v>25</v>
      </c>
      <c r="J124" s="27" t="s">
        <v>25</v>
      </c>
      <c r="K124" t="s">
        <v>343</v>
      </c>
    </row>
    <row r="125" spans="1:11" x14ac:dyDescent="0.2">
      <c r="A125" t="s">
        <v>344</v>
      </c>
      <c r="B125" t="s">
        <v>345</v>
      </c>
      <c r="C125" s="14" t="s">
        <v>346</v>
      </c>
      <c r="D125" s="5">
        <v>44200</v>
      </c>
      <c r="E125" s="7" t="s">
        <v>43</v>
      </c>
      <c r="F125" s="24" t="s">
        <v>35</v>
      </c>
      <c r="G125" s="24" t="s">
        <v>35</v>
      </c>
      <c r="H125" s="24" t="s">
        <v>35</v>
      </c>
      <c r="I125" s="24" t="s">
        <v>35</v>
      </c>
      <c r="J125" s="24" t="s">
        <v>35</v>
      </c>
      <c r="K125" t="s">
        <v>287</v>
      </c>
    </row>
    <row r="126" spans="1:11" ht="16" x14ac:dyDescent="0.2">
      <c r="A126" t="s">
        <v>347</v>
      </c>
      <c r="B126" t="s">
        <v>348</v>
      </c>
      <c r="C126" t="s">
        <v>13</v>
      </c>
      <c r="D126" s="5">
        <v>44204</v>
      </c>
      <c r="E126" t="s">
        <v>14</v>
      </c>
      <c r="F126" s="25" t="s">
        <v>24</v>
      </c>
      <c r="G126" s="25" t="s">
        <v>24</v>
      </c>
      <c r="H126" s="25" t="s">
        <v>24</v>
      </c>
      <c r="I126" s="25" t="s">
        <v>24</v>
      </c>
      <c r="J126" s="25" t="s">
        <v>24</v>
      </c>
      <c r="K126" s="21" t="s">
        <v>349</v>
      </c>
    </row>
    <row r="127" spans="1:11" ht="16" x14ac:dyDescent="0.2">
      <c r="A127" t="s">
        <v>350</v>
      </c>
      <c r="B127" t="s">
        <v>203</v>
      </c>
      <c r="C127" t="s">
        <v>13</v>
      </c>
      <c r="D127" s="5">
        <v>44204</v>
      </c>
      <c r="E127" t="s">
        <v>14</v>
      </c>
      <c r="F127" s="27" t="s">
        <v>25</v>
      </c>
      <c r="G127" s="27" t="s">
        <v>25</v>
      </c>
      <c r="H127" s="27" t="s">
        <v>25</v>
      </c>
      <c r="I127" s="27" t="s">
        <v>25</v>
      </c>
      <c r="J127" s="27" t="s">
        <v>25</v>
      </c>
      <c r="K127" s="21" t="s">
        <v>73</v>
      </c>
    </row>
    <row r="128" spans="1:11" x14ac:dyDescent="0.2">
      <c r="A128" s="34" t="s">
        <v>372</v>
      </c>
      <c r="B128" s="34" t="s">
        <v>371</v>
      </c>
      <c r="C128" t="s">
        <v>13</v>
      </c>
      <c r="D128" s="17">
        <v>44502</v>
      </c>
      <c r="E128" t="s">
        <v>14</v>
      </c>
      <c r="F128" s="27" t="s">
        <v>25</v>
      </c>
      <c r="G128" s="27" t="s">
        <v>25</v>
      </c>
      <c r="H128" s="27" t="s">
        <v>25</v>
      </c>
      <c r="I128" s="27" t="s">
        <v>25</v>
      </c>
      <c r="J128" s="27" t="s">
        <v>25</v>
      </c>
      <c r="K128" t="s">
        <v>73</v>
      </c>
    </row>
    <row r="129" spans="1:5" x14ac:dyDescent="0.2">
      <c r="A129" t="s">
        <v>83</v>
      </c>
      <c r="B129" t="s">
        <v>373</v>
      </c>
      <c r="C129" t="s">
        <v>13</v>
      </c>
      <c r="D129" s="17">
        <v>44502</v>
      </c>
      <c r="E129" t="s">
        <v>14</v>
      </c>
    </row>
    <row r="130" spans="1:5" x14ac:dyDescent="0.2">
      <c r="A130" t="s">
        <v>374</v>
      </c>
      <c r="B130" t="s">
        <v>375</v>
      </c>
      <c r="C130" t="s">
        <v>61</v>
      </c>
      <c r="D130" s="17">
        <v>44502</v>
      </c>
      <c r="E130" t="s">
        <v>14</v>
      </c>
    </row>
    <row r="131" spans="1:5" x14ac:dyDescent="0.2">
      <c r="A131" s="11" t="s">
        <v>376</v>
      </c>
      <c r="B131" s="11" t="s">
        <v>377</v>
      </c>
      <c r="C131" t="s">
        <v>22</v>
      </c>
      <c r="D131" s="17">
        <v>44502</v>
      </c>
      <c r="E131" t="s">
        <v>14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5C0A-833C-4C8E-9AD1-E803925CE48E}">
  <dimension ref="B2:C20"/>
  <sheetViews>
    <sheetView workbookViewId="0">
      <selection activeCell="E25" sqref="E25"/>
    </sheetView>
  </sheetViews>
  <sheetFormatPr baseColWidth="10" defaultColWidth="8.83203125" defaultRowHeight="15" x14ac:dyDescent="0.2"/>
  <cols>
    <col min="2" max="2" width="11.6640625" bestFit="1" customWidth="1"/>
    <col min="3" max="3" width="32.83203125" bestFit="1" customWidth="1"/>
  </cols>
  <sheetData>
    <row r="2" spans="2:3" x14ac:dyDescent="0.2">
      <c r="C2" s="30" t="s">
        <v>351</v>
      </c>
    </row>
    <row r="3" spans="2:3" x14ac:dyDescent="0.2">
      <c r="B3" s="29" t="s">
        <v>0</v>
      </c>
      <c r="C3" t="str">
        <f>VLOOKUP(Tracker!A111, Tracker!1:1048576, 1, FALSE)</f>
        <v>Accenture</v>
      </c>
    </row>
    <row r="4" spans="2:3" x14ac:dyDescent="0.2">
      <c r="B4" s="29" t="s">
        <v>4</v>
      </c>
      <c r="C4" t="str">
        <f>VLOOKUP(C3, Tracker!1:1048576, 5, FALSE)</f>
        <v>Mountain View</v>
      </c>
    </row>
    <row r="5" spans="2:3" x14ac:dyDescent="0.2">
      <c r="B5" s="29" t="s">
        <v>3</v>
      </c>
      <c r="C5" t="str">
        <f>TEXT(VLOOKUP(C3, Tracker!1:1048576, 4, FALSE), "mm/dd/yyyy")</f>
        <v>01/02/2021</v>
      </c>
    </row>
    <row r="6" spans="2:3" x14ac:dyDescent="0.2">
      <c r="B6" s="29" t="s">
        <v>1</v>
      </c>
      <c r="C6" t="str">
        <f>VLOOKUP(C3,Tracker!1:1048576, 2, FALSE)</f>
        <v>Client Product Support New Associate</v>
      </c>
    </row>
    <row r="9" spans="2:3" x14ac:dyDescent="0.2">
      <c r="C9" s="30" t="s">
        <v>351</v>
      </c>
    </row>
    <row r="10" spans="2:3" x14ac:dyDescent="0.2">
      <c r="B10" s="29" t="s">
        <v>0</v>
      </c>
      <c r="C10" t="str">
        <f>VLOOKUP(Tracker!A44, Tracker!1:1048576, 1, FALSE)</f>
        <v>COOP Careers Inc.</v>
      </c>
    </row>
    <row r="11" spans="2:3" x14ac:dyDescent="0.2">
      <c r="B11" s="29" t="s">
        <v>4</v>
      </c>
      <c r="C11" t="str">
        <f>VLOOKUP(C10, Tracker!1:1048576, 5, FALSE)</f>
        <v>San Francisco</v>
      </c>
    </row>
    <row r="12" spans="2:3" x14ac:dyDescent="0.2">
      <c r="B12" s="29" t="s">
        <v>3</v>
      </c>
      <c r="C12" t="str">
        <f>TEXT(VLOOKUP(C10, Tracker!1:1048576, 4, FALSE), "mm/dd/yyyy")</f>
        <v>11/30/2020</v>
      </c>
    </row>
    <row r="13" spans="2:3" x14ac:dyDescent="0.2">
      <c r="B13" s="29" t="s">
        <v>1</v>
      </c>
      <c r="C13" t="str">
        <f>VLOOKUP(C10, Tracker!1:1048576, 2, FALSE)</f>
        <v>Cohort Captain</v>
      </c>
    </row>
    <row r="16" spans="2:3" x14ac:dyDescent="0.2">
      <c r="C16" s="33" t="s">
        <v>370</v>
      </c>
    </row>
    <row r="17" spans="2:3" x14ac:dyDescent="0.2">
      <c r="B17" s="29" t="s">
        <v>0</v>
      </c>
      <c r="C17" t="str">
        <f>VLOOKUP(Tracker!A32, Tracker!1:1048576, 1, FALSE)</f>
        <v>Peet's Coffee</v>
      </c>
    </row>
    <row r="18" spans="2:3" x14ac:dyDescent="0.2">
      <c r="B18" s="29" t="s">
        <v>4</v>
      </c>
      <c r="C18" t="str">
        <f>VLOOKUP(C17, Tracker!1:1048576, 5, FALSE)</f>
        <v>Emeryville</v>
      </c>
    </row>
    <row r="19" spans="2:3" x14ac:dyDescent="0.2">
      <c r="B19" s="29" t="s">
        <v>3</v>
      </c>
      <c r="C19" t="str">
        <f>TEXT(VLOOKUP(C17, Tracker!1:1048576, 4, FALSE), "mm/dd/yyyy")</f>
        <v>11/27/2020</v>
      </c>
    </row>
    <row r="20" spans="2:3" x14ac:dyDescent="0.2">
      <c r="B20" s="29" t="s">
        <v>1</v>
      </c>
      <c r="C20" t="str">
        <f>VLOOKUP(C17, Tracker!1:1048576, 2, FALSE)</f>
        <v>Digital Customer Experience Specialist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5AE9-3DEE-0740-8747-0A0C47D2576C}">
  <dimension ref="A3:W42"/>
  <sheetViews>
    <sheetView workbookViewId="0">
      <selection activeCell="K18" sqref="K18"/>
    </sheetView>
  </sheetViews>
  <sheetFormatPr baseColWidth="10" defaultRowHeight="15" x14ac:dyDescent="0.2"/>
  <cols>
    <col min="1" max="1" width="29.83203125" bestFit="1" customWidth="1"/>
    <col min="2" max="2" width="14.83203125" bestFit="1" customWidth="1"/>
    <col min="3" max="3" width="10.5" bestFit="1" customWidth="1"/>
    <col min="4" max="4" width="9.33203125" bestFit="1" customWidth="1"/>
    <col min="5" max="5" width="13.1640625" bestFit="1" customWidth="1"/>
    <col min="6" max="6" width="7.33203125" bestFit="1" customWidth="1"/>
    <col min="7" max="7" width="11.33203125" bestFit="1" customWidth="1"/>
    <col min="8" max="8" width="11.6640625" bestFit="1" customWidth="1"/>
    <col min="9" max="9" width="7.83203125" bestFit="1" customWidth="1"/>
    <col min="10" max="10" width="7.33203125" bestFit="1" customWidth="1"/>
    <col min="11" max="11" width="11.33203125" bestFit="1" customWidth="1"/>
    <col min="12" max="13" width="8" bestFit="1" customWidth="1"/>
    <col min="14" max="14" width="9.33203125" bestFit="1" customWidth="1"/>
    <col min="15" max="15" width="7.33203125" bestFit="1" customWidth="1"/>
    <col min="16" max="16" width="11.33203125" bestFit="1" customWidth="1"/>
    <col min="17" max="17" width="8.33203125" bestFit="1" customWidth="1"/>
    <col min="18" max="18" width="8" bestFit="1" customWidth="1"/>
    <col min="19" max="19" width="7.33203125" bestFit="1" customWidth="1"/>
    <col min="20" max="20" width="11.33203125" bestFit="1" customWidth="1"/>
    <col min="21" max="21" width="11.6640625" bestFit="1" customWidth="1"/>
    <col min="22" max="22" width="8.33203125" bestFit="1" customWidth="1"/>
    <col min="23" max="23" width="10" bestFit="1" customWidth="1"/>
    <col min="24" max="24" width="18" bestFit="1" customWidth="1"/>
    <col min="25" max="25" width="6.33203125" bestFit="1" customWidth="1"/>
    <col min="26" max="26" width="19.33203125" bestFit="1" customWidth="1"/>
    <col min="27" max="27" width="14.6640625" bestFit="1" customWidth="1"/>
    <col min="28" max="28" width="18.6640625" bestFit="1" customWidth="1"/>
    <col min="29" max="29" width="28.33203125" bestFit="1" customWidth="1"/>
    <col min="30" max="30" width="7.6640625" bestFit="1" customWidth="1"/>
    <col min="31" max="31" width="10.83203125" bestFit="1" customWidth="1"/>
    <col min="32" max="32" width="14.1640625" bestFit="1" customWidth="1"/>
    <col min="33" max="33" width="20.1640625" bestFit="1" customWidth="1"/>
    <col min="34" max="34" width="30.33203125" bestFit="1" customWidth="1"/>
    <col min="35" max="35" width="9.1640625" bestFit="1" customWidth="1"/>
    <col min="36" max="36" width="8.1640625" bestFit="1" customWidth="1"/>
    <col min="37" max="37" width="5.6640625" bestFit="1" customWidth="1"/>
    <col min="38" max="38" width="6.33203125" bestFit="1" customWidth="1"/>
    <col min="39" max="39" width="21" bestFit="1" customWidth="1"/>
    <col min="40" max="40" width="8.33203125" bestFit="1" customWidth="1"/>
    <col min="41" max="41" width="15.1640625" bestFit="1" customWidth="1"/>
    <col min="42" max="42" width="14.5" bestFit="1" customWidth="1"/>
    <col min="43" max="43" width="16.33203125" bestFit="1" customWidth="1"/>
    <col min="44" max="44" width="14.6640625" bestFit="1" customWidth="1"/>
    <col min="45" max="46" width="14.83203125" bestFit="1" customWidth="1"/>
    <col min="47" max="47" width="17.1640625" bestFit="1" customWidth="1"/>
    <col min="48" max="48" width="28.33203125" bestFit="1" customWidth="1"/>
    <col min="49" max="49" width="8.6640625" bestFit="1" customWidth="1"/>
    <col min="50" max="50" width="7.6640625" bestFit="1" customWidth="1"/>
    <col min="51" max="51" width="20.83203125" bestFit="1" customWidth="1"/>
    <col min="52" max="52" width="11.83203125" bestFit="1" customWidth="1"/>
    <col min="53" max="53" width="20.1640625" bestFit="1" customWidth="1"/>
    <col min="54" max="54" width="11.6640625" bestFit="1" customWidth="1"/>
    <col min="55" max="55" width="24.33203125" bestFit="1" customWidth="1"/>
    <col min="56" max="56" width="9.1640625" bestFit="1" customWidth="1"/>
    <col min="57" max="57" width="8.33203125" bestFit="1" customWidth="1"/>
    <col min="58" max="58" width="10" bestFit="1" customWidth="1"/>
  </cols>
  <sheetData>
    <row r="3" spans="1:23" x14ac:dyDescent="0.2">
      <c r="A3" s="22" t="s">
        <v>363</v>
      </c>
      <c r="B3" s="22" t="s">
        <v>353</v>
      </c>
    </row>
    <row r="4" spans="1:23" x14ac:dyDescent="0.2">
      <c r="B4" t="s">
        <v>362</v>
      </c>
      <c r="C4" t="s">
        <v>364</v>
      </c>
      <c r="D4" t="s">
        <v>360</v>
      </c>
      <c r="I4" t="s">
        <v>365</v>
      </c>
      <c r="J4" t="s">
        <v>357</v>
      </c>
      <c r="L4" t="s">
        <v>366</v>
      </c>
      <c r="M4" t="s">
        <v>358</v>
      </c>
      <c r="Q4" t="s">
        <v>367</v>
      </c>
      <c r="R4" t="s">
        <v>359</v>
      </c>
      <c r="V4" t="s">
        <v>368</v>
      </c>
      <c r="W4" t="s">
        <v>356</v>
      </c>
    </row>
    <row r="5" spans="1:23" x14ac:dyDescent="0.2">
      <c r="A5" s="22" t="s">
        <v>361</v>
      </c>
      <c r="B5" t="s">
        <v>362</v>
      </c>
      <c r="D5" t="s">
        <v>43</v>
      </c>
      <c r="E5" t="s">
        <v>296</v>
      </c>
      <c r="F5" t="s">
        <v>23</v>
      </c>
      <c r="G5" t="s">
        <v>14</v>
      </c>
      <c r="H5" t="s">
        <v>207</v>
      </c>
      <c r="J5" t="s">
        <v>23</v>
      </c>
      <c r="K5" t="s">
        <v>14</v>
      </c>
      <c r="M5" t="s">
        <v>109</v>
      </c>
      <c r="N5" t="s">
        <v>43</v>
      </c>
      <c r="O5" t="s">
        <v>23</v>
      </c>
      <c r="P5" t="s">
        <v>14</v>
      </c>
      <c r="R5" t="s">
        <v>109</v>
      </c>
      <c r="S5" t="s">
        <v>23</v>
      </c>
      <c r="T5" t="s">
        <v>14</v>
      </c>
      <c r="U5" t="s">
        <v>207</v>
      </c>
    </row>
    <row r="6" spans="1:23" x14ac:dyDescent="0.2">
      <c r="A6" s="23" t="s">
        <v>174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>
        <v>1</v>
      </c>
      <c r="T6" s="31">
        <v>1</v>
      </c>
      <c r="U6" s="31"/>
      <c r="V6" s="31">
        <v>2</v>
      </c>
      <c r="W6" s="31">
        <v>2</v>
      </c>
    </row>
    <row r="7" spans="1:23" x14ac:dyDescent="0.2">
      <c r="A7" s="23" t="s">
        <v>346</v>
      </c>
      <c r="B7" s="31"/>
      <c r="C7" s="31"/>
      <c r="D7" s="31">
        <v>1</v>
      </c>
      <c r="E7" s="31"/>
      <c r="F7" s="31"/>
      <c r="G7" s="31"/>
      <c r="H7" s="31"/>
      <c r="I7" s="31">
        <v>1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>
        <v>1</v>
      </c>
    </row>
    <row r="8" spans="1:23" x14ac:dyDescent="0.2">
      <c r="A8" s="23" t="s">
        <v>199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>
        <v>1</v>
      </c>
      <c r="U8" s="31"/>
      <c r="V8" s="31">
        <v>1</v>
      </c>
      <c r="W8" s="31">
        <v>1</v>
      </c>
    </row>
    <row r="9" spans="1:23" x14ac:dyDescent="0.2">
      <c r="A9" s="23" t="s">
        <v>149</v>
      </c>
      <c r="B9" s="31"/>
      <c r="C9" s="31"/>
      <c r="D9" s="31"/>
      <c r="E9" s="31"/>
      <c r="F9" s="31"/>
      <c r="G9" s="31">
        <v>1</v>
      </c>
      <c r="H9" s="31"/>
      <c r="I9" s="31">
        <v>1</v>
      </c>
      <c r="J9" s="31"/>
      <c r="K9" s="31"/>
      <c r="L9" s="31"/>
      <c r="M9" s="31"/>
      <c r="N9" s="31"/>
      <c r="O9" s="31"/>
      <c r="P9" s="31">
        <v>1</v>
      </c>
      <c r="Q9" s="31">
        <v>1</v>
      </c>
      <c r="R9" s="31"/>
      <c r="S9" s="31"/>
      <c r="T9" s="31"/>
      <c r="U9" s="31"/>
      <c r="V9" s="31"/>
      <c r="W9" s="31">
        <v>2</v>
      </c>
    </row>
    <row r="10" spans="1:23" x14ac:dyDescent="0.2">
      <c r="A10" s="23" t="s">
        <v>13</v>
      </c>
      <c r="B10" s="31"/>
      <c r="C10" s="31"/>
      <c r="D10" s="31"/>
      <c r="E10" s="31"/>
      <c r="F10" s="31">
        <v>1</v>
      </c>
      <c r="G10" s="31">
        <v>5</v>
      </c>
      <c r="H10" s="31"/>
      <c r="I10" s="31">
        <v>6</v>
      </c>
      <c r="J10" s="31"/>
      <c r="K10" s="31">
        <v>1</v>
      </c>
      <c r="L10" s="31">
        <v>1</v>
      </c>
      <c r="M10" s="31"/>
      <c r="N10" s="31"/>
      <c r="O10" s="31">
        <v>2</v>
      </c>
      <c r="P10" s="31">
        <v>13</v>
      </c>
      <c r="Q10" s="31">
        <v>15</v>
      </c>
      <c r="R10" s="31"/>
      <c r="S10" s="31"/>
      <c r="T10" s="31">
        <v>16</v>
      </c>
      <c r="U10" s="31"/>
      <c r="V10" s="31">
        <v>16</v>
      </c>
      <c r="W10" s="31">
        <v>38</v>
      </c>
    </row>
    <row r="11" spans="1:23" x14ac:dyDescent="0.2">
      <c r="A11" s="23" t="s">
        <v>42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>
        <v>1</v>
      </c>
      <c r="O11" s="31"/>
      <c r="P11" s="31"/>
      <c r="Q11" s="31">
        <v>1</v>
      </c>
      <c r="R11" s="31"/>
      <c r="S11" s="31"/>
      <c r="T11" s="31"/>
      <c r="U11" s="31"/>
      <c r="V11" s="31"/>
      <c r="W11" s="31">
        <v>1</v>
      </c>
    </row>
    <row r="12" spans="1:23" x14ac:dyDescent="0.2">
      <c r="A12" s="23" t="s">
        <v>103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v>1</v>
      </c>
      <c r="Q12" s="31">
        <v>1</v>
      </c>
      <c r="R12" s="31"/>
      <c r="S12" s="31"/>
      <c r="T12" s="31"/>
      <c r="U12" s="31"/>
      <c r="V12" s="31"/>
      <c r="W12" s="31">
        <v>1</v>
      </c>
    </row>
    <row r="13" spans="1:23" x14ac:dyDescent="0.2">
      <c r="A13" s="23" t="s">
        <v>308</v>
      </c>
      <c r="B13" s="31"/>
      <c r="C13" s="31"/>
      <c r="D13" s="31"/>
      <c r="E13" s="31"/>
      <c r="F13" s="31"/>
      <c r="G13" s="31">
        <v>1</v>
      </c>
      <c r="H13" s="31"/>
      <c r="I13" s="31">
        <v>1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>
        <v>1</v>
      </c>
    </row>
    <row r="14" spans="1:23" x14ac:dyDescent="0.2">
      <c r="A14" s="23" t="s">
        <v>81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v>1</v>
      </c>
      <c r="Q14" s="31">
        <v>1</v>
      </c>
      <c r="R14" s="31"/>
      <c r="S14" s="31"/>
      <c r="T14" s="31"/>
      <c r="U14" s="31"/>
      <c r="V14" s="31"/>
      <c r="W14" s="31">
        <v>1</v>
      </c>
    </row>
    <row r="15" spans="1:23" x14ac:dyDescent="0.2">
      <c r="A15" s="23" t="s">
        <v>133</v>
      </c>
      <c r="B15" s="31"/>
      <c r="C15" s="31"/>
      <c r="D15" s="31"/>
      <c r="E15" s="31"/>
      <c r="F15" s="31"/>
      <c r="G15" s="31">
        <v>3</v>
      </c>
      <c r="H15" s="31"/>
      <c r="I15" s="31">
        <v>3</v>
      </c>
      <c r="J15" s="31"/>
      <c r="K15" s="31"/>
      <c r="L15" s="31"/>
      <c r="M15" s="31"/>
      <c r="N15" s="31"/>
      <c r="O15" s="31">
        <v>1</v>
      </c>
      <c r="P15" s="31">
        <v>1</v>
      </c>
      <c r="Q15" s="31">
        <v>2</v>
      </c>
      <c r="R15" s="31"/>
      <c r="S15" s="31"/>
      <c r="T15" s="31">
        <v>4</v>
      </c>
      <c r="U15" s="31"/>
      <c r="V15" s="31">
        <v>4</v>
      </c>
      <c r="W15" s="31">
        <v>9</v>
      </c>
    </row>
    <row r="16" spans="1:23" x14ac:dyDescent="0.2">
      <c r="A16" s="23" t="s">
        <v>186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>
        <v>1</v>
      </c>
      <c r="U16" s="31"/>
      <c r="V16" s="31">
        <v>1</v>
      </c>
      <c r="W16" s="31">
        <v>1</v>
      </c>
    </row>
    <row r="17" spans="1:23" x14ac:dyDescent="0.2">
      <c r="A17" s="23" t="s">
        <v>54</v>
      </c>
      <c r="B17" s="31"/>
      <c r="C17" s="31"/>
      <c r="D17" s="31"/>
      <c r="E17" s="31"/>
      <c r="F17" s="31">
        <v>1</v>
      </c>
      <c r="G17" s="31"/>
      <c r="H17" s="31"/>
      <c r="I17" s="31">
        <v>1</v>
      </c>
      <c r="J17" s="31"/>
      <c r="K17" s="31"/>
      <c r="L17" s="31"/>
      <c r="M17" s="31"/>
      <c r="N17" s="31"/>
      <c r="O17" s="31"/>
      <c r="P17" s="31">
        <v>2</v>
      </c>
      <c r="Q17" s="31">
        <v>2</v>
      </c>
      <c r="R17" s="31"/>
      <c r="S17" s="31"/>
      <c r="T17" s="31"/>
      <c r="U17" s="31"/>
      <c r="V17" s="31"/>
      <c r="W17" s="31">
        <v>3</v>
      </c>
    </row>
    <row r="18" spans="1:23" x14ac:dyDescent="0.2">
      <c r="A18" s="23" t="s">
        <v>206</v>
      </c>
      <c r="B18" s="31"/>
      <c r="C18" s="31"/>
      <c r="D18" s="31"/>
      <c r="E18" s="31">
        <v>1</v>
      </c>
      <c r="F18" s="31"/>
      <c r="G18" s="31"/>
      <c r="H18" s="31">
        <v>1</v>
      </c>
      <c r="I18" s="31">
        <v>2</v>
      </c>
      <c r="J18" s="31"/>
      <c r="K18" s="31"/>
      <c r="L18" s="31"/>
      <c r="M18" s="31"/>
      <c r="N18" s="31"/>
      <c r="O18" s="31"/>
      <c r="P18" s="31"/>
      <c r="Q18" s="31"/>
      <c r="R18" s="31">
        <v>1</v>
      </c>
      <c r="S18" s="31"/>
      <c r="T18" s="31"/>
      <c r="U18" s="31">
        <v>1</v>
      </c>
      <c r="V18" s="31">
        <v>2</v>
      </c>
      <c r="W18" s="31">
        <v>4</v>
      </c>
    </row>
    <row r="19" spans="1:23" x14ac:dyDescent="0.2">
      <c r="A19" s="23" t="s">
        <v>247</v>
      </c>
      <c r="B19" s="31"/>
      <c r="C19" s="31"/>
      <c r="D19" s="31"/>
      <c r="E19" s="31"/>
      <c r="F19" s="31"/>
      <c r="G19" s="31">
        <v>1</v>
      </c>
      <c r="H19" s="31"/>
      <c r="I19" s="31">
        <v>1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>
        <v>2</v>
      </c>
      <c r="U19" s="31"/>
      <c r="V19" s="31">
        <v>2</v>
      </c>
      <c r="W19" s="31">
        <v>3</v>
      </c>
    </row>
    <row r="20" spans="1:23" x14ac:dyDescent="0.2">
      <c r="A20" s="23" t="s">
        <v>22</v>
      </c>
      <c r="B20" s="31"/>
      <c r="C20" s="31"/>
      <c r="D20" s="31">
        <v>1</v>
      </c>
      <c r="E20" s="31">
        <v>1</v>
      </c>
      <c r="F20" s="31"/>
      <c r="G20" s="31">
        <v>2</v>
      </c>
      <c r="H20" s="31"/>
      <c r="I20" s="31">
        <v>4</v>
      </c>
      <c r="J20" s="31">
        <v>1</v>
      </c>
      <c r="K20" s="31"/>
      <c r="L20" s="31">
        <v>1</v>
      </c>
      <c r="M20" s="31"/>
      <c r="N20" s="31"/>
      <c r="O20" s="31">
        <v>1</v>
      </c>
      <c r="P20" s="31">
        <v>3</v>
      </c>
      <c r="Q20" s="31">
        <v>4</v>
      </c>
      <c r="R20" s="31"/>
      <c r="S20" s="31">
        <v>1</v>
      </c>
      <c r="T20" s="31">
        <v>3</v>
      </c>
      <c r="U20" s="31"/>
      <c r="V20" s="31">
        <v>4</v>
      </c>
      <c r="W20" s="31">
        <v>13</v>
      </c>
    </row>
    <row r="21" spans="1:23" x14ac:dyDescent="0.2">
      <c r="A21" s="23" t="s">
        <v>274</v>
      </c>
      <c r="B21" s="31"/>
      <c r="C21" s="31"/>
      <c r="D21" s="31"/>
      <c r="E21" s="31"/>
      <c r="F21" s="31"/>
      <c r="G21" s="31">
        <v>1</v>
      </c>
      <c r="H21" s="31"/>
      <c r="I21" s="31">
        <v>1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>
        <v>1</v>
      </c>
      <c r="U21" s="31"/>
      <c r="V21" s="31">
        <v>1</v>
      </c>
      <c r="W21" s="31">
        <v>2</v>
      </c>
    </row>
    <row r="22" spans="1:23" x14ac:dyDescent="0.2">
      <c r="A22" s="23" t="s">
        <v>61</v>
      </c>
      <c r="B22" s="31"/>
      <c r="C22" s="31"/>
      <c r="D22" s="31"/>
      <c r="E22" s="31"/>
      <c r="F22" s="31"/>
      <c r="G22" s="31">
        <v>7</v>
      </c>
      <c r="H22" s="31"/>
      <c r="I22" s="31">
        <v>7</v>
      </c>
      <c r="J22" s="31"/>
      <c r="K22" s="31"/>
      <c r="L22" s="31"/>
      <c r="M22" s="31"/>
      <c r="N22" s="31"/>
      <c r="O22" s="31"/>
      <c r="P22" s="31">
        <v>2</v>
      </c>
      <c r="Q22" s="31">
        <v>2</v>
      </c>
      <c r="R22" s="31"/>
      <c r="S22" s="31"/>
      <c r="T22" s="31">
        <v>13</v>
      </c>
      <c r="U22" s="31"/>
      <c r="V22" s="31">
        <v>13</v>
      </c>
      <c r="W22" s="31">
        <v>22</v>
      </c>
    </row>
    <row r="23" spans="1:23" x14ac:dyDescent="0.2">
      <c r="A23" s="23" t="s">
        <v>262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>
        <v>1</v>
      </c>
      <c r="U23" s="31"/>
      <c r="V23" s="31">
        <v>1</v>
      </c>
      <c r="W23" s="31">
        <v>1</v>
      </c>
    </row>
    <row r="24" spans="1:23" x14ac:dyDescent="0.2">
      <c r="A24" s="23" t="s">
        <v>89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>
        <v>1</v>
      </c>
      <c r="Q24" s="31">
        <v>1</v>
      </c>
      <c r="R24" s="31"/>
      <c r="S24" s="31"/>
      <c r="T24" s="31"/>
      <c r="U24" s="31"/>
      <c r="V24" s="31"/>
      <c r="W24" s="31">
        <v>1</v>
      </c>
    </row>
    <row r="25" spans="1:23" x14ac:dyDescent="0.2">
      <c r="A25" s="23" t="s">
        <v>250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>
        <v>1</v>
      </c>
      <c r="U25" s="31"/>
      <c r="V25" s="31">
        <v>1</v>
      </c>
      <c r="W25" s="31">
        <v>1</v>
      </c>
    </row>
    <row r="26" spans="1:23" x14ac:dyDescent="0.2">
      <c r="A26" s="23" t="s">
        <v>69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>
        <v>1</v>
      </c>
      <c r="P26" s="31"/>
      <c r="Q26" s="31">
        <v>1</v>
      </c>
      <c r="R26" s="31"/>
      <c r="S26" s="31"/>
      <c r="T26" s="31"/>
      <c r="U26" s="31"/>
      <c r="V26" s="31"/>
      <c r="W26" s="31">
        <v>1</v>
      </c>
    </row>
    <row r="27" spans="1:23" x14ac:dyDescent="0.2">
      <c r="A27" s="23" t="s">
        <v>292</v>
      </c>
      <c r="B27" s="31"/>
      <c r="C27" s="31"/>
      <c r="D27" s="31"/>
      <c r="E27" s="31"/>
      <c r="F27" s="31"/>
      <c r="G27" s="31">
        <v>1</v>
      </c>
      <c r="H27" s="31"/>
      <c r="I27" s="31">
        <v>1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>
        <v>1</v>
      </c>
    </row>
    <row r="28" spans="1:23" x14ac:dyDescent="0.2">
      <c r="A28" s="23" t="s">
        <v>163</v>
      </c>
      <c r="B28" s="31"/>
      <c r="C28" s="31"/>
      <c r="D28" s="31"/>
      <c r="E28" s="31"/>
      <c r="F28" s="31"/>
      <c r="G28" s="31">
        <v>1</v>
      </c>
      <c r="H28" s="31"/>
      <c r="I28" s="31">
        <v>1</v>
      </c>
      <c r="J28" s="31"/>
      <c r="K28" s="31"/>
      <c r="L28" s="31"/>
      <c r="M28" s="31"/>
      <c r="N28" s="31"/>
      <c r="O28" s="31"/>
      <c r="P28" s="31">
        <v>1</v>
      </c>
      <c r="Q28" s="31">
        <v>1</v>
      </c>
      <c r="R28" s="31"/>
      <c r="S28" s="31"/>
      <c r="T28" s="31">
        <v>1</v>
      </c>
      <c r="U28" s="31"/>
      <c r="V28" s="31">
        <v>1</v>
      </c>
      <c r="W28" s="31">
        <v>3</v>
      </c>
    </row>
    <row r="29" spans="1:23" x14ac:dyDescent="0.2">
      <c r="A29" s="23" t="s">
        <v>166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>
        <v>1</v>
      </c>
      <c r="Q29" s="31">
        <v>1</v>
      </c>
      <c r="R29" s="31"/>
      <c r="S29" s="31"/>
      <c r="T29" s="31"/>
      <c r="U29" s="31"/>
      <c r="V29" s="31"/>
      <c r="W29" s="31">
        <v>1</v>
      </c>
    </row>
    <row r="30" spans="1:23" x14ac:dyDescent="0.2">
      <c r="A30" s="23" t="s">
        <v>216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>
        <v>1</v>
      </c>
      <c r="U30" s="31"/>
      <c r="V30" s="31">
        <v>1</v>
      </c>
      <c r="W30" s="31">
        <v>1</v>
      </c>
    </row>
    <row r="31" spans="1:23" x14ac:dyDescent="0.2">
      <c r="A31" s="23" t="s">
        <v>244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>
        <v>1</v>
      </c>
      <c r="U31" s="31"/>
      <c r="V31" s="31">
        <v>1</v>
      </c>
      <c r="W31" s="31">
        <v>1</v>
      </c>
    </row>
    <row r="32" spans="1:23" x14ac:dyDescent="0.2">
      <c r="A32" s="23" t="s">
        <v>144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>
        <v>1</v>
      </c>
      <c r="N32" s="31"/>
      <c r="O32" s="31"/>
      <c r="P32" s="31"/>
      <c r="Q32" s="31">
        <v>1</v>
      </c>
      <c r="R32" s="31">
        <v>1</v>
      </c>
      <c r="S32" s="31"/>
      <c r="T32" s="31"/>
      <c r="U32" s="31"/>
      <c r="V32" s="31">
        <v>1</v>
      </c>
      <c r="W32" s="31">
        <v>2</v>
      </c>
    </row>
    <row r="33" spans="1:23" x14ac:dyDescent="0.2">
      <c r="A33" s="23" t="s">
        <v>339</v>
      </c>
      <c r="B33" s="31"/>
      <c r="C33" s="31"/>
      <c r="D33" s="31"/>
      <c r="E33" s="31"/>
      <c r="F33" s="31"/>
      <c r="G33" s="31">
        <v>1</v>
      </c>
      <c r="H33" s="31"/>
      <c r="I33" s="31">
        <v>1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>
        <v>1</v>
      </c>
    </row>
    <row r="34" spans="1:23" x14ac:dyDescent="0.2">
      <c r="A34" s="23" t="s">
        <v>160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>
        <v>1</v>
      </c>
      <c r="Q34" s="31">
        <v>1</v>
      </c>
      <c r="R34" s="31"/>
      <c r="S34" s="31"/>
      <c r="T34" s="31"/>
      <c r="U34" s="31"/>
      <c r="V34" s="31"/>
      <c r="W34" s="31">
        <v>1</v>
      </c>
    </row>
    <row r="35" spans="1:23" x14ac:dyDescent="0.2">
      <c r="A35" s="23" t="s">
        <v>34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>
        <v>1</v>
      </c>
      <c r="O35" s="31"/>
      <c r="P35" s="31">
        <v>1</v>
      </c>
      <c r="Q35" s="31">
        <v>2</v>
      </c>
      <c r="R35" s="31"/>
      <c r="S35" s="31"/>
      <c r="T35" s="31"/>
      <c r="U35" s="31"/>
      <c r="V35" s="31"/>
      <c r="W35" s="31">
        <v>2</v>
      </c>
    </row>
    <row r="36" spans="1:23" x14ac:dyDescent="0.2">
      <c r="A36" s="23" t="s">
        <v>108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>
        <v>1</v>
      </c>
      <c r="N36" s="31"/>
      <c r="O36" s="31"/>
      <c r="P36" s="31"/>
      <c r="Q36" s="31">
        <v>1</v>
      </c>
      <c r="R36" s="31"/>
      <c r="S36" s="31"/>
      <c r="T36" s="31"/>
      <c r="U36" s="31"/>
      <c r="V36" s="31"/>
      <c r="W36" s="31">
        <v>1</v>
      </c>
    </row>
    <row r="37" spans="1:23" x14ac:dyDescent="0.2">
      <c r="A37" s="23" t="s">
        <v>120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>
        <v>3</v>
      </c>
      <c r="Q37" s="31">
        <v>3</v>
      </c>
      <c r="R37" s="31"/>
      <c r="S37" s="31"/>
      <c r="T37" s="31"/>
      <c r="U37" s="31"/>
      <c r="V37" s="31"/>
      <c r="W37" s="31">
        <v>3</v>
      </c>
    </row>
    <row r="38" spans="1:23" x14ac:dyDescent="0.2">
      <c r="A38" s="23" t="s">
        <v>362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2">
      <c r="A39" s="23" t="s">
        <v>356</v>
      </c>
      <c r="B39" s="31"/>
      <c r="C39" s="31"/>
      <c r="D39" s="31">
        <v>2</v>
      </c>
      <c r="E39" s="31">
        <v>2</v>
      </c>
      <c r="F39" s="31">
        <v>2</v>
      </c>
      <c r="G39" s="31">
        <v>24</v>
      </c>
      <c r="H39" s="31">
        <v>1</v>
      </c>
      <c r="I39" s="31">
        <v>31</v>
      </c>
      <c r="J39" s="31">
        <v>1</v>
      </c>
      <c r="K39" s="31">
        <v>1</v>
      </c>
      <c r="L39" s="31">
        <v>2</v>
      </c>
      <c r="M39" s="31">
        <v>2</v>
      </c>
      <c r="N39" s="31">
        <v>2</v>
      </c>
      <c r="O39" s="31">
        <v>5</v>
      </c>
      <c r="P39" s="31">
        <v>32</v>
      </c>
      <c r="Q39" s="31">
        <v>41</v>
      </c>
      <c r="R39" s="31">
        <v>2</v>
      </c>
      <c r="S39" s="31">
        <v>2</v>
      </c>
      <c r="T39" s="31">
        <v>47</v>
      </c>
      <c r="U39" s="31">
        <v>1</v>
      </c>
      <c r="V39" s="31">
        <v>52</v>
      </c>
      <c r="W39" s="31">
        <v>126</v>
      </c>
    </row>
    <row r="42" spans="1:23" x14ac:dyDescent="0.2">
      <c r="A42" s="23" t="s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5715-A5F9-445B-AF5C-1418DED2D489}">
  <dimension ref="A1:J53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33" bestFit="1" customWidth="1"/>
    <col min="2" max="2" width="14.83203125" bestFit="1" customWidth="1"/>
    <col min="3" max="3" width="7.83203125" bestFit="1" customWidth="1"/>
    <col min="4" max="4" width="5.5" bestFit="1" customWidth="1"/>
    <col min="5" max="5" width="8" bestFit="1" customWidth="1"/>
    <col min="6" max="6" width="5.83203125" bestFit="1" customWidth="1"/>
    <col min="7" max="7" width="8.33203125" bestFit="1" customWidth="1"/>
    <col min="8" max="8" width="5.83203125" bestFit="1" customWidth="1"/>
    <col min="9" max="9" width="8.33203125" bestFit="1" customWidth="1"/>
    <col min="10" max="10" width="10" bestFit="1" customWidth="1"/>
    <col min="11" max="11" width="6.5" bestFit="1" customWidth="1"/>
    <col min="12" max="17" width="5.33203125" bestFit="1" customWidth="1"/>
    <col min="18" max="26" width="6.33203125" bestFit="1" customWidth="1"/>
    <col min="27" max="31" width="5" bestFit="1" customWidth="1"/>
    <col min="32" max="32" width="10.1640625" bestFit="1" customWidth="1"/>
  </cols>
  <sheetData>
    <row r="1" spans="1:10" x14ac:dyDescent="0.2">
      <c r="A1" s="22" t="s">
        <v>352</v>
      </c>
      <c r="B1" s="22" t="s">
        <v>353</v>
      </c>
    </row>
    <row r="2" spans="1:10" x14ac:dyDescent="0.2">
      <c r="B2" s="5" t="s">
        <v>360</v>
      </c>
      <c r="C2" s="5" t="s">
        <v>365</v>
      </c>
      <c r="D2" s="5" t="s">
        <v>357</v>
      </c>
      <c r="E2" s="5" t="s">
        <v>366</v>
      </c>
      <c r="F2" s="5" t="s">
        <v>358</v>
      </c>
      <c r="G2" s="5" t="s">
        <v>367</v>
      </c>
      <c r="H2" s="5" t="s">
        <v>359</v>
      </c>
      <c r="I2" s="5" t="s">
        <v>368</v>
      </c>
      <c r="J2" s="5" t="s">
        <v>356</v>
      </c>
    </row>
    <row r="3" spans="1:10" x14ac:dyDescent="0.2">
      <c r="A3" s="22" t="s">
        <v>4</v>
      </c>
      <c r="B3" t="s">
        <v>355</v>
      </c>
      <c r="D3" t="s">
        <v>354</v>
      </c>
      <c r="F3" t="s">
        <v>354</v>
      </c>
      <c r="H3" t="s">
        <v>354</v>
      </c>
    </row>
    <row r="4" spans="1:10" x14ac:dyDescent="0.2">
      <c r="A4" s="23" t="s">
        <v>109</v>
      </c>
      <c r="B4" s="31"/>
      <c r="C4" s="31"/>
      <c r="D4" s="31"/>
      <c r="E4" s="31"/>
      <c r="F4" s="31">
        <v>2</v>
      </c>
      <c r="G4" s="31">
        <v>2</v>
      </c>
      <c r="H4" s="31">
        <v>2</v>
      </c>
      <c r="I4" s="31">
        <v>2</v>
      </c>
      <c r="J4" s="31">
        <v>4</v>
      </c>
    </row>
    <row r="5" spans="1:10" x14ac:dyDescent="0.2">
      <c r="A5" s="32" t="s">
        <v>206</v>
      </c>
      <c r="B5" s="31"/>
      <c r="C5" s="31"/>
      <c r="D5" s="31"/>
      <c r="E5" s="31"/>
      <c r="F5" s="31"/>
      <c r="G5" s="31"/>
      <c r="H5" s="31">
        <v>1</v>
      </c>
      <c r="I5" s="31">
        <v>1</v>
      </c>
      <c r="J5" s="31">
        <v>1</v>
      </c>
    </row>
    <row r="6" spans="1:10" x14ac:dyDescent="0.2">
      <c r="A6" s="32" t="s">
        <v>144</v>
      </c>
      <c r="B6" s="31"/>
      <c r="C6" s="31"/>
      <c r="D6" s="31"/>
      <c r="E6" s="31"/>
      <c r="F6" s="31">
        <v>1</v>
      </c>
      <c r="G6" s="31">
        <v>1</v>
      </c>
      <c r="H6" s="31">
        <v>1</v>
      </c>
      <c r="I6" s="31">
        <v>1</v>
      </c>
      <c r="J6" s="31">
        <v>2</v>
      </c>
    </row>
    <row r="7" spans="1:10" x14ac:dyDescent="0.2">
      <c r="A7" s="32" t="s">
        <v>108</v>
      </c>
      <c r="B7" s="31"/>
      <c r="C7" s="31"/>
      <c r="D7" s="31"/>
      <c r="E7" s="31"/>
      <c r="F7" s="31">
        <v>1</v>
      </c>
      <c r="G7" s="31">
        <v>1</v>
      </c>
      <c r="H7" s="31"/>
      <c r="I7" s="31"/>
      <c r="J7" s="31">
        <v>1</v>
      </c>
    </row>
    <row r="8" spans="1:10" x14ac:dyDescent="0.2">
      <c r="A8" s="23" t="s">
        <v>43</v>
      </c>
      <c r="B8" s="31">
        <v>2</v>
      </c>
      <c r="C8" s="31">
        <v>2</v>
      </c>
      <c r="D8" s="31"/>
      <c r="E8" s="31"/>
      <c r="F8" s="31">
        <v>2</v>
      </c>
      <c r="G8" s="31">
        <v>2</v>
      </c>
      <c r="H8" s="31"/>
      <c r="I8" s="31"/>
      <c r="J8" s="31">
        <v>4</v>
      </c>
    </row>
    <row r="9" spans="1:10" x14ac:dyDescent="0.2">
      <c r="A9" s="32" t="s">
        <v>346</v>
      </c>
      <c r="B9" s="31">
        <v>1</v>
      </c>
      <c r="C9" s="31">
        <v>1</v>
      </c>
      <c r="D9" s="31"/>
      <c r="E9" s="31"/>
      <c r="F9" s="31"/>
      <c r="G9" s="31"/>
      <c r="H9" s="31"/>
      <c r="I9" s="31"/>
      <c r="J9" s="31">
        <v>1</v>
      </c>
    </row>
    <row r="10" spans="1:10" x14ac:dyDescent="0.2">
      <c r="A10" s="32" t="s">
        <v>42</v>
      </c>
      <c r="B10" s="31"/>
      <c r="C10" s="31"/>
      <c r="D10" s="31"/>
      <c r="E10" s="31"/>
      <c r="F10" s="31">
        <v>1</v>
      </c>
      <c r="G10" s="31">
        <v>1</v>
      </c>
      <c r="H10" s="31"/>
      <c r="I10" s="31"/>
      <c r="J10" s="31">
        <v>1</v>
      </c>
    </row>
    <row r="11" spans="1:10" x14ac:dyDescent="0.2">
      <c r="A11" s="32" t="s">
        <v>22</v>
      </c>
      <c r="B11" s="31">
        <v>1</v>
      </c>
      <c r="C11" s="31">
        <v>1</v>
      </c>
      <c r="D11" s="31"/>
      <c r="E11" s="31"/>
      <c r="F11" s="31"/>
      <c r="G11" s="31"/>
      <c r="H11" s="31"/>
      <c r="I11" s="31"/>
      <c r="J11" s="31">
        <v>1</v>
      </c>
    </row>
    <row r="12" spans="1:10" x14ac:dyDescent="0.2">
      <c r="A12" s="32" t="s">
        <v>34</v>
      </c>
      <c r="B12" s="31"/>
      <c r="C12" s="31"/>
      <c r="D12" s="31"/>
      <c r="E12" s="31"/>
      <c r="F12" s="31">
        <v>1</v>
      </c>
      <c r="G12" s="31">
        <v>1</v>
      </c>
      <c r="H12" s="31"/>
      <c r="I12" s="31"/>
      <c r="J12" s="31">
        <v>1</v>
      </c>
    </row>
    <row r="13" spans="1:10" x14ac:dyDescent="0.2">
      <c r="A13" s="23" t="s">
        <v>296</v>
      </c>
      <c r="B13" s="31">
        <v>2</v>
      </c>
      <c r="C13" s="31">
        <v>2</v>
      </c>
      <c r="D13" s="31"/>
      <c r="E13" s="31"/>
      <c r="F13" s="31"/>
      <c r="G13" s="31"/>
      <c r="H13" s="31"/>
      <c r="I13" s="31"/>
      <c r="J13" s="31">
        <v>2</v>
      </c>
    </row>
    <row r="14" spans="1:10" x14ac:dyDescent="0.2">
      <c r="A14" s="32" t="s">
        <v>206</v>
      </c>
      <c r="B14" s="31">
        <v>1</v>
      </c>
      <c r="C14" s="31">
        <v>1</v>
      </c>
      <c r="D14" s="31"/>
      <c r="E14" s="31"/>
      <c r="F14" s="31"/>
      <c r="G14" s="31"/>
      <c r="H14" s="31"/>
      <c r="I14" s="31"/>
      <c r="J14" s="31">
        <v>1</v>
      </c>
    </row>
    <row r="15" spans="1:10" x14ac:dyDescent="0.2">
      <c r="A15" s="32" t="s">
        <v>22</v>
      </c>
      <c r="B15" s="31">
        <v>1</v>
      </c>
      <c r="C15" s="31">
        <v>1</v>
      </c>
      <c r="D15" s="31"/>
      <c r="E15" s="31"/>
      <c r="F15" s="31"/>
      <c r="G15" s="31"/>
      <c r="H15" s="31"/>
      <c r="I15" s="31"/>
      <c r="J15" s="31">
        <v>1</v>
      </c>
    </row>
    <row r="16" spans="1:10" x14ac:dyDescent="0.2">
      <c r="A16" s="23" t="s">
        <v>23</v>
      </c>
      <c r="B16" s="31">
        <v>2</v>
      </c>
      <c r="C16" s="31">
        <v>2</v>
      </c>
      <c r="D16" s="31">
        <v>1</v>
      </c>
      <c r="E16" s="31">
        <v>1</v>
      </c>
      <c r="F16" s="31">
        <v>5</v>
      </c>
      <c r="G16" s="31">
        <v>5</v>
      </c>
      <c r="H16" s="31">
        <v>2</v>
      </c>
      <c r="I16" s="31">
        <v>2</v>
      </c>
      <c r="J16" s="31">
        <v>10</v>
      </c>
    </row>
    <row r="17" spans="1:10" x14ac:dyDescent="0.2">
      <c r="A17" s="32" t="s">
        <v>174</v>
      </c>
      <c r="B17" s="31"/>
      <c r="C17" s="31"/>
      <c r="D17" s="31"/>
      <c r="E17" s="31"/>
      <c r="F17" s="31"/>
      <c r="G17" s="31"/>
      <c r="H17" s="31">
        <v>1</v>
      </c>
      <c r="I17" s="31">
        <v>1</v>
      </c>
      <c r="J17" s="31">
        <v>1</v>
      </c>
    </row>
    <row r="18" spans="1:10" x14ac:dyDescent="0.2">
      <c r="A18" s="32" t="s">
        <v>13</v>
      </c>
      <c r="B18" s="31">
        <v>1</v>
      </c>
      <c r="C18" s="31">
        <v>1</v>
      </c>
      <c r="D18" s="31"/>
      <c r="E18" s="31"/>
      <c r="F18" s="31">
        <v>2</v>
      </c>
      <c r="G18" s="31">
        <v>2</v>
      </c>
      <c r="H18" s="31"/>
      <c r="I18" s="31"/>
      <c r="J18" s="31">
        <v>3</v>
      </c>
    </row>
    <row r="19" spans="1:10" x14ac:dyDescent="0.2">
      <c r="A19" s="32" t="s">
        <v>133</v>
      </c>
      <c r="B19" s="31"/>
      <c r="C19" s="31"/>
      <c r="D19" s="31"/>
      <c r="E19" s="31"/>
      <c r="F19" s="31">
        <v>1</v>
      </c>
      <c r="G19" s="31">
        <v>1</v>
      </c>
      <c r="H19" s="31"/>
      <c r="I19" s="31"/>
      <c r="J19" s="31">
        <v>1</v>
      </c>
    </row>
    <row r="20" spans="1:10" x14ac:dyDescent="0.2">
      <c r="A20" s="32" t="s">
        <v>54</v>
      </c>
      <c r="B20" s="31">
        <v>1</v>
      </c>
      <c r="C20" s="31">
        <v>1</v>
      </c>
      <c r="D20" s="31"/>
      <c r="E20" s="31"/>
      <c r="F20" s="31"/>
      <c r="G20" s="31"/>
      <c r="H20" s="31"/>
      <c r="I20" s="31"/>
      <c r="J20" s="31">
        <v>1</v>
      </c>
    </row>
    <row r="21" spans="1:10" x14ac:dyDescent="0.2">
      <c r="A21" s="32" t="s">
        <v>22</v>
      </c>
      <c r="B21" s="31"/>
      <c r="C21" s="31"/>
      <c r="D21" s="31">
        <v>1</v>
      </c>
      <c r="E21" s="31">
        <v>1</v>
      </c>
      <c r="F21" s="31">
        <v>1</v>
      </c>
      <c r="G21" s="31">
        <v>1</v>
      </c>
      <c r="H21" s="31">
        <v>1</v>
      </c>
      <c r="I21" s="31">
        <v>1</v>
      </c>
      <c r="J21" s="31">
        <v>3</v>
      </c>
    </row>
    <row r="22" spans="1:10" x14ac:dyDescent="0.2">
      <c r="A22" s="32" t="s">
        <v>69</v>
      </c>
      <c r="B22" s="31"/>
      <c r="C22" s="31"/>
      <c r="D22" s="31"/>
      <c r="E22" s="31"/>
      <c r="F22" s="31">
        <v>1</v>
      </c>
      <c r="G22" s="31">
        <v>1</v>
      </c>
      <c r="H22" s="31"/>
      <c r="I22" s="31"/>
      <c r="J22" s="31">
        <v>1</v>
      </c>
    </row>
    <row r="23" spans="1:10" x14ac:dyDescent="0.2">
      <c r="A23" s="23" t="s">
        <v>14</v>
      </c>
      <c r="B23" s="31">
        <v>24</v>
      </c>
      <c r="C23" s="31">
        <v>24</v>
      </c>
      <c r="D23" s="31">
        <v>1</v>
      </c>
      <c r="E23" s="31">
        <v>1</v>
      </c>
      <c r="F23" s="31">
        <v>32</v>
      </c>
      <c r="G23" s="31">
        <v>32</v>
      </c>
      <c r="H23" s="31">
        <v>47</v>
      </c>
      <c r="I23" s="31">
        <v>47</v>
      </c>
      <c r="J23" s="31">
        <v>104</v>
      </c>
    </row>
    <row r="24" spans="1:10" x14ac:dyDescent="0.2">
      <c r="A24" s="32" t="s">
        <v>174</v>
      </c>
      <c r="B24" s="31"/>
      <c r="C24" s="31"/>
      <c r="D24" s="31"/>
      <c r="E24" s="31"/>
      <c r="F24" s="31"/>
      <c r="G24" s="31"/>
      <c r="H24" s="31">
        <v>1</v>
      </c>
      <c r="I24" s="31">
        <v>1</v>
      </c>
      <c r="J24" s="31">
        <v>1</v>
      </c>
    </row>
    <row r="25" spans="1:10" x14ac:dyDescent="0.2">
      <c r="A25" s="32" t="s">
        <v>199</v>
      </c>
      <c r="B25" s="31"/>
      <c r="C25" s="31"/>
      <c r="D25" s="31"/>
      <c r="E25" s="31"/>
      <c r="F25" s="31"/>
      <c r="G25" s="31"/>
      <c r="H25" s="31">
        <v>1</v>
      </c>
      <c r="I25" s="31">
        <v>1</v>
      </c>
      <c r="J25" s="31">
        <v>1</v>
      </c>
    </row>
    <row r="26" spans="1:10" x14ac:dyDescent="0.2">
      <c r="A26" s="32" t="s">
        <v>149</v>
      </c>
      <c r="B26" s="31">
        <v>1</v>
      </c>
      <c r="C26" s="31">
        <v>1</v>
      </c>
      <c r="D26" s="31"/>
      <c r="E26" s="31"/>
      <c r="F26" s="31">
        <v>1</v>
      </c>
      <c r="G26" s="31">
        <v>1</v>
      </c>
      <c r="H26" s="31"/>
      <c r="I26" s="31"/>
      <c r="J26" s="31">
        <v>2</v>
      </c>
    </row>
    <row r="27" spans="1:10" x14ac:dyDescent="0.2">
      <c r="A27" s="32" t="s">
        <v>13</v>
      </c>
      <c r="B27" s="31">
        <v>5</v>
      </c>
      <c r="C27" s="31">
        <v>5</v>
      </c>
      <c r="D27" s="31">
        <v>1</v>
      </c>
      <c r="E27" s="31">
        <v>1</v>
      </c>
      <c r="F27" s="31">
        <v>13</v>
      </c>
      <c r="G27" s="31">
        <v>13</v>
      </c>
      <c r="H27" s="31">
        <v>16</v>
      </c>
      <c r="I27" s="31">
        <v>16</v>
      </c>
      <c r="J27" s="31">
        <v>35</v>
      </c>
    </row>
    <row r="28" spans="1:10" x14ac:dyDescent="0.2">
      <c r="A28" s="32" t="s">
        <v>103</v>
      </c>
      <c r="B28" s="31"/>
      <c r="C28" s="31"/>
      <c r="D28" s="31"/>
      <c r="E28" s="31"/>
      <c r="F28" s="31">
        <v>1</v>
      </c>
      <c r="G28" s="31">
        <v>1</v>
      </c>
      <c r="H28" s="31"/>
      <c r="I28" s="31"/>
      <c r="J28" s="31">
        <v>1</v>
      </c>
    </row>
    <row r="29" spans="1:10" x14ac:dyDescent="0.2">
      <c r="A29" s="32" t="s">
        <v>308</v>
      </c>
      <c r="B29" s="31">
        <v>1</v>
      </c>
      <c r="C29" s="31">
        <v>1</v>
      </c>
      <c r="D29" s="31"/>
      <c r="E29" s="31"/>
      <c r="F29" s="31"/>
      <c r="G29" s="31"/>
      <c r="H29" s="31"/>
      <c r="I29" s="31"/>
      <c r="J29" s="31">
        <v>1</v>
      </c>
    </row>
    <row r="30" spans="1:10" x14ac:dyDescent="0.2">
      <c r="A30" s="32" t="s">
        <v>81</v>
      </c>
      <c r="B30" s="31"/>
      <c r="C30" s="31"/>
      <c r="D30" s="31"/>
      <c r="E30" s="31"/>
      <c r="F30" s="31">
        <v>1</v>
      </c>
      <c r="G30" s="31">
        <v>1</v>
      </c>
      <c r="H30" s="31"/>
      <c r="I30" s="31"/>
      <c r="J30" s="31">
        <v>1</v>
      </c>
    </row>
    <row r="31" spans="1:10" x14ac:dyDescent="0.2">
      <c r="A31" s="32" t="s">
        <v>133</v>
      </c>
      <c r="B31" s="31">
        <v>3</v>
      </c>
      <c r="C31" s="31">
        <v>3</v>
      </c>
      <c r="D31" s="31"/>
      <c r="E31" s="31"/>
      <c r="F31" s="31">
        <v>1</v>
      </c>
      <c r="G31" s="31">
        <v>1</v>
      </c>
      <c r="H31" s="31">
        <v>4</v>
      </c>
      <c r="I31" s="31">
        <v>4</v>
      </c>
      <c r="J31" s="31">
        <v>8</v>
      </c>
    </row>
    <row r="32" spans="1:10" x14ac:dyDescent="0.2">
      <c r="A32" s="32" t="s">
        <v>186</v>
      </c>
      <c r="B32" s="31"/>
      <c r="C32" s="31"/>
      <c r="D32" s="31"/>
      <c r="E32" s="31"/>
      <c r="F32" s="31"/>
      <c r="G32" s="31"/>
      <c r="H32" s="31">
        <v>1</v>
      </c>
      <c r="I32" s="31">
        <v>1</v>
      </c>
      <c r="J32" s="31">
        <v>1</v>
      </c>
    </row>
    <row r="33" spans="1:10" x14ac:dyDescent="0.2">
      <c r="A33" s="32" t="s">
        <v>54</v>
      </c>
      <c r="B33" s="31"/>
      <c r="C33" s="31"/>
      <c r="D33" s="31"/>
      <c r="E33" s="31"/>
      <c r="F33" s="31">
        <v>2</v>
      </c>
      <c r="G33" s="31">
        <v>2</v>
      </c>
      <c r="H33" s="31"/>
      <c r="I33" s="31"/>
      <c r="J33" s="31">
        <v>2</v>
      </c>
    </row>
    <row r="34" spans="1:10" x14ac:dyDescent="0.2">
      <c r="A34" s="32" t="s">
        <v>247</v>
      </c>
      <c r="B34" s="31">
        <v>1</v>
      </c>
      <c r="C34" s="31">
        <v>1</v>
      </c>
      <c r="D34" s="31"/>
      <c r="E34" s="31"/>
      <c r="F34" s="31"/>
      <c r="G34" s="31"/>
      <c r="H34" s="31">
        <v>2</v>
      </c>
      <c r="I34" s="31">
        <v>2</v>
      </c>
      <c r="J34" s="31">
        <v>3</v>
      </c>
    </row>
    <row r="35" spans="1:10" x14ac:dyDescent="0.2">
      <c r="A35" s="32" t="s">
        <v>318</v>
      </c>
      <c r="B35" s="31">
        <v>1</v>
      </c>
      <c r="C35" s="31">
        <v>1</v>
      </c>
      <c r="D35" s="31"/>
      <c r="E35" s="31"/>
      <c r="F35" s="31"/>
      <c r="G35" s="31"/>
      <c r="H35" s="31"/>
      <c r="I35" s="31"/>
      <c r="J35" s="31">
        <v>1</v>
      </c>
    </row>
    <row r="36" spans="1:10" x14ac:dyDescent="0.2">
      <c r="A36" s="32" t="s">
        <v>22</v>
      </c>
      <c r="B36" s="31">
        <v>1</v>
      </c>
      <c r="C36" s="31">
        <v>1</v>
      </c>
      <c r="D36" s="31"/>
      <c r="E36" s="31"/>
      <c r="F36" s="31">
        <v>3</v>
      </c>
      <c r="G36" s="31">
        <v>3</v>
      </c>
      <c r="H36" s="31">
        <v>3</v>
      </c>
      <c r="I36" s="31">
        <v>3</v>
      </c>
      <c r="J36" s="31">
        <v>7</v>
      </c>
    </row>
    <row r="37" spans="1:10" x14ac:dyDescent="0.2">
      <c r="A37" s="32" t="s">
        <v>274</v>
      </c>
      <c r="B37" s="31">
        <v>1</v>
      </c>
      <c r="C37" s="31">
        <v>1</v>
      </c>
      <c r="D37" s="31"/>
      <c r="E37" s="31"/>
      <c r="F37" s="31"/>
      <c r="G37" s="31"/>
      <c r="H37" s="31">
        <v>1</v>
      </c>
      <c r="I37" s="31">
        <v>1</v>
      </c>
      <c r="J37" s="31">
        <v>2</v>
      </c>
    </row>
    <row r="38" spans="1:10" x14ac:dyDescent="0.2">
      <c r="A38" s="32" t="s">
        <v>61</v>
      </c>
      <c r="B38" s="31">
        <v>7</v>
      </c>
      <c r="C38" s="31">
        <v>7</v>
      </c>
      <c r="D38" s="31"/>
      <c r="E38" s="31"/>
      <c r="F38" s="31">
        <v>2</v>
      </c>
      <c r="G38" s="31">
        <v>2</v>
      </c>
      <c r="H38" s="31">
        <v>13</v>
      </c>
      <c r="I38" s="31">
        <v>13</v>
      </c>
      <c r="J38" s="31">
        <v>22</v>
      </c>
    </row>
    <row r="39" spans="1:10" x14ac:dyDescent="0.2">
      <c r="A39" s="32" t="s">
        <v>262</v>
      </c>
      <c r="B39" s="31"/>
      <c r="C39" s="31"/>
      <c r="D39" s="31"/>
      <c r="E39" s="31"/>
      <c r="F39" s="31"/>
      <c r="G39" s="31"/>
      <c r="H39" s="31">
        <v>1</v>
      </c>
      <c r="I39" s="31">
        <v>1</v>
      </c>
      <c r="J39" s="31">
        <v>1</v>
      </c>
    </row>
    <row r="40" spans="1:10" x14ac:dyDescent="0.2">
      <c r="A40" s="32" t="s">
        <v>89</v>
      </c>
      <c r="B40" s="31"/>
      <c r="C40" s="31"/>
      <c r="D40" s="31"/>
      <c r="E40" s="31"/>
      <c r="F40" s="31">
        <v>1</v>
      </c>
      <c r="G40" s="31">
        <v>1</v>
      </c>
      <c r="H40" s="31"/>
      <c r="I40" s="31"/>
      <c r="J40" s="31">
        <v>1</v>
      </c>
    </row>
    <row r="41" spans="1:10" x14ac:dyDescent="0.2">
      <c r="A41" s="32" t="s">
        <v>250</v>
      </c>
      <c r="B41" s="31"/>
      <c r="C41" s="31"/>
      <c r="D41" s="31"/>
      <c r="E41" s="31"/>
      <c r="F41" s="31"/>
      <c r="G41" s="31"/>
      <c r="H41" s="31">
        <v>1</v>
      </c>
      <c r="I41" s="31">
        <v>1</v>
      </c>
      <c r="J41" s="31">
        <v>1</v>
      </c>
    </row>
    <row r="42" spans="1:10" x14ac:dyDescent="0.2">
      <c r="A42" s="32" t="s">
        <v>292</v>
      </c>
      <c r="B42" s="31">
        <v>1</v>
      </c>
      <c r="C42" s="31">
        <v>1</v>
      </c>
      <c r="D42" s="31"/>
      <c r="E42" s="31"/>
      <c r="F42" s="31"/>
      <c r="G42" s="31"/>
      <c r="H42" s="31"/>
      <c r="I42" s="31"/>
      <c r="J42" s="31">
        <v>1</v>
      </c>
    </row>
    <row r="43" spans="1:10" x14ac:dyDescent="0.2">
      <c r="A43" s="32" t="s">
        <v>163</v>
      </c>
      <c r="B43" s="31">
        <v>1</v>
      </c>
      <c r="C43" s="31">
        <v>1</v>
      </c>
      <c r="D43" s="31"/>
      <c r="E43" s="31"/>
      <c r="F43" s="31">
        <v>1</v>
      </c>
      <c r="G43" s="31">
        <v>1</v>
      </c>
      <c r="H43" s="31">
        <v>1</v>
      </c>
      <c r="I43" s="31">
        <v>1</v>
      </c>
      <c r="J43" s="31">
        <v>3</v>
      </c>
    </row>
    <row r="44" spans="1:10" x14ac:dyDescent="0.2">
      <c r="A44" s="32" t="s">
        <v>166</v>
      </c>
      <c r="B44" s="31"/>
      <c r="C44" s="31"/>
      <c r="D44" s="31"/>
      <c r="E44" s="31"/>
      <c r="F44" s="31">
        <v>1</v>
      </c>
      <c r="G44" s="31">
        <v>1</v>
      </c>
      <c r="H44" s="31"/>
      <c r="I44" s="31"/>
      <c r="J44" s="31">
        <v>1</v>
      </c>
    </row>
    <row r="45" spans="1:10" x14ac:dyDescent="0.2">
      <c r="A45" s="32" t="s">
        <v>216</v>
      </c>
      <c r="B45" s="31"/>
      <c r="C45" s="31"/>
      <c r="D45" s="31"/>
      <c r="E45" s="31"/>
      <c r="F45" s="31"/>
      <c r="G45" s="31"/>
      <c r="H45" s="31">
        <v>1</v>
      </c>
      <c r="I45" s="31">
        <v>1</v>
      </c>
      <c r="J45" s="31">
        <v>1</v>
      </c>
    </row>
    <row r="46" spans="1:10" x14ac:dyDescent="0.2">
      <c r="A46" s="32" t="s">
        <v>244</v>
      </c>
      <c r="B46" s="31"/>
      <c r="C46" s="31"/>
      <c r="D46" s="31"/>
      <c r="E46" s="31"/>
      <c r="F46" s="31"/>
      <c r="G46" s="31"/>
      <c r="H46" s="31">
        <v>1</v>
      </c>
      <c r="I46" s="31">
        <v>1</v>
      </c>
      <c r="J46" s="31">
        <v>1</v>
      </c>
    </row>
    <row r="47" spans="1:10" x14ac:dyDescent="0.2">
      <c r="A47" s="32" t="s">
        <v>339</v>
      </c>
      <c r="B47" s="31">
        <v>1</v>
      </c>
      <c r="C47" s="31">
        <v>1</v>
      </c>
      <c r="D47" s="31"/>
      <c r="E47" s="31"/>
      <c r="F47" s="31"/>
      <c r="G47" s="31"/>
      <c r="H47" s="31"/>
      <c r="I47" s="31"/>
      <c r="J47" s="31">
        <v>1</v>
      </c>
    </row>
    <row r="48" spans="1:10" x14ac:dyDescent="0.2">
      <c r="A48" s="32" t="s">
        <v>160</v>
      </c>
      <c r="B48" s="31"/>
      <c r="C48" s="31"/>
      <c r="D48" s="31"/>
      <c r="E48" s="31"/>
      <c r="F48" s="31">
        <v>1</v>
      </c>
      <c r="G48" s="31">
        <v>1</v>
      </c>
      <c r="H48" s="31"/>
      <c r="I48" s="31"/>
      <c r="J48" s="31">
        <v>1</v>
      </c>
    </row>
    <row r="49" spans="1:10" x14ac:dyDescent="0.2">
      <c r="A49" s="32" t="s">
        <v>34</v>
      </c>
      <c r="B49" s="31"/>
      <c r="C49" s="31"/>
      <c r="D49" s="31"/>
      <c r="E49" s="31"/>
      <c r="F49" s="31">
        <v>1</v>
      </c>
      <c r="G49" s="31">
        <v>1</v>
      </c>
      <c r="H49" s="31"/>
      <c r="I49" s="31"/>
      <c r="J49" s="31">
        <v>1</v>
      </c>
    </row>
    <row r="50" spans="1:10" x14ac:dyDescent="0.2">
      <c r="A50" s="32" t="s">
        <v>120</v>
      </c>
      <c r="B50" s="31"/>
      <c r="C50" s="31"/>
      <c r="D50" s="31"/>
      <c r="E50" s="31"/>
      <c r="F50" s="31">
        <v>3</v>
      </c>
      <c r="G50" s="31">
        <v>3</v>
      </c>
      <c r="H50" s="31"/>
      <c r="I50" s="31"/>
      <c r="J50" s="31">
        <v>3</v>
      </c>
    </row>
    <row r="51" spans="1:10" x14ac:dyDescent="0.2">
      <c r="A51" s="23" t="s">
        <v>207</v>
      </c>
      <c r="B51" s="31">
        <v>1</v>
      </c>
      <c r="C51" s="31">
        <v>1</v>
      </c>
      <c r="D51" s="31"/>
      <c r="E51" s="31"/>
      <c r="F51" s="31"/>
      <c r="G51" s="31"/>
      <c r="H51" s="31">
        <v>1</v>
      </c>
      <c r="I51" s="31">
        <v>1</v>
      </c>
      <c r="J51" s="31">
        <v>2</v>
      </c>
    </row>
    <row r="52" spans="1:10" x14ac:dyDescent="0.2">
      <c r="A52" s="32" t="s">
        <v>206</v>
      </c>
      <c r="B52" s="31">
        <v>1</v>
      </c>
      <c r="C52" s="31">
        <v>1</v>
      </c>
      <c r="D52" s="31"/>
      <c r="E52" s="31"/>
      <c r="F52" s="31"/>
      <c r="G52" s="31"/>
      <c r="H52" s="31">
        <v>1</v>
      </c>
      <c r="I52" s="31">
        <v>1</v>
      </c>
      <c r="J52" s="31">
        <v>2</v>
      </c>
    </row>
    <row r="53" spans="1:10" x14ac:dyDescent="0.2">
      <c r="A53" s="23" t="s">
        <v>356</v>
      </c>
      <c r="B53" s="31">
        <v>31</v>
      </c>
      <c r="C53" s="31">
        <v>31</v>
      </c>
      <c r="D53" s="31">
        <v>2</v>
      </c>
      <c r="E53" s="31">
        <v>2</v>
      </c>
      <c r="F53" s="31">
        <v>41</v>
      </c>
      <c r="G53" s="31">
        <v>41</v>
      </c>
      <c r="H53" s="31">
        <v>52</v>
      </c>
      <c r="I53" s="31">
        <v>52</v>
      </c>
      <c r="J53" s="31">
        <v>126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Tracker</vt:lpstr>
      <vt:lpstr>Example VLookUps</vt:lpstr>
      <vt:lpstr>Industry and Date</vt:lpstr>
      <vt:lpstr>Location and Company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Donovan Hernandez</cp:lastModifiedBy>
  <cp:revision/>
  <dcterms:created xsi:type="dcterms:W3CDTF">2020-11-28T08:26:55Z</dcterms:created>
  <dcterms:modified xsi:type="dcterms:W3CDTF">2021-11-03T22:19:02Z</dcterms:modified>
  <cp:category/>
  <cp:contentStatus/>
</cp:coreProperties>
</file>