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3250" windowHeight="12570"/>
  </bookViews>
  <sheets>
    <sheet name="石料-入库单-导入模板01" sheetId="1" r:id="rId1"/>
    <sheet name="石料入库单-字段取值01" sheetId="2" r:id="rId2"/>
    <sheet name="石料入库单-打印模板01" sheetId="3" r:id="rId3"/>
    <sheet name="石料入库单-打印模板取值01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/>
  <c r="H9"/>
  <c r="K8"/>
  <c r="K9" s="1"/>
  <c r="E8"/>
  <c r="K7"/>
  <c r="E7"/>
  <c r="K6"/>
  <c r="E6"/>
  <c r="I9" i="3"/>
  <c r="H9"/>
  <c r="K8"/>
  <c r="E8"/>
  <c r="K7"/>
  <c r="E7"/>
  <c r="K6"/>
  <c r="K9" s="1"/>
  <c r="E6"/>
</calcChain>
</file>

<file path=xl/sharedStrings.xml><?xml version="1.0" encoding="utf-8"?>
<sst xmlns="http://schemas.openxmlformats.org/spreadsheetml/2006/main" count="143" uniqueCount="80">
  <si>
    <t>供应商</t>
    <phoneticPr fontId="1" type="noConversion"/>
  </si>
  <si>
    <t>入库仓库</t>
    <phoneticPr fontId="1" type="noConversion"/>
  </si>
  <si>
    <t>石料名称</t>
    <phoneticPr fontId="1" type="noConversion"/>
  </si>
  <si>
    <t>石头規格</t>
  </si>
  <si>
    <t>石头平均分数(ct)</t>
    <phoneticPr fontId="1" type="noConversion"/>
  </si>
  <si>
    <t>颜色</t>
  </si>
  <si>
    <t>净度</t>
  </si>
  <si>
    <t>數量</t>
  </si>
  <si>
    <t>石重(ct)</t>
  </si>
  <si>
    <t>单价</t>
  </si>
  <si>
    <t>石头总额</t>
  </si>
  <si>
    <t>備註</t>
  </si>
  <si>
    <t>石头规格</t>
    <phoneticPr fontId="1" type="noConversion"/>
  </si>
  <si>
    <t>数量</t>
    <phoneticPr fontId="1" type="noConversion"/>
  </si>
  <si>
    <t>备注</t>
    <phoneticPr fontId="1" type="noConversion"/>
  </si>
  <si>
    <t>单价/ct</t>
    <phoneticPr fontId="1" type="noConversion"/>
  </si>
  <si>
    <t>切工</t>
    <phoneticPr fontId="1" type="noConversion"/>
  </si>
  <si>
    <t>抛光</t>
    <phoneticPr fontId="1" type="noConversion"/>
  </si>
  <si>
    <t>对称</t>
    <phoneticPr fontId="1" type="noConversion"/>
  </si>
  <si>
    <t>荧光</t>
    <phoneticPr fontId="1" type="noConversion"/>
  </si>
  <si>
    <t>石料色彩</t>
    <phoneticPr fontId="1" type="noConversion"/>
  </si>
  <si>
    <t>总石重(ct)</t>
    <phoneticPr fontId="1" type="noConversion"/>
  </si>
  <si>
    <t>证书类型</t>
    <phoneticPr fontId="1" type="noConversion"/>
  </si>
  <si>
    <t>证书号</t>
    <phoneticPr fontId="1" type="noConversion"/>
  </si>
  <si>
    <t>*石料款号</t>
    <phoneticPr fontId="1" type="noConversion"/>
  </si>
  <si>
    <t>可通过款号带出：石头类型，石头形状，石头名称</t>
    <phoneticPr fontId="1" type="noConversion"/>
  </si>
  <si>
    <t>钻石款号【DRD0000001-DRD00000018】
莫桑石款号【MRD0000001； MRD0000002； MPE0000001；MMQ0000001；MCU0000001； MOV0000001；MEM0000001；MHT0000001；MRE0000001；MTN0000001；MSQ0000001； MTE0000001； MTD0000001 ；MBA0000001】</t>
    <phoneticPr fontId="1" type="noConversion"/>
  </si>
  <si>
    <t>【可填写直径，或长宽高尺寸】</t>
    <phoneticPr fontId="1" type="noConversion"/>
  </si>
  <si>
    <t>【不填默认：从款式带出】</t>
    <phoneticPr fontId="1" type="noConversion"/>
  </si>
  <si>
    <t>FL】IF】VVS1】VVS2】VS1】VS2】SI1】SI2】P1】SI】P2】P3】不分级】</t>
  </si>
  <si>
    <t>Fair】Poor】VG】GD】</t>
  </si>
  <si>
    <t>EX】Fair】Poor】VG】GD】</t>
  </si>
  <si>
    <t>EX】VG】GD】Fair】Poor】</t>
  </si>
  <si>
    <t>None】Medium】Strong】Very Strong】</t>
  </si>
  <si>
    <t>白色】黑色】红色】绿色】蓝色】红色】粉色】紫色】</t>
  </si>
  <si>
    <t>D】E】F】G】H】GH】I】J】K】IJ】L】M】N】不分级】其它】</t>
    <phoneticPr fontId="1" type="noConversion"/>
  </si>
  <si>
    <t>华鉴鉴定证书】国检NCTC】GRA】武地大GIC】工商联证书】GIA】HRD】EGL】IGI】AGS】其它】</t>
  </si>
  <si>
    <t>属性值，只显示：原料的供应商</t>
    <phoneticPr fontId="1" type="noConversion"/>
  </si>
  <si>
    <t>未填默认从:款式带出</t>
    <phoneticPr fontId="1" type="noConversion"/>
  </si>
  <si>
    <t>【导入表格没有】导入之后默认： 石料库（原料）</t>
    <phoneticPr fontId="1" type="noConversion"/>
  </si>
  <si>
    <t>单价*总石重</t>
    <phoneticPr fontId="1" type="noConversion"/>
  </si>
  <si>
    <t>入到：入库单，需要新增：平均石重  字段【平均石重=总石重/数量】</t>
    <phoneticPr fontId="1" type="noConversion"/>
  </si>
  <si>
    <t>2020年深圳市恒得利珠寶有限公司</t>
  </si>
  <si>
    <t>石料入庫單</t>
  </si>
  <si>
    <t>供货商：鸿尊石行</t>
  </si>
  <si>
    <t>供应商单号：288767</t>
  </si>
  <si>
    <t>入庫單號：</t>
  </si>
  <si>
    <t>RS20200927001</t>
  </si>
  <si>
    <t>序號</t>
  </si>
  <si>
    <t>石料名稱</t>
  </si>
  <si>
    <t>石头包号/编号</t>
  </si>
  <si>
    <t>钻石</t>
  </si>
  <si>
    <t>D007R</t>
  </si>
  <si>
    <t>3分</t>
  </si>
  <si>
    <t>H</t>
  </si>
  <si>
    <t>SI</t>
  </si>
  <si>
    <t>宝利安BSZ20200928001</t>
  </si>
  <si>
    <t>D00LR</t>
  </si>
  <si>
    <t>0.8mm</t>
  </si>
  <si>
    <t>0.9mm</t>
  </si>
  <si>
    <t>合計</t>
  </si>
  <si>
    <t>供应商按3565.80元结算</t>
  </si>
  <si>
    <t>制單人：鄒竹英</t>
  </si>
  <si>
    <t>簽收人：</t>
  </si>
  <si>
    <r>
      <t>供货商：鸿尊石行</t>
    </r>
    <r>
      <rPr>
        <sz val="11"/>
        <color rgb="FFFF0000"/>
        <rFont val="微软雅黑"/>
        <family val="2"/>
        <charset val="134"/>
      </rPr>
      <t>【取值：供应商】</t>
    </r>
    <phoneticPr fontId="1" type="noConversion"/>
  </si>
  <si>
    <r>
      <t>RS20200927001</t>
    </r>
    <r>
      <rPr>
        <sz val="11"/>
        <color rgb="FFFF0000"/>
        <rFont val="微软雅黑"/>
        <family val="2"/>
        <charset val="134"/>
      </rPr>
      <t>【取值：入库单号】</t>
    </r>
    <phoneticPr fontId="1" type="noConversion"/>
  </si>
  <si>
    <r>
      <t>2020/9/27</t>
    </r>
    <r>
      <rPr>
        <b/>
        <sz val="11"/>
        <color rgb="FFFF0000"/>
        <rFont val="微软雅黑"/>
        <family val="2"/>
        <charset val="134"/>
      </rPr>
      <t>【取值：审核通过时间】</t>
    </r>
    <phoneticPr fontId="1" type="noConversion"/>
  </si>
  <si>
    <t>【为空，可编辑填写】</t>
    <phoneticPr fontId="1" type="noConversion"/>
  </si>
  <si>
    <t>【取值：创建人】</t>
    <phoneticPr fontId="1" type="noConversion"/>
  </si>
  <si>
    <r>
      <t>供应商单号：288767</t>
    </r>
    <r>
      <rPr>
        <b/>
        <sz val="11"/>
        <color rgb="FFFF0000"/>
        <rFont val="微软雅黑"/>
        <family val="2"/>
        <charset val="134"/>
      </rPr>
      <t>【取值：入库单单据创建的：送货单号，可编辑】</t>
    </r>
    <phoneticPr fontId="1" type="noConversion"/>
  </si>
  <si>
    <t>如果多页，则，尾部和合计显示在最后一页，每一样都需要一个表格首行</t>
    <phoneticPr fontId="1" type="noConversion"/>
  </si>
  <si>
    <t>石料编号/批次号</t>
    <phoneticPr fontId="1" type="noConversion"/>
  </si>
  <si>
    <t>【不填自动生成】</t>
    <phoneticPr fontId="1" type="noConversion"/>
  </si>
  <si>
    <t>备注</t>
    <phoneticPr fontId="1" type="noConversion"/>
  </si>
  <si>
    <t>形状</t>
    <phoneticPr fontId="1" type="noConversion"/>
  </si>
  <si>
    <t>石料尺寸(mm)</t>
  </si>
  <si>
    <t>含税总额</t>
    <phoneticPr fontId="1" type="noConversion"/>
  </si>
  <si>
    <t>【不填自动计算金料总重*金料单价】</t>
    <phoneticPr fontId="1" type="noConversion"/>
  </si>
  <si>
    <t>【圆形,椭圆形,公主方形,八角梯形,心形,马眼形,枕形,水滴形,祖母绿形,阿斯切,雷迪恩形,圆三角形,圆形(弧面),椭圆(蛋形-弧面),异形(弧面),球体(弧面),心形(弧面),不规则(弧面),三角形,梯方形,长方形,其它】</t>
    <phoneticPr fontId="1" type="noConversion"/>
  </si>
  <si>
    <t>证书号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</si>
</sst>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0.000_ "/>
    <numFmt numFmtId="178" formatCode="0.00_ "/>
  </numFmts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1"/>
      <color rgb="FF3747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4" fillId="2" borderId="0" xfId="0" applyFont="1" applyFill="1"/>
    <xf numFmtId="0" fontId="4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7" fillId="0" borderId="6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topLeftCell="C1" workbookViewId="0">
      <selection activeCell="S2" sqref="S2"/>
    </sheetView>
  </sheetViews>
  <sheetFormatPr defaultRowHeight="14.25"/>
  <cols>
    <col min="1" max="1" width="13" customWidth="1"/>
    <col min="2" max="2" width="16.5" customWidth="1"/>
    <col min="3" max="3" width="13.875" customWidth="1"/>
    <col min="4" max="4" width="14.875" customWidth="1"/>
    <col min="5" max="5" width="12.375" customWidth="1"/>
    <col min="6" max="6" width="13.125" customWidth="1"/>
    <col min="7" max="9" width="12.75" customWidth="1"/>
    <col min="10" max="10" width="19.125" customWidth="1"/>
    <col min="18" max="19" width="13.125" customWidth="1"/>
  </cols>
  <sheetData>
    <row r="1" spans="1:20" s="4" customFormat="1" ht="262.89999999999998" customHeight="1">
      <c r="A1" s="4" t="s">
        <v>72</v>
      </c>
      <c r="B1" s="4" t="s">
        <v>26</v>
      </c>
      <c r="C1" s="4" t="s">
        <v>28</v>
      </c>
      <c r="D1" s="4" t="s">
        <v>27</v>
      </c>
      <c r="H1" s="4" t="s">
        <v>77</v>
      </c>
      <c r="I1" s="4" t="s">
        <v>78</v>
      </c>
      <c r="J1" s="5" t="s">
        <v>35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/>
      <c r="R1" s="5" t="s">
        <v>36</v>
      </c>
      <c r="S1" s="5"/>
    </row>
    <row r="2" spans="1:20" ht="16.5">
      <c r="A2" s="3" t="s">
        <v>71</v>
      </c>
      <c r="B2" s="3" t="s">
        <v>24</v>
      </c>
      <c r="C2" s="3" t="s">
        <v>2</v>
      </c>
      <c r="D2" s="1" t="s">
        <v>12</v>
      </c>
      <c r="E2" s="1" t="s">
        <v>13</v>
      </c>
      <c r="F2" s="1" t="s">
        <v>21</v>
      </c>
      <c r="G2" s="1" t="s">
        <v>15</v>
      </c>
      <c r="H2" s="1" t="s">
        <v>76</v>
      </c>
      <c r="I2" s="1" t="s">
        <v>74</v>
      </c>
      <c r="J2" s="1" t="s">
        <v>5</v>
      </c>
      <c r="K2" s="1" t="s">
        <v>6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29" t="s">
        <v>75</v>
      </c>
      <c r="R2" s="1" t="s">
        <v>22</v>
      </c>
      <c r="S2" s="1" t="s">
        <v>79</v>
      </c>
      <c r="T2" s="1" t="s">
        <v>73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H13" sqref="H13"/>
    </sheetView>
  </sheetViews>
  <sheetFormatPr defaultRowHeight="14.25"/>
  <cols>
    <col min="3" max="3" width="16" customWidth="1"/>
    <col min="4" max="4" width="19.125" customWidth="1"/>
    <col min="5" max="5" width="16.75" customWidth="1"/>
    <col min="8" max="8" width="19.875" customWidth="1"/>
    <col min="10" max="10" width="16.875" customWidth="1"/>
  </cols>
  <sheetData>
    <row r="1" spans="1:20" s="6" customFormat="1" ht="171" customHeight="1">
      <c r="B1" s="6" t="s">
        <v>37</v>
      </c>
      <c r="C1" s="8" t="s">
        <v>39</v>
      </c>
      <c r="D1" s="6" t="s">
        <v>25</v>
      </c>
      <c r="E1" s="6" t="s">
        <v>38</v>
      </c>
      <c r="H1" s="6" t="s">
        <v>41</v>
      </c>
      <c r="J1" s="6" t="s">
        <v>40</v>
      </c>
    </row>
    <row r="2" spans="1:20" ht="16.5">
      <c r="A2" s="3"/>
      <c r="B2" s="3" t="s">
        <v>0</v>
      </c>
      <c r="C2" s="7" t="s">
        <v>1</v>
      </c>
      <c r="D2" s="3" t="s">
        <v>24</v>
      </c>
      <c r="E2" s="3" t="s">
        <v>2</v>
      </c>
      <c r="F2" s="1" t="s">
        <v>12</v>
      </c>
      <c r="G2" s="1" t="s">
        <v>13</v>
      </c>
      <c r="H2" s="1" t="s">
        <v>21</v>
      </c>
      <c r="I2" s="1" t="s">
        <v>15</v>
      </c>
      <c r="J2" s="1" t="s">
        <v>10</v>
      </c>
      <c r="K2" s="1" t="s">
        <v>5</v>
      </c>
      <c r="L2" s="1" t="s">
        <v>6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22</v>
      </c>
      <c r="S2" s="1" t="s">
        <v>23</v>
      </c>
      <c r="T2" s="1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sqref="A1:XFD1048576"/>
    </sheetView>
  </sheetViews>
  <sheetFormatPr defaultRowHeight="14.25"/>
  <cols>
    <col min="1" max="1" width="6.75" customWidth="1"/>
    <col min="2" max="2" width="13.5" customWidth="1"/>
    <col min="3" max="3" width="19" customWidth="1"/>
    <col min="4" max="4" width="10.5" customWidth="1"/>
    <col min="5" max="5" width="13.625" customWidth="1"/>
    <col min="10" max="10" width="12.25" customWidth="1"/>
    <col min="11" max="11" width="13.75" customWidth="1"/>
    <col min="12" max="12" width="30.5" customWidth="1"/>
  </cols>
  <sheetData>
    <row r="1" spans="1:12" ht="24.75">
      <c r="A1" s="31" t="s">
        <v>42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21">
      <c r="A2" s="32" t="s">
        <v>43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16.5">
      <c r="A3" s="33" t="s">
        <v>44</v>
      </c>
      <c r="B3" s="34"/>
      <c r="C3" s="34"/>
      <c r="D3" s="34"/>
      <c r="E3" s="9"/>
      <c r="F3" s="9"/>
      <c r="G3" s="9"/>
      <c r="H3" s="10"/>
      <c r="I3" s="10"/>
      <c r="J3" s="10"/>
      <c r="K3" s="35" t="s">
        <v>45</v>
      </c>
      <c r="L3" s="35"/>
    </row>
    <row r="4" spans="1:12" ht="16.5">
      <c r="A4" s="9" t="s">
        <v>46</v>
      </c>
      <c r="B4" s="36" t="s">
        <v>47</v>
      </c>
      <c r="C4" s="36"/>
      <c r="D4" s="11"/>
      <c r="E4" s="11"/>
      <c r="F4" s="11"/>
      <c r="G4" s="11"/>
      <c r="H4" s="10"/>
      <c r="I4" s="10"/>
      <c r="J4" s="10"/>
      <c r="K4" s="10"/>
      <c r="L4" s="12">
        <v>44101</v>
      </c>
    </row>
    <row r="5" spans="1:12" ht="33">
      <c r="A5" s="1" t="s">
        <v>48</v>
      </c>
      <c r="B5" s="1" t="s">
        <v>49</v>
      </c>
      <c r="C5" s="1" t="s">
        <v>50</v>
      </c>
      <c r="D5" s="1" t="s">
        <v>3</v>
      </c>
      <c r="E5" s="2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</row>
    <row r="6" spans="1:12" ht="17.25">
      <c r="A6" s="13">
        <v>1</v>
      </c>
      <c r="B6" s="14" t="s">
        <v>51</v>
      </c>
      <c r="C6" s="15" t="s">
        <v>52</v>
      </c>
      <c r="D6" s="14" t="s">
        <v>53</v>
      </c>
      <c r="E6" s="16">
        <f t="shared" ref="E6:E8" si="0">I6/H6</f>
        <v>3.1333333333333331E-2</v>
      </c>
      <c r="F6" s="17" t="s">
        <v>54</v>
      </c>
      <c r="G6" s="13" t="s">
        <v>55</v>
      </c>
      <c r="H6" s="18">
        <v>3</v>
      </c>
      <c r="I6" s="19">
        <v>9.4E-2</v>
      </c>
      <c r="J6" s="20">
        <v>2087.1999999999998</v>
      </c>
      <c r="K6" s="19">
        <f t="shared" ref="K6:K8" si="1">J6*I6</f>
        <v>196.1968</v>
      </c>
      <c r="L6" s="21" t="s">
        <v>56</v>
      </c>
    </row>
    <row r="7" spans="1:12" ht="17.25">
      <c r="A7" s="13">
        <v>2</v>
      </c>
      <c r="B7" s="14" t="s">
        <v>51</v>
      </c>
      <c r="C7" s="15" t="s">
        <v>57</v>
      </c>
      <c r="D7" s="14" t="s">
        <v>58</v>
      </c>
      <c r="E7" s="16">
        <f t="shared" si="0"/>
        <v>2.6666666666666666E-3</v>
      </c>
      <c r="F7" s="17" t="s">
        <v>54</v>
      </c>
      <c r="G7" s="13" t="s">
        <v>55</v>
      </c>
      <c r="H7" s="14">
        <v>6</v>
      </c>
      <c r="I7" s="19">
        <v>1.6E-2</v>
      </c>
      <c r="J7" s="20">
        <v>2400</v>
      </c>
      <c r="K7" s="19">
        <f t="shared" si="1"/>
        <v>38.4</v>
      </c>
      <c r="L7" s="21" t="s">
        <v>56</v>
      </c>
    </row>
    <row r="8" spans="1:12" ht="17.25">
      <c r="A8" s="13">
        <v>3</v>
      </c>
      <c r="B8" s="14" t="s">
        <v>51</v>
      </c>
      <c r="C8" s="15" t="s">
        <v>57</v>
      </c>
      <c r="D8" s="14" t="s">
        <v>59</v>
      </c>
      <c r="E8" s="16">
        <f t="shared" si="0"/>
        <v>3.2857142857142859E-3</v>
      </c>
      <c r="F8" s="17" t="s">
        <v>54</v>
      </c>
      <c r="G8" s="13" t="s">
        <v>55</v>
      </c>
      <c r="H8" s="14">
        <v>42</v>
      </c>
      <c r="I8" s="19">
        <v>0.13800000000000001</v>
      </c>
      <c r="J8" s="20">
        <v>2400</v>
      </c>
      <c r="K8" s="19">
        <f t="shared" si="1"/>
        <v>331.20000000000005</v>
      </c>
      <c r="L8" s="21" t="s">
        <v>56</v>
      </c>
    </row>
    <row r="9" spans="1:12" ht="16.5">
      <c r="A9" s="37" t="s">
        <v>60</v>
      </c>
      <c r="B9" s="38"/>
      <c r="C9" s="38"/>
      <c r="D9" s="39"/>
      <c r="E9" s="22"/>
      <c r="F9" s="22"/>
      <c r="G9" s="22"/>
      <c r="H9" s="1">
        <f t="shared" ref="H9:K9" si="2">SUM(H6:H8)</f>
        <v>51</v>
      </c>
      <c r="I9" s="23">
        <f t="shared" si="2"/>
        <v>0.248</v>
      </c>
      <c r="J9" s="23"/>
      <c r="K9" s="23">
        <f t="shared" si="2"/>
        <v>565.79680000000008</v>
      </c>
      <c r="L9" s="1" t="s">
        <v>61</v>
      </c>
    </row>
    <row r="10" spans="1:12" ht="16.5">
      <c r="A10" s="30" t="s">
        <v>62</v>
      </c>
      <c r="B10" s="30"/>
      <c r="C10" s="10"/>
      <c r="D10" s="24"/>
      <c r="E10" s="24"/>
      <c r="F10" s="24"/>
      <c r="G10" s="24"/>
      <c r="H10" s="11"/>
      <c r="I10" s="11" t="s">
        <v>63</v>
      </c>
      <c r="J10" s="11"/>
      <c r="K10" s="25"/>
      <c r="L10" s="26"/>
    </row>
  </sheetData>
  <mergeCells count="7">
    <mergeCell ref="A10:B10"/>
    <mergeCell ref="A1:L1"/>
    <mergeCell ref="A2:L2"/>
    <mergeCell ref="A3:D3"/>
    <mergeCell ref="K3:L3"/>
    <mergeCell ref="B4:C4"/>
    <mergeCell ref="A9:D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H15" sqref="H15"/>
    </sheetView>
  </sheetViews>
  <sheetFormatPr defaultRowHeight="14.25"/>
  <cols>
    <col min="1" max="1" width="6.75" customWidth="1"/>
    <col min="2" max="2" width="13.5" customWidth="1"/>
    <col min="3" max="3" width="19" customWidth="1"/>
    <col min="4" max="4" width="10.5" customWidth="1"/>
    <col min="5" max="5" width="13.625" customWidth="1"/>
    <col min="10" max="10" width="12.25" customWidth="1"/>
    <col min="11" max="11" width="13.75" customWidth="1"/>
    <col min="12" max="12" width="30.5" customWidth="1"/>
  </cols>
  <sheetData>
    <row r="1" spans="1:12" ht="24.75">
      <c r="A1" s="31" t="s">
        <v>42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21">
      <c r="A2" s="32" t="s">
        <v>43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16.5">
      <c r="A3" s="33" t="s">
        <v>64</v>
      </c>
      <c r="B3" s="34"/>
      <c r="C3" s="34"/>
      <c r="D3" s="34"/>
      <c r="E3" s="9"/>
      <c r="F3" s="9"/>
      <c r="G3" s="9"/>
      <c r="H3" s="10"/>
      <c r="I3" s="10"/>
      <c r="J3" s="10"/>
      <c r="K3" s="35" t="s">
        <v>69</v>
      </c>
      <c r="L3" s="35"/>
    </row>
    <row r="4" spans="1:12" ht="16.5">
      <c r="A4" s="9" t="s">
        <v>46</v>
      </c>
      <c r="B4" s="36" t="s">
        <v>65</v>
      </c>
      <c r="C4" s="36"/>
      <c r="D4" s="11"/>
      <c r="E4" s="11"/>
      <c r="F4" s="11"/>
      <c r="G4" s="11"/>
      <c r="H4" s="10"/>
      <c r="I4" s="10"/>
      <c r="J4" s="10"/>
      <c r="K4" s="10"/>
      <c r="L4" s="12" t="s">
        <v>66</v>
      </c>
    </row>
    <row r="5" spans="1:12" ht="33">
      <c r="A5" s="1" t="s">
        <v>48</v>
      </c>
      <c r="B5" s="1" t="s">
        <v>49</v>
      </c>
      <c r="C5" s="1" t="s">
        <v>50</v>
      </c>
      <c r="D5" s="1" t="s">
        <v>3</v>
      </c>
      <c r="E5" s="2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</row>
    <row r="6" spans="1:12" ht="17.25">
      <c r="A6" s="13">
        <v>1</v>
      </c>
      <c r="B6" s="14" t="s">
        <v>51</v>
      </c>
      <c r="C6" s="15" t="s">
        <v>52</v>
      </c>
      <c r="D6" s="14" t="s">
        <v>53</v>
      </c>
      <c r="E6" s="16">
        <f t="shared" ref="E6:E8" si="0">I6/H6</f>
        <v>3.1333333333333331E-2</v>
      </c>
      <c r="F6" s="17" t="s">
        <v>54</v>
      </c>
      <c r="G6" s="13" t="s">
        <v>55</v>
      </c>
      <c r="H6" s="18">
        <v>3</v>
      </c>
      <c r="I6" s="19">
        <v>9.4E-2</v>
      </c>
      <c r="J6" s="20">
        <v>2087.1999999999998</v>
      </c>
      <c r="K6" s="19">
        <f t="shared" ref="K6:K8" si="1">J6*I6</f>
        <v>196.1968</v>
      </c>
      <c r="L6" s="21" t="s">
        <v>56</v>
      </c>
    </row>
    <row r="7" spans="1:12" ht="17.25">
      <c r="A7" s="13">
        <v>2</v>
      </c>
      <c r="B7" s="14" t="s">
        <v>51</v>
      </c>
      <c r="C7" s="15" t="s">
        <v>57</v>
      </c>
      <c r="D7" s="14" t="s">
        <v>58</v>
      </c>
      <c r="E7" s="16">
        <f t="shared" si="0"/>
        <v>2.6666666666666666E-3</v>
      </c>
      <c r="F7" s="17" t="s">
        <v>54</v>
      </c>
      <c r="G7" s="13" t="s">
        <v>55</v>
      </c>
      <c r="H7" s="14">
        <v>6</v>
      </c>
      <c r="I7" s="19">
        <v>1.6E-2</v>
      </c>
      <c r="J7" s="20">
        <v>2400</v>
      </c>
      <c r="K7" s="19">
        <f t="shared" si="1"/>
        <v>38.4</v>
      </c>
      <c r="L7" s="21" t="s">
        <v>56</v>
      </c>
    </row>
    <row r="8" spans="1:12" ht="17.25">
      <c r="A8" s="13">
        <v>3</v>
      </c>
      <c r="B8" s="14" t="s">
        <v>51</v>
      </c>
      <c r="C8" s="15" t="s">
        <v>57</v>
      </c>
      <c r="D8" s="14" t="s">
        <v>59</v>
      </c>
      <c r="E8" s="16">
        <f t="shared" si="0"/>
        <v>3.2857142857142859E-3</v>
      </c>
      <c r="F8" s="17" t="s">
        <v>54</v>
      </c>
      <c r="G8" s="13" t="s">
        <v>55</v>
      </c>
      <c r="H8" s="14">
        <v>42</v>
      </c>
      <c r="I8" s="19">
        <v>0.13800000000000001</v>
      </c>
      <c r="J8" s="20">
        <v>2400</v>
      </c>
      <c r="K8" s="19">
        <f t="shared" si="1"/>
        <v>331.20000000000005</v>
      </c>
      <c r="L8" s="21" t="s">
        <v>56</v>
      </c>
    </row>
    <row r="9" spans="1:12" ht="16.5">
      <c r="A9" s="37" t="s">
        <v>60</v>
      </c>
      <c r="B9" s="38"/>
      <c r="C9" s="38"/>
      <c r="D9" s="39"/>
      <c r="E9" s="22"/>
      <c r="F9" s="22"/>
      <c r="G9" s="22"/>
      <c r="H9" s="1">
        <f t="shared" ref="H9:K9" si="2">SUM(H6:H8)</f>
        <v>51</v>
      </c>
      <c r="I9" s="23">
        <f t="shared" si="2"/>
        <v>0.248</v>
      </c>
      <c r="J9" s="23"/>
      <c r="K9" s="23">
        <f t="shared" si="2"/>
        <v>565.79680000000008</v>
      </c>
      <c r="L9" s="1" t="s">
        <v>61</v>
      </c>
    </row>
    <row r="10" spans="1:12" ht="16.5">
      <c r="A10" s="30" t="s">
        <v>62</v>
      </c>
      <c r="B10" s="30"/>
      <c r="C10" s="28" t="s">
        <v>68</v>
      </c>
      <c r="D10" s="24"/>
      <c r="E10" s="24"/>
      <c r="F10" s="24"/>
      <c r="G10" s="24"/>
      <c r="H10" s="11"/>
      <c r="I10" s="11" t="s">
        <v>63</v>
      </c>
      <c r="J10" s="27" t="s">
        <v>67</v>
      </c>
      <c r="K10" s="25"/>
      <c r="L10" s="26"/>
    </row>
    <row r="19" spans="3:6">
      <c r="C19" s="40" t="s">
        <v>70</v>
      </c>
      <c r="D19" s="41"/>
      <c r="E19" s="41"/>
      <c r="F19" s="41"/>
    </row>
    <row r="20" spans="3:6">
      <c r="C20" s="41"/>
      <c r="D20" s="41"/>
      <c r="E20" s="41"/>
      <c r="F20" s="41"/>
    </row>
    <row r="21" spans="3:6">
      <c r="C21" s="41"/>
      <c r="D21" s="41"/>
      <c r="E21" s="41"/>
      <c r="F21" s="41"/>
    </row>
  </sheetData>
  <mergeCells count="8">
    <mergeCell ref="A10:B10"/>
    <mergeCell ref="C19:F21"/>
    <mergeCell ref="A1:L1"/>
    <mergeCell ref="A2:L2"/>
    <mergeCell ref="A3:D3"/>
    <mergeCell ref="K3:L3"/>
    <mergeCell ref="B4:C4"/>
    <mergeCell ref="A9:D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石料-入库单-导入模板01</vt:lpstr>
      <vt:lpstr>石料入库单-字段取值01</vt:lpstr>
      <vt:lpstr>石料入库单-打印模板01</vt:lpstr>
      <vt:lpstr>石料入库单-打印模板取值01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雾哓</dc:creator>
  <cp:lastModifiedBy>Peira007@outlook.com</cp:lastModifiedBy>
  <dcterms:created xsi:type="dcterms:W3CDTF">2015-06-05T18:19:34Z</dcterms:created>
  <dcterms:modified xsi:type="dcterms:W3CDTF">2020-10-10T03:57:50Z</dcterms:modified>
</cp:coreProperties>
</file>