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Bravo Properties\Documents\Gaming\Illusion of Gaia Randomizer\IoGR\data\"/>
    </mc:Choice>
  </mc:AlternateContent>
  <xr:revisionPtr revIDLastSave="0" documentId="13_ncr:1_{AEFAC4E8-B4E8-4385-9EA0-6EA12A2CFFD6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StatTable" sheetId="2" r:id="rId1"/>
    <sheet name="StatTable_Z3" sheetId="4" r:id="rId2"/>
    <sheet name="Templates" sheetId="1" r:id="rId3"/>
    <sheet name="Z3Mode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07" i="4" l="1"/>
  <c r="V106" i="4"/>
  <c r="V105" i="4"/>
  <c r="V104" i="4"/>
  <c r="R107" i="4"/>
  <c r="R106" i="4"/>
  <c r="R105" i="4"/>
  <c r="R104" i="4"/>
  <c r="N107" i="4"/>
  <c r="N106" i="4"/>
  <c r="N105" i="4"/>
  <c r="N104" i="4"/>
  <c r="J107" i="4"/>
  <c r="J106" i="4"/>
  <c r="J105" i="4"/>
  <c r="J104" i="4"/>
  <c r="J108" i="4"/>
  <c r="V91" i="4"/>
  <c r="V90" i="4"/>
  <c r="V89" i="4"/>
  <c r="V88" i="4"/>
  <c r="V87" i="4"/>
  <c r="R91" i="4"/>
  <c r="R90" i="4"/>
  <c r="R89" i="4"/>
  <c r="R88" i="4"/>
  <c r="R87" i="4"/>
  <c r="N91" i="4"/>
  <c r="N90" i="4"/>
  <c r="N89" i="4"/>
  <c r="N88" i="4"/>
  <c r="N87" i="4"/>
  <c r="J91" i="4"/>
  <c r="J90" i="4"/>
  <c r="J89" i="4"/>
  <c r="J88" i="4"/>
  <c r="J87" i="4"/>
  <c r="B20" i="3" l="1"/>
  <c r="C20" i="3"/>
  <c r="D20" i="3"/>
  <c r="E20" i="3"/>
  <c r="R52" i="4" l="1"/>
  <c r="N52" i="4"/>
  <c r="V52" i="4"/>
  <c r="V112" i="4"/>
  <c r="V111" i="4"/>
  <c r="V110" i="4"/>
  <c r="V109" i="4"/>
  <c r="V108" i="4"/>
  <c r="V103" i="4"/>
  <c r="V102" i="4"/>
  <c r="V101" i="4"/>
  <c r="V100" i="4"/>
  <c r="V99" i="4"/>
  <c r="V98" i="4"/>
  <c r="V97" i="4"/>
  <c r="V96" i="4"/>
  <c r="V95" i="4"/>
  <c r="V94" i="4"/>
  <c r="V93" i="4"/>
  <c r="V92" i="4"/>
  <c r="V86" i="4"/>
  <c r="V85" i="4"/>
  <c r="V84" i="4"/>
  <c r="V83" i="4"/>
  <c r="V82" i="4"/>
  <c r="V81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R112" i="4"/>
  <c r="R111" i="4"/>
  <c r="R110" i="4"/>
  <c r="R109" i="4"/>
  <c r="R108" i="4"/>
  <c r="R103" i="4"/>
  <c r="R102" i="4"/>
  <c r="R101" i="4"/>
  <c r="R100" i="4"/>
  <c r="R99" i="4"/>
  <c r="R98" i="4"/>
  <c r="R97" i="4"/>
  <c r="R96" i="4"/>
  <c r="R95" i="4"/>
  <c r="R94" i="4"/>
  <c r="R93" i="4"/>
  <c r="R92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N112" i="4"/>
  <c r="N111" i="4"/>
  <c r="N110" i="4"/>
  <c r="N109" i="4"/>
  <c r="N108" i="4"/>
  <c r="N103" i="4"/>
  <c r="N102" i="4"/>
  <c r="N101" i="4"/>
  <c r="N100" i="4"/>
  <c r="N99" i="4"/>
  <c r="N98" i="4"/>
  <c r="N97" i="4"/>
  <c r="N96" i="4"/>
  <c r="N95" i="4"/>
  <c r="N94" i="4"/>
  <c r="N93" i="4"/>
  <c r="N92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J52" i="4"/>
  <c r="J112" i="4"/>
  <c r="J111" i="4"/>
  <c r="J110" i="4"/>
  <c r="J109" i="4"/>
  <c r="J103" i="4"/>
  <c r="J102" i="4"/>
  <c r="J101" i="4"/>
  <c r="J100" i="4"/>
  <c r="J99" i="4"/>
  <c r="J98" i="4"/>
  <c r="J97" i="4"/>
  <c r="J96" i="4"/>
  <c r="J95" i="4"/>
  <c r="J94" i="4"/>
  <c r="J93" i="4"/>
  <c r="J92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8" i="4"/>
  <c r="J7" i="4"/>
  <c r="J6" i="4"/>
  <c r="J5" i="4"/>
  <c r="J4" i="4"/>
  <c r="J3" i="4"/>
  <c r="J9" i="4"/>
  <c r="X112" i="4"/>
  <c r="X111" i="4"/>
  <c r="X110" i="4"/>
  <c r="X109" i="4"/>
  <c r="X108" i="4"/>
  <c r="X107" i="4"/>
  <c r="X106" i="4"/>
  <c r="X105" i="4"/>
  <c r="X104" i="4"/>
  <c r="X103" i="4"/>
  <c r="X102" i="4"/>
  <c r="X101" i="4"/>
  <c r="X100" i="4"/>
  <c r="X99" i="4"/>
  <c r="X98" i="4"/>
  <c r="X97" i="4"/>
  <c r="X96" i="4"/>
  <c r="X95" i="4"/>
  <c r="X94" i="4"/>
  <c r="X93" i="4"/>
  <c r="X92" i="4"/>
  <c r="X91" i="4"/>
  <c r="X90" i="4"/>
  <c r="X89" i="4"/>
  <c r="X88" i="4"/>
  <c r="X87" i="4"/>
  <c r="X86" i="4"/>
  <c r="X85" i="4"/>
  <c r="X84" i="4"/>
  <c r="X83" i="4"/>
  <c r="X82" i="4"/>
  <c r="X81" i="4"/>
  <c r="X80" i="4"/>
  <c r="X79" i="4"/>
  <c r="X78" i="4"/>
  <c r="X77" i="4"/>
  <c r="X76" i="4"/>
  <c r="X75" i="4"/>
  <c r="X74" i="4"/>
  <c r="X73" i="4"/>
  <c r="X72" i="4"/>
  <c r="X71" i="4"/>
  <c r="X70" i="4"/>
  <c r="X69" i="4"/>
  <c r="X68" i="4"/>
  <c r="X67" i="4"/>
  <c r="X66" i="4"/>
  <c r="X65" i="4"/>
  <c r="X64" i="4"/>
  <c r="X63" i="4"/>
  <c r="X62" i="4"/>
  <c r="X61" i="4"/>
  <c r="X60" i="4"/>
  <c r="X59" i="4"/>
  <c r="X58" i="4"/>
  <c r="X57" i="4"/>
  <c r="X56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30" i="4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" i="4"/>
  <c r="X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W112" i="4"/>
  <c r="W111" i="4"/>
  <c r="W110" i="4"/>
  <c r="W109" i="4"/>
  <c r="W108" i="4"/>
  <c r="W107" i="4"/>
  <c r="W106" i="4"/>
  <c r="W105" i="4"/>
  <c r="W104" i="4"/>
  <c r="W103" i="4"/>
  <c r="W102" i="4"/>
  <c r="W101" i="4"/>
  <c r="W100" i="4"/>
  <c r="W99" i="4"/>
  <c r="W98" i="4"/>
  <c r="W97" i="4"/>
  <c r="W96" i="4"/>
  <c r="W95" i="4"/>
  <c r="W94" i="4"/>
  <c r="W93" i="4"/>
  <c r="W92" i="4"/>
  <c r="W91" i="4"/>
  <c r="W90" i="4"/>
  <c r="W89" i="4"/>
  <c r="W88" i="4"/>
  <c r="W87" i="4"/>
  <c r="W86" i="4"/>
  <c r="W85" i="4"/>
  <c r="W84" i="4"/>
  <c r="W83" i="4"/>
  <c r="W82" i="4"/>
  <c r="W81" i="4"/>
  <c r="W80" i="4"/>
  <c r="W79" i="4"/>
  <c r="W78" i="4"/>
  <c r="W77" i="4"/>
  <c r="W76" i="4"/>
  <c r="W75" i="4"/>
  <c r="W74" i="4"/>
  <c r="W73" i="4"/>
  <c r="W72" i="4"/>
  <c r="W71" i="4"/>
  <c r="W70" i="4"/>
  <c r="W69" i="4"/>
  <c r="W68" i="4"/>
  <c r="W67" i="4"/>
  <c r="W66" i="4"/>
  <c r="W65" i="4"/>
  <c r="W64" i="4"/>
  <c r="W63" i="4"/>
  <c r="W62" i="4"/>
  <c r="W61" i="4"/>
  <c r="W60" i="4"/>
  <c r="W59" i="4"/>
  <c r="W58" i="4"/>
  <c r="W57" i="4"/>
  <c r="W56" i="4"/>
  <c r="W55" i="4"/>
  <c r="W54" i="4"/>
  <c r="W53" i="4"/>
  <c r="W52" i="4"/>
  <c r="W51" i="4"/>
  <c r="W50" i="4"/>
  <c r="W49" i="4"/>
  <c r="W48" i="4"/>
  <c r="W47" i="4"/>
  <c r="W46" i="4"/>
  <c r="W45" i="4"/>
  <c r="W44" i="4"/>
  <c r="W43" i="4"/>
  <c r="W42" i="4"/>
  <c r="W41" i="4"/>
  <c r="W40" i="4"/>
  <c r="W39" i="4"/>
  <c r="W38" i="4"/>
  <c r="W37" i="4"/>
  <c r="W36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W8" i="4"/>
  <c r="W7" i="4"/>
  <c r="W6" i="4"/>
  <c r="W5" i="4"/>
  <c r="W4" i="4"/>
  <c r="W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S112" i="4"/>
  <c r="S111" i="4"/>
  <c r="S110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Y112" i="4"/>
  <c r="U112" i="4"/>
  <c r="Q112" i="4"/>
  <c r="M112" i="4"/>
  <c r="K112" i="4"/>
  <c r="Y111" i="4"/>
  <c r="U111" i="4"/>
  <c r="Q111" i="4"/>
  <c r="M111" i="4"/>
  <c r="K111" i="4"/>
  <c r="Y110" i="4"/>
  <c r="U110" i="4"/>
  <c r="Q110" i="4"/>
  <c r="M110" i="4"/>
  <c r="K110" i="4"/>
  <c r="Y109" i="4"/>
  <c r="U109" i="4"/>
  <c r="Q109" i="4"/>
  <c r="M109" i="4"/>
  <c r="K109" i="4"/>
  <c r="Y108" i="4"/>
  <c r="U108" i="4"/>
  <c r="Q108" i="4"/>
  <c r="M108" i="4"/>
  <c r="K108" i="4"/>
  <c r="Y107" i="4"/>
  <c r="U107" i="4"/>
  <c r="Q107" i="4"/>
  <c r="M107" i="4"/>
  <c r="K107" i="4"/>
  <c r="Y106" i="4"/>
  <c r="U106" i="4"/>
  <c r="Q106" i="4"/>
  <c r="M106" i="4"/>
  <c r="K106" i="4"/>
  <c r="Y105" i="4"/>
  <c r="U105" i="4"/>
  <c r="Q105" i="4"/>
  <c r="M105" i="4"/>
  <c r="K105" i="4"/>
  <c r="Y104" i="4"/>
  <c r="U104" i="4"/>
  <c r="Q104" i="4"/>
  <c r="M104" i="4"/>
  <c r="K104" i="4"/>
  <c r="Y103" i="4"/>
  <c r="U103" i="4"/>
  <c r="Q103" i="4"/>
  <c r="M103" i="4"/>
  <c r="K103" i="4"/>
  <c r="Y102" i="4"/>
  <c r="U102" i="4"/>
  <c r="Q102" i="4"/>
  <c r="M102" i="4"/>
  <c r="K102" i="4"/>
  <c r="Y101" i="4"/>
  <c r="U101" i="4"/>
  <c r="Q101" i="4"/>
  <c r="M101" i="4"/>
  <c r="K101" i="4"/>
  <c r="Y100" i="4"/>
  <c r="U100" i="4"/>
  <c r="Q100" i="4"/>
  <c r="M100" i="4"/>
  <c r="K100" i="4"/>
  <c r="Y99" i="4"/>
  <c r="U99" i="4"/>
  <c r="Q99" i="4"/>
  <c r="M99" i="4"/>
  <c r="K99" i="4"/>
  <c r="Y98" i="4"/>
  <c r="U98" i="4"/>
  <c r="Q98" i="4"/>
  <c r="M98" i="4"/>
  <c r="K98" i="4"/>
  <c r="Y97" i="4"/>
  <c r="U97" i="4"/>
  <c r="Q97" i="4"/>
  <c r="M97" i="4"/>
  <c r="K97" i="4"/>
  <c r="Y96" i="4"/>
  <c r="U96" i="4"/>
  <c r="Q96" i="4"/>
  <c r="M96" i="4"/>
  <c r="K96" i="4"/>
  <c r="Y95" i="4"/>
  <c r="U95" i="4"/>
  <c r="Q95" i="4"/>
  <c r="M95" i="4"/>
  <c r="K95" i="4"/>
  <c r="Y94" i="4"/>
  <c r="U94" i="4"/>
  <c r="Q94" i="4"/>
  <c r="M94" i="4"/>
  <c r="K94" i="4"/>
  <c r="Y93" i="4"/>
  <c r="U93" i="4"/>
  <c r="Q93" i="4"/>
  <c r="M93" i="4"/>
  <c r="K93" i="4"/>
  <c r="Y92" i="4"/>
  <c r="U92" i="4"/>
  <c r="Q92" i="4"/>
  <c r="M92" i="4"/>
  <c r="K92" i="4"/>
  <c r="Y91" i="4"/>
  <c r="U91" i="4"/>
  <c r="Q91" i="4"/>
  <c r="M91" i="4"/>
  <c r="K91" i="4"/>
  <c r="Y90" i="4"/>
  <c r="U90" i="4"/>
  <c r="Q90" i="4"/>
  <c r="M90" i="4"/>
  <c r="K90" i="4"/>
  <c r="Y89" i="4"/>
  <c r="U89" i="4"/>
  <c r="Q89" i="4"/>
  <c r="M89" i="4"/>
  <c r="K89" i="4"/>
  <c r="Y88" i="4"/>
  <c r="U88" i="4"/>
  <c r="Q88" i="4"/>
  <c r="M88" i="4"/>
  <c r="K88" i="4"/>
  <c r="Y87" i="4"/>
  <c r="U87" i="4"/>
  <c r="Q87" i="4"/>
  <c r="M87" i="4"/>
  <c r="K87" i="4"/>
  <c r="Y86" i="4"/>
  <c r="U86" i="4"/>
  <c r="Q86" i="4"/>
  <c r="M86" i="4"/>
  <c r="K86" i="4"/>
  <c r="Y85" i="4"/>
  <c r="U85" i="4"/>
  <c r="Q85" i="4"/>
  <c r="M85" i="4"/>
  <c r="K85" i="4"/>
  <c r="Y84" i="4"/>
  <c r="U84" i="4"/>
  <c r="Q84" i="4"/>
  <c r="M84" i="4"/>
  <c r="K84" i="4"/>
  <c r="Y83" i="4"/>
  <c r="U83" i="4"/>
  <c r="Q83" i="4"/>
  <c r="M83" i="4"/>
  <c r="K83" i="4"/>
  <c r="Y82" i="4"/>
  <c r="U82" i="4"/>
  <c r="Q82" i="4"/>
  <c r="M82" i="4"/>
  <c r="K82" i="4"/>
  <c r="Y81" i="4"/>
  <c r="U81" i="4"/>
  <c r="Q81" i="4"/>
  <c r="M81" i="4"/>
  <c r="K81" i="4"/>
  <c r="Y80" i="4"/>
  <c r="U80" i="4"/>
  <c r="Q80" i="4"/>
  <c r="M80" i="4"/>
  <c r="K80" i="4"/>
  <c r="Y79" i="4"/>
  <c r="U79" i="4"/>
  <c r="Q79" i="4"/>
  <c r="M79" i="4"/>
  <c r="K79" i="4"/>
  <c r="Y78" i="4"/>
  <c r="U78" i="4"/>
  <c r="Q78" i="4"/>
  <c r="M78" i="4"/>
  <c r="K78" i="4"/>
  <c r="Y77" i="4"/>
  <c r="U77" i="4"/>
  <c r="Q77" i="4"/>
  <c r="M77" i="4"/>
  <c r="K77" i="4"/>
  <c r="Y76" i="4"/>
  <c r="U76" i="4"/>
  <c r="Q76" i="4"/>
  <c r="M76" i="4"/>
  <c r="K76" i="4"/>
  <c r="Y75" i="4"/>
  <c r="U75" i="4"/>
  <c r="Q75" i="4"/>
  <c r="M75" i="4"/>
  <c r="K75" i="4"/>
  <c r="Y74" i="4"/>
  <c r="U74" i="4"/>
  <c r="Q74" i="4"/>
  <c r="M74" i="4"/>
  <c r="K74" i="4"/>
  <c r="Y73" i="4"/>
  <c r="U73" i="4"/>
  <c r="Q73" i="4"/>
  <c r="M73" i="4"/>
  <c r="K73" i="4"/>
  <c r="Y72" i="4"/>
  <c r="U72" i="4"/>
  <c r="Q72" i="4"/>
  <c r="M72" i="4"/>
  <c r="K72" i="4"/>
  <c r="Y71" i="4"/>
  <c r="U71" i="4"/>
  <c r="Q71" i="4"/>
  <c r="M71" i="4"/>
  <c r="K71" i="4"/>
  <c r="Y70" i="4"/>
  <c r="U70" i="4"/>
  <c r="Q70" i="4"/>
  <c r="M70" i="4"/>
  <c r="K70" i="4"/>
  <c r="Y69" i="4"/>
  <c r="U69" i="4"/>
  <c r="Q69" i="4"/>
  <c r="M69" i="4"/>
  <c r="K69" i="4"/>
  <c r="Y68" i="4"/>
  <c r="U68" i="4"/>
  <c r="Q68" i="4"/>
  <c r="M68" i="4"/>
  <c r="K68" i="4"/>
  <c r="Y67" i="4"/>
  <c r="U67" i="4"/>
  <c r="Q67" i="4"/>
  <c r="M67" i="4"/>
  <c r="K67" i="4"/>
  <c r="Y66" i="4"/>
  <c r="U66" i="4"/>
  <c r="Q66" i="4"/>
  <c r="M66" i="4"/>
  <c r="K66" i="4"/>
  <c r="Y65" i="4"/>
  <c r="U65" i="4"/>
  <c r="Q65" i="4"/>
  <c r="M65" i="4"/>
  <c r="K65" i="4"/>
  <c r="Y64" i="4"/>
  <c r="U64" i="4"/>
  <c r="Q64" i="4"/>
  <c r="M64" i="4"/>
  <c r="K64" i="4"/>
  <c r="Y63" i="4"/>
  <c r="U63" i="4"/>
  <c r="Q63" i="4"/>
  <c r="M63" i="4"/>
  <c r="K63" i="4"/>
  <c r="Y62" i="4"/>
  <c r="U62" i="4"/>
  <c r="Q62" i="4"/>
  <c r="M62" i="4"/>
  <c r="K62" i="4"/>
  <c r="Y61" i="4"/>
  <c r="U61" i="4"/>
  <c r="Q61" i="4"/>
  <c r="M61" i="4"/>
  <c r="K61" i="4"/>
  <c r="Y60" i="4"/>
  <c r="U60" i="4"/>
  <c r="Q60" i="4"/>
  <c r="M60" i="4"/>
  <c r="K60" i="4"/>
  <c r="Y59" i="4"/>
  <c r="U59" i="4"/>
  <c r="Q59" i="4"/>
  <c r="M59" i="4"/>
  <c r="K59" i="4"/>
  <c r="Y58" i="4"/>
  <c r="U58" i="4"/>
  <c r="Q58" i="4"/>
  <c r="M58" i="4"/>
  <c r="K58" i="4"/>
  <c r="Y57" i="4"/>
  <c r="U57" i="4"/>
  <c r="Q57" i="4"/>
  <c r="M57" i="4"/>
  <c r="K57" i="4"/>
  <c r="Y56" i="4"/>
  <c r="U56" i="4"/>
  <c r="Q56" i="4"/>
  <c r="M56" i="4"/>
  <c r="K56" i="4"/>
  <c r="Y55" i="4"/>
  <c r="U55" i="4"/>
  <c r="Q55" i="4"/>
  <c r="M55" i="4"/>
  <c r="K55" i="4"/>
  <c r="Y54" i="4"/>
  <c r="U54" i="4"/>
  <c r="Q54" i="4"/>
  <c r="M54" i="4"/>
  <c r="K54" i="4"/>
  <c r="Y53" i="4"/>
  <c r="U53" i="4"/>
  <c r="Q53" i="4"/>
  <c r="M53" i="4"/>
  <c r="K53" i="4"/>
  <c r="Y52" i="4"/>
  <c r="U52" i="4"/>
  <c r="Q52" i="4"/>
  <c r="M52" i="4"/>
  <c r="K52" i="4"/>
  <c r="Y51" i="4"/>
  <c r="U51" i="4"/>
  <c r="Q51" i="4"/>
  <c r="M51" i="4"/>
  <c r="K51" i="4"/>
  <c r="Y50" i="4"/>
  <c r="U50" i="4"/>
  <c r="Q50" i="4"/>
  <c r="M50" i="4"/>
  <c r="K50" i="4"/>
  <c r="Y49" i="4"/>
  <c r="U49" i="4"/>
  <c r="Q49" i="4"/>
  <c r="M49" i="4"/>
  <c r="K49" i="4"/>
  <c r="Y48" i="4"/>
  <c r="U48" i="4"/>
  <c r="Q48" i="4"/>
  <c r="M48" i="4"/>
  <c r="K48" i="4"/>
  <c r="Y47" i="4"/>
  <c r="U47" i="4"/>
  <c r="Q47" i="4"/>
  <c r="M47" i="4"/>
  <c r="K47" i="4"/>
  <c r="Y46" i="4"/>
  <c r="U46" i="4"/>
  <c r="Q46" i="4"/>
  <c r="M46" i="4"/>
  <c r="K46" i="4"/>
  <c r="Y45" i="4"/>
  <c r="U45" i="4"/>
  <c r="Q45" i="4"/>
  <c r="M45" i="4"/>
  <c r="K45" i="4"/>
  <c r="Y44" i="4"/>
  <c r="U44" i="4"/>
  <c r="Q44" i="4"/>
  <c r="M44" i="4"/>
  <c r="K44" i="4"/>
  <c r="Y43" i="4"/>
  <c r="U43" i="4"/>
  <c r="Q43" i="4"/>
  <c r="M43" i="4"/>
  <c r="K43" i="4"/>
  <c r="Y42" i="4"/>
  <c r="U42" i="4"/>
  <c r="Q42" i="4"/>
  <c r="M42" i="4"/>
  <c r="K42" i="4"/>
  <c r="Y41" i="4"/>
  <c r="U41" i="4"/>
  <c r="Q41" i="4"/>
  <c r="M41" i="4"/>
  <c r="K41" i="4"/>
  <c r="Y40" i="4"/>
  <c r="U40" i="4"/>
  <c r="Q40" i="4"/>
  <c r="M40" i="4"/>
  <c r="K40" i="4"/>
  <c r="Y39" i="4"/>
  <c r="U39" i="4"/>
  <c r="Q39" i="4"/>
  <c r="M39" i="4"/>
  <c r="K39" i="4"/>
  <c r="Y38" i="4"/>
  <c r="U38" i="4"/>
  <c r="Q38" i="4"/>
  <c r="M38" i="4"/>
  <c r="K38" i="4"/>
  <c r="Y37" i="4"/>
  <c r="U37" i="4"/>
  <c r="Q37" i="4"/>
  <c r="M37" i="4"/>
  <c r="K37" i="4"/>
  <c r="Y36" i="4"/>
  <c r="U36" i="4"/>
  <c r="Q36" i="4"/>
  <c r="M36" i="4"/>
  <c r="K36" i="4"/>
  <c r="Y35" i="4"/>
  <c r="U35" i="4"/>
  <c r="Q35" i="4"/>
  <c r="M35" i="4"/>
  <c r="K35" i="4"/>
  <c r="Y34" i="4"/>
  <c r="U34" i="4"/>
  <c r="Q34" i="4"/>
  <c r="M34" i="4"/>
  <c r="K34" i="4"/>
  <c r="Y33" i="4"/>
  <c r="U33" i="4"/>
  <c r="Q33" i="4"/>
  <c r="M33" i="4"/>
  <c r="K33" i="4"/>
  <c r="Y32" i="4"/>
  <c r="U32" i="4"/>
  <c r="Q32" i="4"/>
  <c r="M32" i="4"/>
  <c r="K32" i="4"/>
  <c r="Y31" i="4"/>
  <c r="U31" i="4"/>
  <c r="Q31" i="4"/>
  <c r="M31" i="4"/>
  <c r="K31" i="4"/>
  <c r="Y30" i="4"/>
  <c r="U30" i="4"/>
  <c r="Q30" i="4"/>
  <c r="M30" i="4"/>
  <c r="K30" i="4"/>
  <c r="Y29" i="4"/>
  <c r="U29" i="4"/>
  <c r="Q29" i="4"/>
  <c r="M29" i="4"/>
  <c r="K29" i="4"/>
  <c r="Y28" i="4"/>
  <c r="U28" i="4"/>
  <c r="Q28" i="4"/>
  <c r="M28" i="4"/>
  <c r="K28" i="4"/>
  <c r="Y27" i="4"/>
  <c r="U27" i="4"/>
  <c r="Q27" i="4"/>
  <c r="M27" i="4"/>
  <c r="K27" i="4"/>
  <c r="Y26" i="4"/>
  <c r="U26" i="4"/>
  <c r="Q26" i="4"/>
  <c r="M26" i="4"/>
  <c r="K26" i="4"/>
  <c r="Y25" i="4"/>
  <c r="U25" i="4"/>
  <c r="Q25" i="4"/>
  <c r="M25" i="4"/>
  <c r="K25" i="4"/>
  <c r="Y24" i="4"/>
  <c r="U24" i="4"/>
  <c r="Q24" i="4"/>
  <c r="M24" i="4"/>
  <c r="K24" i="4"/>
  <c r="Y23" i="4"/>
  <c r="U23" i="4"/>
  <c r="Q23" i="4"/>
  <c r="M23" i="4"/>
  <c r="K23" i="4"/>
  <c r="Y22" i="4"/>
  <c r="U22" i="4"/>
  <c r="Q22" i="4"/>
  <c r="M22" i="4"/>
  <c r="K22" i="4"/>
  <c r="Y21" i="4"/>
  <c r="U21" i="4"/>
  <c r="Q21" i="4"/>
  <c r="M21" i="4"/>
  <c r="K21" i="4"/>
  <c r="Y20" i="4"/>
  <c r="U20" i="4"/>
  <c r="Q20" i="4"/>
  <c r="M20" i="4"/>
  <c r="K20" i="4"/>
  <c r="Y19" i="4"/>
  <c r="U19" i="4"/>
  <c r="Q19" i="4"/>
  <c r="M19" i="4"/>
  <c r="K19" i="4"/>
  <c r="Y18" i="4"/>
  <c r="U18" i="4"/>
  <c r="Q18" i="4"/>
  <c r="M18" i="4"/>
  <c r="K18" i="4"/>
  <c r="Y17" i="4"/>
  <c r="U17" i="4"/>
  <c r="Q17" i="4"/>
  <c r="M17" i="4"/>
  <c r="K17" i="4"/>
  <c r="Y16" i="4"/>
  <c r="U16" i="4"/>
  <c r="Q16" i="4"/>
  <c r="M16" i="4"/>
  <c r="K16" i="4"/>
  <c r="Y15" i="4"/>
  <c r="U15" i="4"/>
  <c r="Q15" i="4"/>
  <c r="M15" i="4"/>
  <c r="K15" i="4"/>
  <c r="Y14" i="4"/>
  <c r="U14" i="4"/>
  <c r="Q14" i="4"/>
  <c r="M14" i="4"/>
  <c r="K14" i="4"/>
  <c r="Y13" i="4"/>
  <c r="U13" i="4"/>
  <c r="Q13" i="4"/>
  <c r="M13" i="4"/>
  <c r="K13" i="4"/>
  <c r="Y12" i="4"/>
  <c r="U12" i="4"/>
  <c r="Q12" i="4"/>
  <c r="M12" i="4"/>
  <c r="K12" i="4"/>
  <c r="Y11" i="4"/>
  <c r="U11" i="4"/>
  <c r="Q11" i="4"/>
  <c r="M11" i="4"/>
  <c r="K11" i="4"/>
  <c r="Y10" i="4"/>
  <c r="U10" i="4"/>
  <c r="Q10" i="4"/>
  <c r="M10" i="4"/>
  <c r="K10" i="4"/>
  <c r="Y9" i="4"/>
  <c r="U9" i="4"/>
  <c r="Q9" i="4"/>
  <c r="M9" i="4"/>
  <c r="K9" i="4"/>
  <c r="Y8" i="4"/>
  <c r="U8" i="4"/>
  <c r="Q8" i="4"/>
  <c r="M8" i="4"/>
  <c r="K8" i="4"/>
  <c r="Y7" i="4"/>
  <c r="U7" i="4"/>
  <c r="Q7" i="4"/>
  <c r="M7" i="4"/>
  <c r="K7" i="4"/>
  <c r="Y6" i="4"/>
  <c r="U6" i="4"/>
  <c r="Q6" i="4"/>
  <c r="M6" i="4"/>
  <c r="K6" i="4"/>
  <c r="Y5" i="4"/>
  <c r="U5" i="4"/>
  <c r="Q5" i="4"/>
  <c r="M5" i="4"/>
  <c r="K5" i="4"/>
  <c r="Y4" i="4"/>
  <c r="U4" i="4"/>
  <c r="Q4" i="4"/>
  <c r="M4" i="4"/>
  <c r="K4" i="4"/>
  <c r="Y3" i="4"/>
  <c r="U3" i="4"/>
  <c r="Q3" i="4"/>
  <c r="P3" i="4"/>
  <c r="K3" i="4"/>
  <c r="J3" i="2" l="1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Y3" i="2"/>
  <c r="X3" i="2"/>
  <c r="W3" i="2"/>
  <c r="V3" i="2"/>
  <c r="U3" i="2"/>
  <c r="T3" i="2"/>
  <c r="S3" i="2"/>
  <c r="R3" i="2"/>
  <c r="Q3" i="2"/>
  <c r="P3" i="2"/>
  <c r="O3" i="2"/>
  <c r="N3" i="2"/>
  <c r="K3" i="2"/>
</calcChain>
</file>

<file path=xl/sharedStrings.xml><?xml version="1.0" encoding="utf-8"?>
<sst xmlns="http://schemas.openxmlformats.org/spreadsheetml/2006/main" count="3076" uniqueCount="254">
  <si>
    <t>TRUE VANILLA</t>
  </si>
  <si>
    <t>MODIFIED VANILLA</t>
  </si>
  <si>
    <t>EASY (1-9 STR, 0 DEF, 2/3 HP)</t>
  </si>
  <si>
    <t>NORMAL (1-9 STR, 0 DEF)</t>
  </si>
  <si>
    <t>HARD (2-11 STR, Max 1 DEF)</t>
  </si>
  <si>
    <t>EXTREME (4-11 STR, Max 2 DEF)</t>
  </si>
  <si>
    <t>IDX</t>
  </si>
  <si>
    <t>HP</t>
  </si>
  <si>
    <t>STR</t>
  </si>
  <si>
    <t>DEF</t>
  </si>
  <si>
    <t>DP</t>
  </si>
  <si>
    <t>00</t>
  </si>
  <si>
    <t>01</t>
  </si>
  <si>
    <t>06</t>
  </si>
  <si>
    <t>02</t>
  </si>
  <si>
    <t>Ribber</t>
  </si>
  <si>
    <t>Underground Tunnel</t>
  </si>
  <si>
    <t>05</t>
  </si>
  <si>
    <t>Canal Worm</t>
  </si>
  <si>
    <t>03</t>
  </si>
  <si>
    <t>0A</t>
  </si>
  <si>
    <t>King Bat</t>
  </si>
  <si>
    <t>04</t>
  </si>
  <si>
    <t>Bat Minion</t>
  </si>
  <si>
    <t>Bat</t>
  </si>
  <si>
    <t>7F</t>
  </si>
  <si>
    <t>07</t>
  </si>
  <si>
    <t>08</t>
  </si>
  <si>
    <t>46</t>
  </si>
  <si>
    <t>33</t>
  </si>
  <si>
    <t>09</t>
  </si>
  <si>
    <t>30</t>
  </si>
  <si>
    <t>Mudpit</t>
  </si>
  <si>
    <t>Inca</t>
  </si>
  <si>
    <t>0B</t>
  </si>
  <si>
    <t>Slugger/Scuttlebug</t>
  </si>
  <si>
    <t>0C</t>
  </si>
  <si>
    <t>Four Way</t>
  </si>
  <si>
    <t>0D</t>
  </si>
  <si>
    <t>Stone Lord/Stone Guard</t>
  </si>
  <si>
    <t>0E</t>
  </si>
  <si>
    <t>Whirligig</t>
  </si>
  <si>
    <t>0F</t>
  </si>
  <si>
    <t>Splop</t>
  </si>
  <si>
    <t>10</t>
  </si>
  <si>
    <t>Skull Chaser</t>
  </si>
  <si>
    <t>11</t>
  </si>
  <si>
    <t>12</t>
  </si>
  <si>
    <t>13</t>
  </si>
  <si>
    <t>14</t>
  </si>
  <si>
    <t>28</t>
  </si>
  <si>
    <t>Castoth?</t>
  </si>
  <si>
    <t>15</t>
  </si>
  <si>
    <t>16</t>
  </si>
  <si>
    <t>17</t>
  </si>
  <si>
    <t>18</t>
  </si>
  <si>
    <t>Flayzer</t>
  </si>
  <si>
    <t>Diamond Mine</t>
  </si>
  <si>
    <t>19</t>
  </si>
  <si>
    <t>Eye Stalker</t>
  </si>
  <si>
    <t>1A</t>
  </si>
  <si>
    <t>Grundit</t>
  </si>
  <si>
    <t>1B</t>
  </si>
  <si>
    <t>Dynapede</t>
  </si>
  <si>
    <t>Sky Garden</t>
  </si>
  <si>
    <t>1C</t>
  </si>
  <si>
    <t>Nitropede</t>
  </si>
  <si>
    <t>1D</t>
  </si>
  <si>
    <t>Blue Cyber</t>
  </si>
  <si>
    <t>1E</t>
  </si>
  <si>
    <t>Red Cyber</t>
  </si>
  <si>
    <t>1F</t>
  </si>
  <si>
    <t>20</t>
  </si>
  <si>
    <t>21</t>
  </si>
  <si>
    <t>FF</t>
  </si>
  <si>
    <t>22</t>
  </si>
  <si>
    <t>23</t>
  </si>
  <si>
    <t>24</t>
  </si>
  <si>
    <t>25</t>
  </si>
  <si>
    <t>26</t>
  </si>
  <si>
    <t>27</t>
  </si>
  <si>
    <t>Viper?</t>
  </si>
  <si>
    <t>Cyclops</t>
  </si>
  <si>
    <t>Mu</t>
  </si>
  <si>
    <t>29</t>
  </si>
  <si>
    <t>Flasher</t>
  </si>
  <si>
    <t>2A</t>
  </si>
  <si>
    <t>Skuddle</t>
  </si>
  <si>
    <t>2B</t>
  </si>
  <si>
    <t>Slipper</t>
  </si>
  <si>
    <t>2C</t>
  </si>
  <si>
    <t>Steelbones</t>
  </si>
  <si>
    <t>Angel</t>
  </si>
  <si>
    <t>2D</t>
  </si>
  <si>
    <t>Dive Bat</t>
  </si>
  <si>
    <t>2E</t>
  </si>
  <si>
    <t>Draco/Ramskull</t>
  </si>
  <si>
    <t>2F</t>
  </si>
  <si>
    <t>Vampire</t>
  </si>
  <si>
    <t>31</t>
  </si>
  <si>
    <t>32</t>
  </si>
  <si>
    <t>Asp</t>
  </si>
  <si>
    <t>Great Wall</t>
  </si>
  <si>
    <t>Archer</t>
  </si>
  <si>
    <t>34</t>
  </si>
  <si>
    <t>Eyesore</t>
  </si>
  <si>
    <t>35</t>
  </si>
  <si>
    <t>Firebug</t>
  </si>
  <si>
    <t>36</t>
  </si>
  <si>
    <t>Sand Fanger</t>
  </si>
  <si>
    <t>37</t>
  </si>
  <si>
    <t>38</t>
  </si>
  <si>
    <t>39</t>
  </si>
  <si>
    <t>3A</t>
  </si>
  <si>
    <t>Wall Walker</t>
  </si>
  <si>
    <t>Ankor Wat</t>
  </si>
  <si>
    <t>3B</t>
  </si>
  <si>
    <t>3C</t>
  </si>
  <si>
    <t>Acid Splasher</t>
  </si>
  <si>
    <t>Mt. Temple</t>
  </si>
  <si>
    <t>3D</t>
  </si>
  <si>
    <t>Yorrick</t>
  </si>
  <si>
    <t>3E</t>
  </si>
  <si>
    <t>Skulker</t>
  </si>
  <si>
    <t>3F</t>
  </si>
  <si>
    <t>Fire Sprite</t>
  </si>
  <si>
    <t>40</t>
  </si>
  <si>
    <t>41</t>
  </si>
  <si>
    <t>42</t>
  </si>
  <si>
    <t>Goldcap</t>
  </si>
  <si>
    <t>43</t>
  </si>
  <si>
    <t>Frenzie</t>
  </si>
  <si>
    <t>44</t>
  </si>
  <si>
    <t>45</t>
  </si>
  <si>
    <t>Gorgon</t>
  </si>
  <si>
    <t>Zombie</t>
  </si>
  <si>
    <t>47</t>
  </si>
  <si>
    <t>48</t>
  </si>
  <si>
    <t>49</t>
  </si>
  <si>
    <t>Shrubber</t>
  </si>
  <si>
    <t>4A</t>
  </si>
  <si>
    <t>Zip Fly</t>
  </si>
  <si>
    <t>4B</t>
  </si>
  <si>
    <t>4C</t>
  </si>
  <si>
    <t>Haunt</t>
  </si>
  <si>
    <t>Pyramid</t>
  </si>
  <si>
    <t>4D</t>
  </si>
  <si>
    <t>Haunt Spirit???</t>
  </si>
  <si>
    <t>4E</t>
  </si>
  <si>
    <t>Tuts</t>
  </si>
  <si>
    <t>4F</t>
  </si>
  <si>
    <t>Mystic Ball</t>
  </si>
  <si>
    <t>50</t>
  </si>
  <si>
    <t>Mummy Queen?</t>
  </si>
  <si>
    <t>51</t>
  </si>
  <si>
    <t>Blaster</t>
  </si>
  <si>
    <t>52</t>
  </si>
  <si>
    <t>53</t>
  </si>
  <si>
    <t>54</t>
  </si>
  <si>
    <t>P1 Comet [&lt;- P1 CometRain]</t>
  </si>
  <si>
    <t>Gaia</t>
  </si>
  <si>
    <t>55</t>
  </si>
  <si>
    <t>P3 RedOrbs, P3 Bubbles</t>
  </si>
  <si>
    <t>56</t>
  </si>
  <si>
    <t>P2/P4/P5 GreenOrbs</t>
  </si>
  <si>
    <t>57</t>
  </si>
  <si>
    <t>P2 Bubbles</t>
  </si>
  <si>
    <t>58</t>
  </si>
  <si>
    <t>P2 MouthLaser</t>
  </si>
  <si>
    <t>59</t>
  </si>
  <si>
    <t>5A</t>
  </si>
  <si>
    <t>5B</t>
  </si>
  <si>
    <t>5C</t>
  </si>
  <si>
    <t>5D</t>
  </si>
  <si>
    <t>5E</t>
  </si>
  <si>
    <t>5F</t>
  </si>
  <si>
    <t>60</t>
  </si>
  <si>
    <t>61</t>
  </si>
  <si>
    <t>Jeweler's Mansion</t>
  </si>
  <si>
    <t>62</t>
  </si>
  <si>
    <t>63</t>
  </si>
  <si>
    <t>64</t>
  </si>
  <si>
    <t>65</t>
  </si>
  <si>
    <t>P5 RedOrbs</t>
  </si>
  <si>
    <t>66</t>
  </si>
  <si>
    <t>P5 Heads</t>
  </si>
  <si>
    <t>67</t>
  </si>
  <si>
    <t>P5 Core</t>
  </si>
  <si>
    <t>68</t>
  </si>
  <si>
    <t>P4 Core [&lt;- P4 Nukes, P4 Rain]</t>
  </si>
  <si>
    <t>69</t>
  </si>
  <si>
    <t>6A</t>
  </si>
  <si>
    <t>6B</t>
  </si>
  <si>
    <t>6C</t>
  </si>
  <si>
    <t>6D</t>
  </si>
  <si>
    <t>Index</t>
  </si>
  <si>
    <t>Easy</t>
  </si>
  <si>
    <t>Example</t>
  </si>
  <si>
    <t>Moderate</t>
  </si>
  <si>
    <t>1</t>
  </si>
  <si>
    <t>2</t>
  </si>
  <si>
    <t>3</t>
  </si>
  <si>
    <t>4</t>
  </si>
  <si>
    <t>5</t>
  </si>
  <si>
    <t>A</t>
  </si>
  <si>
    <t>6</t>
  </si>
  <si>
    <t>INF</t>
  </si>
  <si>
    <t>B</t>
  </si>
  <si>
    <t>7</t>
  </si>
  <si>
    <t>C</t>
  </si>
  <si>
    <t>8</t>
  </si>
  <si>
    <t>D</t>
  </si>
  <si>
    <t>9</t>
  </si>
  <si>
    <t>E</t>
  </si>
  <si>
    <t>F</t>
  </si>
  <si>
    <t>STR upgrades</t>
  </si>
  <si>
    <t>STR Low</t>
  </si>
  <si>
    <t>STR Hi</t>
  </si>
  <si>
    <t>Adj Low</t>
  </si>
  <si>
    <t>Adj Hi</t>
  </si>
  <si>
    <t>Shrubber/Zip Fly</t>
  </si>
  <si>
    <t>Vampires?</t>
  </si>
  <si>
    <t>Sand Fanger?</t>
  </si>
  <si>
    <t>Comet</t>
  </si>
  <si>
    <t>6E</t>
  </si>
  <si>
    <t>6F</t>
  </si>
  <si>
    <t>Beginner</t>
  </si>
  <si>
    <t>Intermediate</t>
  </si>
  <si>
    <t>Advanced</t>
  </si>
  <si>
    <t>Expert</t>
  </si>
  <si>
    <t>Max HP</t>
  </si>
  <si>
    <t>Max DEF</t>
  </si>
  <si>
    <t>Max STR</t>
  </si>
  <si>
    <t>Herb refill</t>
  </si>
  <si>
    <t>Enemy HP</t>
  </si>
  <si>
    <t>1 to 4</t>
  </si>
  <si>
    <t>1 to 8</t>
  </si>
  <si>
    <t>2 to 15</t>
  </si>
  <si>
    <t>2 to 30</t>
  </si>
  <si>
    <t>Enemy STR</t>
  </si>
  <si>
    <t>1 to 16</t>
  </si>
  <si>
    <t>Enemy DEF</t>
  </si>
  <si>
    <t>Starting</t>
  </si>
  <si>
    <t>Rooms</t>
  </si>
  <si>
    <t>Room strength</t>
  </si>
  <si>
    <t>TOTAL</t>
  </si>
  <si>
    <t>EASY (1-9 STR, 0 DEF, 1-4  HP)</t>
  </si>
  <si>
    <t>NORMAL (2-17 STR, 0 DEF, 1-8 HP)</t>
  </si>
  <si>
    <t>HARD (2-17 STR, 0 DEF, 2-15 HP)</t>
  </si>
  <si>
    <t>EXTREME (2-30 STR, 0 DEF, 2-30 HP)</t>
  </si>
  <si>
    <t>Pieces</t>
  </si>
  <si>
    <t>Containers</t>
  </si>
  <si>
    <t>Piece Str</t>
  </si>
  <si>
    <t>Container 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</si>
</sst>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2" xfId="0" applyFont="1" applyBorder="1"/>
    <xf numFmtId="0" fontId="0" fillId="3" borderId="0" xfId="0" applyFill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4" xfId="0" applyFill="1" applyBorder="1"/>
    <xf numFmtId="0" fontId="0" fillId="0" borderId="4" xfId="0" applyFill="1" applyBorder="1" applyAlignment="1">
      <alignment horizontal="center"/>
    </xf>
    <xf numFmtId="0" fontId="0" fillId="5" borderId="0" xfId="0" applyFill="1"/>
    <xf numFmtId="0" fontId="0" fillId="2" borderId="5" xfId="0" applyFill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2" xfId="0" applyBorder="1"/>
    <xf numFmtId="0" fontId="3" fillId="0" borderId="4" xfId="0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4" fillId="0" borderId="0" xfId="0" applyFont="1"/>
    <xf numFmtId="0" fontId="0" fillId="5" borderId="0" xfId="0" applyFill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0" fillId="4" borderId="1" xfId="0" quotePrefix="1" applyFill="1" applyBorder="1" applyAlignment="1">
      <alignment horizontal="center"/>
    </xf>
    <xf numFmtId="0" fontId="0" fillId="4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3" borderId="0" xfId="0" quotePrefix="1" applyFill="1" applyAlignment="1">
      <alignment horizontal="center"/>
    </xf>
    <xf numFmtId="16" fontId="0" fillId="0" borderId="0" xfId="0" applyNumberFormat="1" applyAlignment="1">
      <alignment horizontal="center"/>
    </xf>
    <xf numFmtId="0" fontId="0" fillId="3" borderId="5" xfId="0" applyFill="1" applyBorder="1" applyAlignment="1">
      <alignment horizontal="center"/>
    </xf>
    <xf numFmtId="0" fontId="1" fillId="0" borderId="0" xfId="0" applyFont="1"/>
    <xf numFmtId="0" fontId="3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2"/>
  <sheetViews>
    <sheetView zoomScaleNormal="100" workbookViewId="0">
      <pane xSplit="1" ySplit="2" topLeftCell="B83" activePane="bottomRight" state="frozen"/>
      <selection pane="topRight"/>
      <selection pane="bottomLeft"/>
      <selection pane="bottomRight" activeCell="K108" sqref="K97:K108"/>
    </sheetView>
  </sheetViews>
  <sheetFormatPr defaultColWidth="9" defaultRowHeight="15"/>
  <cols>
    <col min="2" max="2" width="9" style="20"/>
    <col min="3" max="5" width="9" style="2"/>
    <col min="6" max="6" width="9" style="21"/>
    <col min="10" max="10" width="9" style="22"/>
    <col min="11" max="13" width="9" style="4"/>
    <col min="14" max="14" width="9" style="22"/>
    <col min="15" max="17" width="9" style="4"/>
    <col min="18" max="18" width="9" style="22"/>
    <col min="19" max="21" width="9" style="4"/>
    <col min="22" max="22" width="9" style="22"/>
    <col min="23" max="25" width="9" style="4"/>
    <col min="26" max="26" width="27.85546875" customWidth="1"/>
    <col min="27" max="27" width="19.5703125" customWidth="1"/>
  </cols>
  <sheetData>
    <row r="1" spans="1:27">
      <c r="A1" s="23"/>
      <c r="B1" s="46" t="s">
        <v>0</v>
      </c>
      <c r="C1" s="46"/>
      <c r="D1" s="46"/>
      <c r="E1" s="46"/>
      <c r="F1" s="45" t="s">
        <v>1</v>
      </c>
      <c r="G1" s="45"/>
      <c r="H1" s="45"/>
      <c r="I1" s="45"/>
      <c r="J1" s="45" t="s">
        <v>2</v>
      </c>
      <c r="K1" s="45"/>
      <c r="L1" s="45"/>
      <c r="M1" s="45"/>
      <c r="N1" s="45" t="s">
        <v>3</v>
      </c>
      <c r="O1" s="45"/>
      <c r="P1" s="45"/>
      <c r="Q1" s="45"/>
      <c r="R1" s="45" t="s">
        <v>4</v>
      </c>
      <c r="S1" s="45"/>
      <c r="T1" s="45"/>
      <c r="U1" s="45"/>
      <c r="V1" s="45" t="s">
        <v>5</v>
      </c>
      <c r="W1" s="45"/>
      <c r="X1" s="45"/>
      <c r="Y1" s="45"/>
    </row>
    <row r="2" spans="1:27">
      <c r="A2" s="24" t="s">
        <v>6</v>
      </c>
      <c r="B2" s="25" t="s">
        <v>7</v>
      </c>
      <c r="C2" s="26" t="s">
        <v>8</v>
      </c>
      <c r="D2" s="26" t="s">
        <v>9</v>
      </c>
      <c r="E2" s="26" t="s">
        <v>10</v>
      </c>
      <c r="F2" s="27" t="s">
        <v>7</v>
      </c>
      <c r="G2" s="24" t="s">
        <v>8</v>
      </c>
      <c r="H2" s="24" t="s">
        <v>9</v>
      </c>
      <c r="I2" s="24" t="s">
        <v>10</v>
      </c>
      <c r="J2" s="27" t="s">
        <v>7</v>
      </c>
      <c r="K2" s="24" t="s">
        <v>8</v>
      </c>
      <c r="L2" s="24" t="s">
        <v>9</v>
      </c>
      <c r="M2" s="24" t="s">
        <v>10</v>
      </c>
      <c r="N2" s="27" t="s">
        <v>7</v>
      </c>
      <c r="O2" s="24" t="s">
        <v>8</v>
      </c>
      <c r="P2" s="24" t="s">
        <v>9</v>
      </c>
      <c r="Q2" s="24" t="s">
        <v>10</v>
      </c>
      <c r="R2" s="27" t="s">
        <v>7</v>
      </c>
      <c r="S2" s="24" t="s">
        <v>8</v>
      </c>
      <c r="T2" s="24" t="s">
        <v>9</v>
      </c>
      <c r="U2" s="24" t="s">
        <v>10</v>
      </c>
      <c r="V2" s="27" t="s">
        <v>7</v>
      </c>
      <c r="W2" s="24" t="s">
        <v>8</v>
      </c>
      <c r="X2" s="24" t="s">
        <v>9</v>
      </c>
      <c r="Y2" s="24" t="s">
        <v>10</v>
      </c>
    </row>
    <row r="3" spans="1:27">
      <c r="A3" s="28" t="s">
        <v>11</v>
      </c>
      <c r="B3" s="29" t="s">
        <v>11</v>
      </c>
      <c r="C3" s="7" t="s">
        <v>11</v>
      </c>
      <c r="D3" s="7" t="s">
        <v>11</v>
      </c>
      <c r="E3" s="7" t="s">
        <v>11</v>
      </c>
      <c r="F3" s="22" t="s">
        <v>11</v>
      </c>
      <c r="G3" s="4" t="s">
        <v>11</v>
      </c>
      <c r="H3" s="4" t="s">
        <v>11</v>
      </c>
      <c r="I3" s="4" t="s">
        <v>11</v>
      </c>
      <c r="J3" s="22" t="str">
        <f t="shared" ref="J3:J67" si="0">IF(OR($F3="28",$F3="00"),$F3,DEC2HEX(MAX(ROUND(HEX2DEC($F3)*2/3,0),1),2))</f>
        <v>00</v>
      </c>
      <c r="K3" s="4" t="str">
        <f t="shared" ref="K3:K66" si="1">IF($G3="00",$G3,DEC2HEX(MAX(ROUND(HEX2DEC($G3)*7/30,0),1),2))</f>
        <v>00</v>
      </c>
      <c r="L3" s="4" t="s">
        <v>11</v>
      </c>
      <c r="M3" s="4" t="s">
        <v>11</v>
      </c>
      <c r="N3" s="22" t="str">
        <f>$F3</f>
        <v>00</v>
      </c>
      <c r="O3" s="4" t="str">
        <f t="shared" ref="O3:O66" si="2">IF($G3="00",$G3,DEC2HEX(MAX(ROUND(HEX2DEC($G3)*7/30,0),1),2))</f>
        <v>00</v>
      </c>
      <c r="P3" s="4" t="str">
        <f>IF(OR($H3="7F",$H3="FF"),$H3,"00")</f>
        <v>00</v>
      </c>
      <c r="Q3" s="4" t="str">
        <f>$I3</f>
        <v>00</v>
      </c>
      <c r="R3" s="22" t="str">
        <f>$F3</f>
        <v>00</v>
      </c>
      <c r="S3" s="4" t="str">
        <f t="shared" ref="S3:S66" si="3">IF($G3="00",$G3,DEC2HEX(MAX(ROUND(HEX2DEC($G3)*6/15+1,0),2),2))</f>
        <v>00</v>
      </c>
      <c r="T3" s="4" t="str">
        <f>IF(OR($H3="7F",$H3="FF"),$H3,"00")</f>
        <v>00</v>
      </c>
      <c r="U3" s="4" t="str">
        <f>$I3</f>
        <v>00</v>
      </c>
      <c r="V3" s="22" t="str">
        <f>$F3</f>
        <v>00</v>
      </c>
      <c r="W3" s="4" t="str">
        <f t="shared" ref="W3:W66" si="4">IF($G3="00",$G3,DEC2HEX(MAX(ROUND(HEX2DEC($G3)*6/15+3,0),2),2))</f>
        <v>00</v>
      </c>
      <c r="X3" s="4" t="str">
        <f>IF(OR($H3="7F",$H3="FF"),$H3,DEC2HEX(ROUND(HEX2DEC($H3)*6/65,0),2))</f>
        <v>00</v>
      </c>
      <c r="Y3" s="4" t="str">
        <f>$I3</f>
        <v>00</v>
      </c>
    </row>
    <row r="4" spans="1:27">
      <c r="A4" s="28" t="s">
        <v>12</v>
      </c>
      <c r="B4" s="29" t="s">
        <v>13</v>
      </c>
      <c r="C4" s="7" t="s">
        <v>14</v>
      </c>
      <c r="D4" s="7" t="s">
        <v>11</v>
      </c>
      <c r="E4" s="7" t="s">
        <v>14</v>
      </c>
      <c r="F4" s="22" t="s">
        <v>13</v>
      </c>
      <c r="G4" s="4" t="s">
        <v>14</v>
      </c>
      <c r="H4" s="4" t="s">
        <v>11</v>
      </c>
      <c r="I4" s="4" t="s">
        <v>14</v>
      </c>
      <c r="J4" s="22" t="str">
        <f t="shared" si="0"/>
        <v>04</v>
      </c>
      <c r="K4" s="4" t="str">
        <f t="shared" si="1"/>
        <v>01</v>
      </c>
      <c r="L4" s="4" t="str">
        <f t="shared" ref="L4:L67" si="5">IF(OR($H4="7F",$H4="FF"),$H4,"00")</f>
        <v>00</v>
      </c>
      <c r="M4" s="4" t="str">
        <f t="shared" ref="M4:M67" si="6">$I4</f>
        <v>02</v>
      </c>
      <c r="N4" s="22" t="str">
        <f t="shared" ref="N4:N67" si="7">$F4</f>
        <v>06</v>
      </c>
      <c r="O4" s="4" t="str">
        <f t="shared" si="2"/>
        <v>01</v>
      </c>
      <c r="P4" s="4" t="str">
        <f t="shared" ref="P4:P67" si="8">IF(OR($H4="7F",$H4="FF"),$H4,"00")</f>
        <v>00</v>
      </c>
      <c r="Q4" s="4" t="str">
        <f t="shared" ref="Q4:Q67" si="9">$I4</f>
        <v>02</v>
      </c>
      <c r="R4" s="22" t="str">
        <f t="shared" ref="R4:R67" si="10">$F4</f>
        <v>06</v>
      </c>
      <c r="S4" s="4" t="str">
        <f t="shared" si="3"/>
        <v>02</v>
      </c>
      <c r="T4" s="4" t="str">
        <f t="shared" ref="T4:T67" si="11">IF(OR($H4="7F",$H4="FF"),$H4,DEC2HEX(ROUND(HEX2DEC($H4)*7/125,0),2))</f>
        <v>00</v>
      </c>
      <c r="U4" s="4" t="str">
        <f t="shared" ref="U4:U67" si="12">$I4</f>
        <v>02</v>
      </c>
      <c r="V4" s="22" t="str">
        <f t="shared" ref="V4:V67" si="13">$F4</f>
        <v>06</v>
      </c>
      <c r="W4" s="4" t="str">
        <f t="shared" si="4"/>
        <v>04</v>
      </c>
      <c r="X4" s="4" t="str">
        <f t="shared" ref="X4:X67" si="14">IF(OR($H4="7F",$H4="FF"),$H4,DEC2HEX(ROUND(HEX2DEC($H4)*6/65,0),2))</f>
        <v>00</v>
      </c>
      <c r="Y4" s="4" t="str">
        <f t="shared" ref="Y4:Y67" si="15">$I4</f>
        <v>02</v>
      </c>
      <c r="Z4" t="s">
        <v>15</v>
      </c>
      <c r="AA4" t="s">
        <v>16</v>
      </c>
    </row>
    <row r="5" spans="1:27">
      <c r="A5" s="28" t="s">
        <v>14</v>
      </c>
      <c r="B5" s="29" t="s">
        <v>17</v>
      </c>
      <c r="C5" s="7" t="s">
        <v>12</v>
      </c>
      <c r="D5" s="7" t="s">
        <v>11</v>
      </c>
      <c r="E5" s="7" t="s">
        <v>12</v>
      </c>
      <c r="F5" s="22" t="s">
        <v>17</v>
      </c>
      <c r="G5" s="4" t="s">
        <v>12</v>
      </c>
      <c r="H5" s="4" t="s">
        <v>11</v>
      </c>
      <c r="I5" s="4" t="s">
        <v>12</v>
      </c>
      <c r="J5" s="22" t="str">
        <f t="shared" si="0"/>
        <v>03</v>
      </c>
      <c r="K5" s="4" t="str">
        <f t="shared" si="1"/>
        <v>01</v>
      </c>
      <c r="L5" s="4" t="str">
        <f t="shared" si="5"/>
        <v>00</v>
      </c>
      <c r="M5" s="4" t="str">
        <f t="shared" si="6"/>
        <v>01</v>
      </c>
      <c r="N5" s="22" t="str">
        <f t="shared" si="7"/>
        <v>05</v>
      </c>
      <c r="O5" s="4" t="str">
        <f t="shared" si="2"/>
        <v>01</v>
      </c>
      <c r="P5" s="4" t="str">
        <f t="shared" si="8"/>
        <v>00</v>
      </c>
      <c r="Q5" s="4" t="str">
        <f t="shared" si="9"/>
        <v>01</v>
      </c>
      <c r="R5" s="22" t="str">
        <f t="shared" si="10"/>
        <v>05</v>
      </c>
      <c r="S5" s="4" t="str">
        <f t="shared" si="3"/>
        <v>02</v>
      </c>
      <c r="T5" s="4" t="str">
        <f t="shared" si="11"/>
        <v>00</v>
      </c>
      <c r="U5" s="4" t="str">
        <f t="shared" si="12"/>
        <v>01</v>
      </c>
      <c r="V5" s="22" t="str">
        <f t="shared" si="13"/>
        <v>05</v>
      </c>
      <c r="W5" s="4" t="str">
        <f t="shared" si="4"/>
        <v>03</v>
      </c>
      <c r="X5" s="4" t="str">
        <f t="shared" si="14"/>
        <v>00</v>
      </c>
      <c r="Y5" s="4" t="str">
        <f t="shared" si="15"/>
        <v>01</v>
      </c>
      <c r="Z5" t="s">
        <v>18</v>
      </c>
      <c r="AA5" t="s">
        <v>16</v>
      </c>
    </row>
    <row r="6" spans="1:27">
      <c r="A6" s="28" t="s">
        <v>19</v>
      </c>
      <c r="B6" s="29" t="s">
        <v>20</v>
      </c>
      <c r="C6" s="7" t="s">
        <v>19</v>
      </c>
      <c r="D6" s="7" t="s">
        <v>12</v>
      </c>
      <c r="E6" s="7" t="s">
        <v>19</v>
      </c>
      <c r="F6" s="22" t="s">
        <v>20</v>
      </c>
      <c r="G6" s="4" t="s">
        <v>19</v>
      </c>
      <c r="H6" s="4" t="s">
        <v>12</v>
      </c>
      <c r="I6" s="4" t="s">
        <v>19</v>
      </c>
      <c r="J6" s="22" t="str">
        <f t="shared" si="0"/>
        <v>07</v>
      </c>
      <c r="K6" s="4" t="str">
        <f t="shared" si="1"/>
        <v>01</v>
      </c>
      <c r="L6" s="4" t="str">
        <f t="shared" si="5"/>
        <v>00</v>
      </c>
      <c r="M6" s="4" t="str">
        <f t="shared" si="6"/>
        <v>03</v>
      </c>
      <c r="N6" s="22" t="str">
        <f t="shared" si="7"/>
        <v>0A</v>
      </c>
      <c r="O6" s="4" t="str">
        <f t="shared" si="2"/>
        <v>01</v>
      </c>
      <c r="P6" s="4" t="str">
        <f t="shared" si="8"/>
        <v>00</v>
      </c>
      <c r="Q6" s="4" t="str">
        <f t="shared" si="9"/>
        <v>03</v>
      </c>
      <c r="R6" s="22" t="str">
        <f t="shared" si="10"/>
        <v>0A</v>
      </c>
      <c r="S6" s="4" t="str">
        <f t="shared" si="3"/>
        <v>02</v>
      </c>
      <c r="T6" s="4" t="str">
        <f t="shared" si="11"/>
        <v>00</v>
      </c>
      <c r="U6" s="4" t="str">
        <f t="shared" si="12"/>
        <v>03</v>
      </c>
      <c r="V6" s="22" t="str">
        <f t="shared" si="13"/>
        <v>0A</v>
      </c>
      <c r="W6" s="4" t="str">
        <f t="shared" si="4"/>
        <v>04</v>
      </c>
      <c r="X6" s="4" t="str">
        <f t="shared" si="14"/>
        <v>00</v>
      </c>
      <c r="Y6" s="4" t="str">
        <f t="shared" si="15"/>
        <v>03</v>
      </c>
      <c r="Z6" t="s">
        <v>21</v>
      </c>
      <c r="AA6" t="s">
        <v>16</v>
      </c>
    </row>
    <row r="7" spans="1:27">
      <c r="A7" s="28" t="s">
        <v>22</v>
      </c>
      <c r="B7" s="29" t="s">
        <v>19</v>
      </c>
      <c r="C7" s="7" t="s">
        <v>14</v>
      </c>
      <c r="D7" s="7" t="s">
        <v>12</v>
      </c>
      <c r="E7" s="7" t="s">
        <v>12</v>
      </c>
      <c r="F7" s="22" t="s">
        <v>19</v>
      </c>
      <c r="G7" s="4" t="s">
        <v>14</v>
      </c>
      <c r="H7" s="4" t="s">
        <v>12</v>
      </c>
      <c r="I7" s="4" t="s">
        <v>12</v>
      </c>
      <c r="J7" s="22" t="str">
        <f t="shared" si="0"/>
        <v>02</v>
      </c>
      <c r="K7" s="4" t="str">
        <f t="shared" si="1"/>
        <v>01</v>
      </c>
      <c r="L7" s="4" t="str">
        <f t="shared" si="5"/>
        <v>00</v>
      </c>
      <c r="M7" s="4" t="str">
        <f t="shared" si="6"/>
        <v>01</v>
      </c>
      <c r="N7" s="22" t="str">
        <f t="shared" si="7"/>
        <v>03</v>
      </c>
      <c r="O7" s="4" t="str">
        <f t="shared" si="2"/>
        <v>01</v>
      </c>
      <c r="P7" s="4" t="str">
        <f t="shared" si="8"/>
        <v>00</v>
      </c>
      <c r="Q7" s="4" t="str">
        <f t="shared" si="9"/>
        <v>01</v>
      </c>
      <c r="R7" s="22" t="str">
        <f t="shared" si="10"/>
        <v>03</v>
      </c>
      <c r="S7" s="4" t="str">
        <f t="shared" si="3"/>
        <v>02</v>
      </c>
      <c r="T7" s="4" t="str">
        <f t="shared" si="11"/>
        <v>00</v>
      </c>
      <c r="U7" s="4" t="str">
        <f t="shared" si="12"/>
        <v>01</v>
      </c>
      <c r="V7" s="22" t="str">
        <f t="shared" si="13"/>
        <v>03</v>
      </c>
      <c r="W7" s="4" t="str">
        <f t="shared" si="4"/>
        <v>04</v>
      </c>
      <c r="X7" s="4" t="str">
        <f t="shared" si="14"/>
        <v>00</v>
      </c>
      <c r="Y7" s="4" t="str">
        <f t="shared" si="15"/>
        <v>01</v>
      </c>
      <c r="Z7" t="s">
        <v>23</v>
      </c>
      <c r="AA7" t="s">
        <v>16</v>
      </c>
    </row>
    <row r="8" spans="1:27">
      <c r="A8" s="28" t="s">
        <v>17</v>
      </c>
      <c r="B8" s="29" t="s">
        <v>19</v>
      </c>
      <c r="C8" s="7" t="s">
        <v>12</v>
      </c>
      <c r="D8" s="7" t="s">
        <v>11</v>
      </c>
      <c r="E8" s="7" t="s">
        <v>12</v>
      </c>
      <c r="F8" s="22" t="s">
        <v>19</v>
      </c>
      <c r="G8" s="4" t="s">
        <v>12</v>
      </c>
      <c r="H8" s="4" t="s">
        <v>11</v>
      </c>
      <c r="I8" s="4" t="s">
        <v>12</v>
      </c>
      <c r="J8" s="22" t="str">
        <f t="shared" si="0"/>
        <v>02</v>
      </c>
      <c r="K8" s="4" t="str">
        <f t="shared" si="1"/>
        <v>01</v>
      </c>
      <c r="L8" s="4" t="str">
        <f t="shared" si="5"/>
        <v>00</v>
      </c>
      <c r="M8" s="4" t="str">
        <f t="shared" si="6"/>
        <v>01</v>
      </c>
      <c r="N8" s="22" t="str">
        <f t="shared" si="7"/>
        <v>03</v>
      </c>
      <c r="O8" s="4" t="str">
        <f t="shared" si="2"/>
        <v>01</v>
      </c>
      <c r="P8" s="4" t="str">
        <f t="shared" si="8"/>
        <v>00</v>
      </c>
      <c r="Q8" s="4" t="str">
        <f t="shared" si="9"/>
        <v>01</v>
      </c>
      <c r="R8" s="22" t="str">
        <f t="shared" si="10"/>
        <v>03</v>
      </c>
      <c r="S8" s="4" t="str">
        <f t="shared" si="3"/>
        <v>02</v>
      </c>
      <c r="T8" s="4" t="str">
        <f t="shared" si="11"/>
        <v>00</v>
      </c>
      <c r="U8" s="4" t="str">
        <f t="shared" si="12"/>
        <v>01</v>
      </c>
      <c r="V8" s="22" t="str">
        <f t="shared" si="13"/>
        <v>03</v>
      </c>
      <c r="W8" s="4" t="str">
        <f t="shared" si="4"/>
        <v>03</v>
      </c>
      <c r="X8" s="4" t="str">
        <f t="shared" si="14"/>
        <v>00</v>
      </c>
      <c r="Y8" s="4" t="str">
        <f t="shared" si="15"/>
        <v>01</v>
      </c>
      <c r="Z8" t="s">
        <v>24</v>
      </c>
      <c r="AA8" t="s">
        <v>16</v>
      </c>
    </row>
    <row r="9" spans="1:27">
      <c r="A9" s="28" t="s">
        <v>13</v>
      </c>
      <c r="B9" s="29" t="s">
        <v>25</v>
      </c>
      <c r="C9" s="7" t="s">
        <v>11</v>
      </c>
      <c r="D9" s="7" t="s">
        <v>11</v>
      </c>
      <c r="E9" s="7" t="s">
        <v>11</v>
      </c>
      <c r="F9" s="22" t="s">
        <v>25</v>
      </c>
      <c r="G9" s="4" t="s">
        <v>11</v>
      </c>
      <c r="H9" s="4" t="s">
        <v>11</v>
      </c>
      <c r="I9" s="4" t="s">
        <v>11</v>
      </c>
      <c r="J9" s="22" t="str">
        <f t="shared" si="0"/>
        <v>55</v>
      </c>
      <c r="K9" s="4" t="str">
        <f t="shared" si="1"/>
        <v>00</v>
      </c>
      <c r="L9" s="4" t="str">
        <f t="shared" si="5"/>
        <v>00</v>
      </c>
      <c r="M9" s="4" t="str">
        <f t="shared" si="6"/>
        <v>00</v>
      </c>
      <c r="N9" s="22" t="str">
        <f t="shared" si="7"/>
        <v>7F</v>
      </c>
      <c r="O9" s="4" t="str">
        <f t="shared" si="2"/>
        <v>00</v>
      </c>
      <c r="P9" s="4" t="str">
        <f t="shared" si="8"/>
        <v>00</v>
      </c>
      <c r="Q9" s="4" t="str">
        <f t="shared" si="9"/>
        <v>00</v>
      </c>
      <c r="R9" s="22" t="str">
        <f t="shared" si="10"/>
        <v>7F</v>
      </c>
      <c r="S9" s="4" t="str">
        <f t="shared" si="3"/>
        <v>00</v>
      </c>
      <c r="T9" s="4" t="str">
        <f t="shared" si="11"/>
        <v>00</v>
      </c>
      <c r="U9" s="4" t="str">
        <f t="shared" si="12"/>
        <v>00</v>
      </c>
      <c r="V9" s="22" t="str">
        <f t="shared" si="13"/>
        <v>7F</v>
      </c>
      <c r="W9" s="4" t="str">
        <f t="shared" si="4"/>
        <v>00</v>
      </c>
      <c r="X9" s="4" t="str">
        <f t="shared" si="14"/>
        <v>00</v>
      </c>
      <c r="Y9" s="4" t="str">
        <f t="shared" si="15"/>
        <v>00</v>
      </c>
    </row>
    <row r="10" spans="1:27">
      <c r="A10" s="28" t="s">
        <v>26</v>
      </c>
      <c r="B10" s="29" t="s">
        <v>27</v>
      </c>
      <c r="C10" s="7" t="s">
        <v>14</v>
      </c>
      <c r="D10" s="7" t="s">
        <v>28</v>
      </c>
      <c r="E10" s="7" t="s">
        <v>11</v>
      </c>
      <c r="F10" s="22" t="s">
        <v>27</v>
      </c>
      <c r="G10" s="4" t="s">
        <v>14</v>
      </c>
      <c r="H10" s="4" t="s">
        <v>28</v>
      </c>
      <c r="I10" s="4" t="s">
        <v>11</v>
      </c>
      <c r="J10" s="22" t="str">
        <f t="shared" si="0"/>
        <v>05</v>
      </c>
      <c r="K10" s="4" t="str">
        <f t="shared" si="1"/>
        <v>01</v>
      </c>
      <c r="L10" s="4" t="str">
        <f t="shared" si="5"/>
        <v>00</v>
      </c>
      <c r="M10" s="4" t="str">
        <f t="shared" si="6"/>
        <v>00</v>
      </c>
      <c r="N10" s="22" t="str">
        <f t="shared" si="7"/>
        <v>08</v>
      </c>
      <c r="O10" s="4" t="str">
        <f t="shared" si="2"/>
        <v>01</v>
      </c>
      <c r="P10" s="4" t="str">
        <f t="shared" si="8"/>
        <v>00</v>
      </c>
      <c r="Q10" s="4" t="str">
        <f t="shared" si="9"/>
        <v>00</v>
      </c>
      <c r="R10" s="22" t="str">
        <f t="shared" si="10"/>
        <v>08</v>
      </c>
      <c r="S10" s="4" t="str">
        <f t="shared" si="3"/>
        <v>02</v>
      </c>
      <c r="T10" s="4" t="str">
        <f t="shared" si="11"/>
        <v>04</v>
      </c>
      <c r="U10" s="4" t="str">
        <f t="shared" si="12"/>
        <v>00</v>
      </c>
      <c r="V10" s="22" t="str">
        <f t="shared" si="13"/>
        <v>08</v>
      </c>
      <c r="W10" s="4" t="str">
        <f t="shared" si="4"/>
        <v>04</v>
      </c>
      <c r="X10" s="4" t="str">
        <f t="shared" si="14"/>
        <v>06</v>
      </c>
      <c r="Y10" s="4" t="str">
        <f t="shared" si="15"/>
        <v>00</v>
      </c>
    </row>
    <row r="11" spans="1:27">
      <c r="A11" s="28" t="s">
        <v>27</v>
      </c>
      <c r="B11" s="29" t="s">
        <v>19</v>
      </c>
      <c r="C11" s="7" t="s">
        <v>14</v>
      </c>
      <c r="D11" s="7" t="s">
        <v>29</v>
      </c>
      <c r="E11" s="7" t="s">
        <v>11</v>
      </c>
      <c r="F11" s="22" t="s">
        <v>19</v>
      </c>
      <c r="G11" s="4" t="s">
        <v>14</v>
      </c>
      <c r="H11" s="4" t="s">
        <v>29</v>
      </c>
      <c r="I11" s="4" t="s">
        <v>11</v>
      </c>
      <c r="J11" s="22" t="str">
        <f t="shared" si="0"/>
        <v>02</v>
      </c>
      <c r="K11" s="4" t="str">
        <f t="shared" si="1"/>
        <v>01</v>
      </c>
      <c r="L11" s="4" t="str">
        <f t="shared" si="5"/>
        <v>00</v>
      </c>
      <c r="M11" s="4" t="str">
        <f t="shared" si="6"/>
        <v>00</v>
      </c>
      <c r="N11" s="22" t="str">
        <f t="shared" si="7"/>
        <v>03</v>
      </c>
      <c r="O11" s="4" t="str">
        <f t="shared" si="2"/>
        <v>01</v>
      </c>
      <c r="P11" s="4" t="str">
        <f t="shared" si="8"/>
        <v>00</v>
      </c>
      <c r="Q11" s="4" t="str">
        <f t="shared" si="9"/>
        <v>00</v>
      </c>
      <c r="R11" s="22" t="str">
        <f t="shared" si="10"/>
        <v>03</v>
      </c>
      <c r="S11" s="4" t="str">
        <f t="shared" si="3"/>
        <v>02</v>
      </c>
      <c r="T11" s="4" t="str">
        <f t="shared" si="11"/>
        <v>03</v>
      </c>
      <c r="U11" s="4" t="str">
        <f t="shared" si="12"/>
        <v>00</v>
      </c>
      <c r="V11" s="22" t="str">
        <f t="shared" si="13"/>
        <v>03</v>
      </c>
      <c r="W11" s="4" t="str">
        <f t="shared" si="4"/>
        <v>04</v>
      </c>
      <c r="X11" s="4" t="str">
        <f t="shared" si="14"/>
        <v>05</v>
      </c>
      <c r="Y11" s="4" t="str">
        <f t="shared" si="15"/>
        <v>00</v>
      </c>
    </row>
    <row r="12" spans="1:27">
      <c r="A12" s="28" t="s">
        <v>30</v>
      </c>
      <c r="B12" s="29" t="s">
        <v>13</v>
      </c>
      <c r="C12" s="7" t="s">
        <v>14</v>
      </c>
      <c r="D12" s="7" t="s">
        <v>31</v>
      </c>
      <c r="E12" s="7" t="s">
        <v>11</v>
      </c>
      <c r="F12" s="22" t="s">
        <v>13</v>
      </c>
      <c r="G12" s="4" t="s">
        <v>14</v>
      </c>
      <c r="H12" s="4" t="s">
        <v>31</v>
      </c>
      <c r="I12" s="4" t="s">
        <v>11</v>
      </c>
      <c r="J12" s="22" t="str">
        <f t="shared" si="0"/>
        <v>04</v>
      </c>
      <c r="K12" s="4" t="str">
        <f t="shared" si="1"/>
        <v>01</v>
      </c>
      <c r="L12" s="4" t="str">
        <f t="shared" si="5"/>
        <v>00</v>
      </c>
      <c r="M12" s="4" t="str">
        <f t="shared" si="6"/>
        <v>00</v>
      </c>
      <c r="N12" s="22" t="str">
        <f t="shared" si="7"/>
        <v>06</v>
      </c>
      <c r="O12" s="4" t="str">
        <f t="shared" si="2"/>
        <v>01</v>
      </c>
      <c r="P12" s="4" t="str">
        <f t="shared" si="8"/>
        <v>00</v>
      </c>
      <c r="Q12" s="4" t="str">
        <f t="shared" si="9"/>
        <v>00</v>
      </c>
      <c r="R12" s="22" t="str">
        <f t="shared" si="10"/>
        <v>06</v>
      </c>
      <c r="S12" s="4" t="str">
        <f t="shared" si="3"/>
        <v>02</v>
      </c>
      <c r="T12" s="4" t="str">
        <f t="shared" si="11"/>
        <v>03</v>
      </c>
      <c r="U12" s="4" t="str">
        <f t="shared" si="12"/>
        <v>00</v>
      </c>
      <c r="V12" s="22" t="str">
        <f t="shared" si="13"/>
        <v>06</v>
      </c>
      <c r="W12" s="4" t="str">
        <f t="shared" si="4"/>
        <v>04</v>
      </c>
      <c r="X12" s="4" t="str">
        <f t="shared" si="14"/>
        <v>04</v>
      </c>
      <c r="Y12" s="4" t="str">
        <f t="shared" si="15"/>
        <v>00</v>
      </c>
    </row>
    <row r="13" spans="1:27">
      <c r="A13" s="28" t="s">
        <v>20</v>
      </c>
      <c r="B13" s="29" t="s">
        <v>27</v>
      </c>
      <c r="C13" s="7" t="s">
        <v>14</v>
      </c>
      <c r="D13" s="7" t="s">
        <v>11</v>
      </c>
      <c r="E13" s="7" t="s">
        <v>14</v>
      </c>
      <c r="F13" s="22" t="s">
        <v>27</v>
      </c>
      <c r="G13" s="4" t="s">
        <v>14</v>
      </c>
      <c r="H13" s="4" t="s">
        <v>11</v>
      </c>
      <c r="I13" s="4" t="s">
        <v>14</v>
      </c>
      <c r="J13" s="22" t="str">
        <f t="shared" si="0"/>
        <v>05</v>
      </c>
      <c r="K13" s="4" t="str">
        <f t="shared" si="1"/>
        <v>01</v>
      </c>
      <c r="L13" s="4" t="str">
        <f t="shared" si="5"/>
        <v>00</v>
      </c>
      <c r="M13" s="4" t="str">
        <f t="shared" si="6"/>
        <v>02</v>
      </c>
      <c r="N13" s="22" t="str">
        <f t="shared" si="7"/>
        <v>08</v>
      </c>
      <c r="O13" s="4" t="str">
        <f t="shared" si="2"/>
        <v>01</v>
      </c>
      <c r="P13" s="4" t="str">
        <f t="shared" si="8"/>
        <v>00</v>
      </c>
      <c r="Q13" s="4" t="str">
        <f t="shared" si="9"/>
        <v>02</v>
      </c>
      <c r="R13" s="22" t="str">
        <f t="shared" si="10"/>
        <v>08</v>
      </c>
      <c r="S13" s="4" t="str">
        <f t="shared" si="3"/>
        <v>02</v>
      </c>
      <c r="T13" s="4" t="str">
        <f t="shared" si="11"/>
        <v>00</v>
      </c>
      <c r="U13" s="4" t="str">
        <f t="shared" si="12"/>
        <v>02</v>
      </c>
      <c r="V13" s="22" t="str">
        <f t="shared" si="13"/>
        <v>08</v>
      </c>
      <c r="W13" s="4" t="str">
        <f t="shared" si="4"/>
        <v>04</v>
      </c>
      <c r="X13" s="4" t="str">
        <f t="shared" si="14"/>
        <v>00</v>
      </c>
      <c r="Y13" s="4" t="str">
        <f t="shared" si="15"/>
        <v>02</v>
      </c>
      <c r="Z13" t="s">
        <v>32</v>
      </c>
      <c r="AA13" t="s">
        <v>33</v>
      </c>
    </row>
    <row r="14" spans="1:27">
      <c r="A14" s="28" t="s">
        <v>34</v>
      </c>
      <c r="B14" s="29" t="s">
        <v>13</v>
      </c>
      <c r="C14" s="7" t="s">
        <v>19</v>
      </c>
      <c r="D14" s="7" t="s">
        <v>11</v>
      </c>
      <c r="E14" s="7" t="s">
        <v>12</v>
      </c>
      <c r="F14" s="22" t="s">
        <v>13</v>
      </c>
      <c r="G14" s="4" t="s">
        <v>19</v>
      </c>
      <c r="H14" s="4" t="s">
        <v>11</v>
      </c>
      <c r="I14" s="4" t="s">
        <v>12</v>
      </c>
      <c r="J14" s="22" t="str">
        <f t="shared" si="0"/>
        <v>04</v>
      </c>
      <c r="K14" s="4" t="str">
        <f t="shared" si="1"/>
        <v>01</v>
      </c>
      <c r="L14" s="4" t="str">
        <f t="shared" si="5"/>
        <v>00</v>
      </c>
      <c r="M14" s="4" t="str">
        <f t="shared" si="6"/>
        <v>01</v>
      </c>
      <c r="N14" s="22" t="str">
        <f t="shared" si="7"/>
        <v>06</v>
      </c>
      <c r="O14" s="4" t="str">
        <f t="shared" si="2"/>
        <v>01</v>
      </c>
      <c r="P14" s="4" t="str">
        <f t="shared" si="8"/>
        <v>00</v>
      </c>
      <c r="Q14" s="4" t="str">
        <f t="shared" si="9"/>
        <v>01</v>
      </c>
      <c r="R14" s="22" t="str">
        <f t="shared" si="10"/>
        <v>06</v>
      </c>
      <c r="S14" s="4" t="str">
        <f t="shared" si="3"/>
        <v>02</v>
      </c>
      <c r="T14" s="4" t="str">
        <f t="shared" si="11"/>
        <v>00</v>
      </c>
      <c r="U14" s="4" t="str">
        <f t="shared" si="12"/>
        <v>01</v>
      </c>
      <c r="V14" s="22" t="str">
        <f t="shared" si="13"/>
        <v>06</v>
      </c>
      <c r="W14" s="4" t="str">
        <f t="shared" si="4"/>
        <v>04</v>
      </c>
      <c r="X14" s="4" t="str">
        <f t="shared" si="14"/>
        <v>00</v>
      </c>
      <c r="Y14" s="4" t="str">
        <f t="shared" si="15"/>
        <v>01</v>
      </c>
      <c r="Z14" t="s">
        <v>35</v>
      </c>
      <c r="AA14" t="s">
        <v>33</v>
      </c>
    </row>
    <row r="15" spans="1:27">
      <c r="A15" s="28" t="s">
        <v>36</v>
      </c>
      <c r="B15" s="29" t="s">
        <v>30</v>
      </c>
      <c r="C15" s="7" t="s">
        <v>14</v>
      </c>
      <c r="D15" s="7" t="s">
        <v>11</v>
      </c>
      <c r="E15" s="7" t="s">
        <v>12</v>
      </c>
      <c r="F15" s="22" t="s">
        <v>30</v>
      </c>
      <c r="G15" s="4" t="s">
        <v>14</v>
      </c>
      <c r="H15" s="4" t="s">
        <v>11</v>
      </c>
      <c r="I15" s="4" t="s">
        <v>12</v>
      </c>
      <c r="J15" s="22" t="str">
        <f t="shared" si="0"/>
        <v>06</v>
      </c>
      <c r="K15" s="4" t="str">
        <f t="shared" si="1"/>
        <v>01</v>
      </c>
      <c r="L15" s="4" t="str">
        <f t="shared" si="5"/>
        <v>00</v>
      </c>
      <c r="M15" s="4" t="str">
        <f t="shared" si="6"/>
        <v>01</v>
      </c>
      <c r="N15" s="22" t="str">
        <f t="shared" si="7"/>
        <v>09</v>
      </c>
      <c r="O15" s="4" t="str">
        <f t="shared" si="2"/>
        <v>01</v>
      </c>
      <c r="P15" s="4" t="str">
        <f t="shared" si="8"/>
        <v>00</v>
      </c>
      <c r="Q15" s="4" t="str">
        <f t="shared" si="9"/>
        <v>01</v>
      </c>
      <c r="R15" s="22" t="str">
        <f t="shared" si="10"/>
        <v>09</v>
      </c>
      <c r="S15" s="4" t="str">
        <f t="shared" si="3"/>
        <v>02</v>
      </c>
      <c r="T15" s="4" t="str">
        <f t="shared" si="11"/>
        <v>00</v>
      </c>
      <c r="U15" s="4" t="str">
        <f t="shared" si="12"/>
        <v>01</v>
      </c>
      <c r="V15" s="22" t="str">
        <f t="shared" si="13"/>
        <v>09</v>
      </c>
      <c r="W15" s="4" t="str">
        <f t="shared" si="4"/>
        <v>04</v>
      </c>
      <c r="X15" s="4" t="str">
        <f t="shared" si="14"/>
        <v>00</v>
      </c>
      <c r="Y15" s="4" t="str">
        <f t="shared" si="15"/>
        <v>01</v>
      </c>
      <c r="Z15" t="s">
        <v>37</v>
      </c>
      <c r="AA15" t="s">
        <v>33</v>
      </c>
    </row>
    <row r="16" spans="1:27">
      <c r="A16" s="28" t="s">
        <v>38</v>
      </c>
      <c r="B16" s="29" t="s">
        <v>34</v>
      </c>
      <c r="C16" s="7" t="s">
        <v>22</v>
      </c>
      <c r="D16" s="7" t="s">
        <v>14</v>
      </c>
      <c r="E16" s="7" t="s">
        <v>14</v>
      </c>
      <c r="F16" s="22" t="s">
        <v>34</v>
      </c>
      <c r="G16" s="4" t="s">
        <v>22</v>
      </c>
      <c r="H16" s="4" t="s">
        <v>14</v>
      </c>
      <c r="I16" s="4" t="s">
        <v>14</v>
      </c>
      <c r="J16" s="22" t="str">
        <f t="shared" si="0"/>
        <v>07</v>
      </c>
      <c r="K16" s="4" t="str">
        <f t="shared" si="1"/>
        <v>01</v>
      </c>
      <c r="L16" s="4" t="str">
        <f t="shared" si="5"/>
        <v>00</v>
      </c>
      <c r="M16" s="4" t="str">
        <f t="shared" si="6"/>
        <v>02</v>
      </c>
      <c r="N16" s="22" t="str">
        <f t="shared" si="7"/>
        <v>0B</v>
      </c>
      <c r="O16" s="4" t="str">
        <f t="shared" si="2"/>
        <v>01</v>
      </c>
      <c r="P16" s="4" t="str">
        <f t="shared" si="8"/>
        <v>00</v>
      </c>
      <c r="Q16" s="4" t="str">
        <f t="shared" si="9"/>
        <v>02</v>
      </c>
      <c r="R16" s="22" t="str">
        <f t="shared" si="10"/>
        <v>0B</v>
      </c>
      <c r="S16" s="4" t="str">
        <f t="shared" si="3"/>
        <v>03</v>
      </c>
      <c r="T16" s="4" t="str">
        <f t="shared" si="11"/>
        <v>00</v>
      </c>
      <c r="U16" s="4" t="str">
        <f t="shared" si="12"/>
        <v>02</v>
      </c>
      <c r="V16" s="22" t="str">
        <f t="shared" si="13"/>
        <v>0B</v>
      </c>
      <c r="W16" s="4" t="str">
        <f t="shared" si="4"/>
        <v>05</v>
      </c>
      <c r="X16" s="4" t="str">
        <f t="shared" si="14"/>
        <v>00</v>
      </c>
      <c r="Y16" s="4" t="str">
        <f t="shared" si="15"/>
        <v>02</v>
      </c>
      <c r="Z16" t="s">
        <v>39</v>
      </c>
      <c r="AA16" t="s">
        <v>33</v>
      </c>
    </row>
    <row r="17" spans="1:27">
      <c r="A17" s="28" t="s">
        <v>40</v>
      </c>
      <c r="B17" s="29" t="s">
        <v>27</v>
      </c>
      <c r="C17" s="7" t="s">
        <v>19</v>
      </c>
      <c r="D17" s="7" t="s">
        <v>12</v>
      </c>
      <c r="E17" s="7" t="s">
        <v>19</v>
      </c>
      <c r="F17" s="22" t="s">
        <v>27</v>
      </c>
      <c r="G17" s="4" t="s">
        <v>19</v>
      </c>
      <c r="H17" s="4" t="s">
        <v>12</v>
      </c>
      <c r="I17" s="4" t="s">
        <v>19</v>
      </c>
      <c r="J17" s="22" t="str">
        <f t="shared" si="0"/>
        <v>05</v>
      </c>
      <c r="K17" s="4" t="str">
        <f t="shared" si="1"/>
        <v>01</v>
      </c>
      <c r="L17" s="4" t="str">
        <f t="shared" si="5"/>
        <v>00</v>
      </c>
      <c r="M17" s="4" t="str">
        <f t="shared" si="6"/>
        <v>03</v>
      </c>
      <c r="N17" s="22" t="str">
        <f t="shared" si="7"/>
        <v>08</v>
      </c>
      <c r="O17" s="4" t="str">
        <f t="shared" si="2"/>
        <v>01</v>
      </c>
      <c r="P17" s="4" t="str">
        <f t="shared" si="8"/>
        <v>00</v>
      </c>
      <c r="Q17" s="4" t="str">
        <f t="shared" si="9"/>
        <v>03</v>
      </c>
      <c r="R17" s="22" t="str">
        <f t="shared" si="10"/>
        <v>08</v>
      </c>
      <c r="S17" s="4" t="str">
        <f t="shared" si="3"/>
        <v>02</v>
      </c>
      <c r="T17" s="4" t="str">
        <f t="shared" si="11"/>
        <v>00</v>
      </c>
      <c r="U17" s="4" t="str">
        <f t="shared" si="12"/>
        <v>03</v>
      </c>
      <c r="V17" s="22" t="str">
        <f t="shared" si="13"/>
        <v>08</v>
      </c>
      <c r="W17" s="4" t="str">
        <f t="shared" si="4"/>
        <v>04</v>
      </c>
      <c r="X17" s="4" t="str">
        <f t="shared" si="14"/>
        <v>00</v>
      </c>
      <c r="Y17" s="4" t="str">
        <f t="shared" si="15"/>
        <v>03</v>
      </c>
      <c r="Z17" t="s">
        <v>41</v>
      </c>
      <c r="AA17" t="s">
        <v>33</v>
      </c>
    </row>
    <row r="18" spans="1:27">
      <c r="A18" s="28" t="s">
        <v>42</v>
      </c>
      <c r="B18" s="29" t="s">
        <v>13</v>
      </c>
      <c r="C18" s="7" t="s">
        <v>19</v>
      </c>
      <c r="D18" s="7" t="s">
        <v>12</v>
      </c>
      <c r="E18" s="7" t="s">
        <v>12</v>
      </c>
      <c r="F18" s="22" t="s">
        <v>13</v>
      </c>
      <c r="G18" s="4" t="s">
        <v>19</v>
      </c>
      <c r="H18" s="4" t="s">
        <v>12</v>
      </c>
      <c r="I18" s="4" t="s">
        <v>12</v>
      </c>
      <c r="J18" s="22" t="str">
        <f t="shared" si="0"/>
        <v>04</v>
      </c>
      <c r="K18" s="4" t="str">
        <f t="shared" si="1"/>
        <v>01</v>
      </c>
      <c r="L18" s="4" t="str">
        <f t="shared" si="5"/>
        <v>00</v>
      </c>
      <c r="M18" s="4" t="str">
        <f t="shared" si="6"/>
        <v>01</v>
      </c>
      <c r="N18" s="22" t="str">
        <f t="shared" si="7"/>
        <v>06</v>
      </c>
      <c r="O18" s="4" t="str">
        <f t="shared" si="2"/>
        <v>01</v>
      </c>
      <c r="P18" s="4" t="str">
        <f t="shared" si="8"/>
        <v>00</v>
      </c>
      <c r="Q18" s="4" t="str">
        <f t="shared" si="9"/>
        <v>01</v>
      </c>
      <c r="R18" s="22" t="str">
        <f t="shared" si="10"/>
        <v>06</v>
      </c>
      <c r="S18" s="4" t="str">
        <f t="shared" si="3"/>
        <v>02</v>
      </c>
      <c r="T18" s="4" t="str">
        <f t="shared" si="11"/>
        <v>00</v>
      </c>
      <c r="U18" s="4" t="str">
        <f t="shared" si="12"/>
        <v>01</v>
      </c>
      <c r="V18" s="22" t="str">
        <f t="shared" si="13"/>
        <v>06</v>
      </c>
      <c r="W18" s="4" t="str">
        <f t="shared" si="4"/>
        <v>04</v>
      </c>
      <c r="X18" s="4" t="str">
        <f t="shared" si="14"/>
        <v>00</v>
      </c>
      <c r="Y18" s="4" t="str">
        <f t="shared" si="15"/>
        <v>01</v>
      </c>
      <c r="Z18" t="s">
        <v>43</v>
      </c>
      <c r="AA18" t="s">
        <v>33</v>
      </c>
    </row>
    <row r="19" spans="1:27">
      <c r="A19" s="28" t="s">
        <v>44</v>
      </c>
      <c r="B19" s="29" t="s">
        <v>40</v>
      </c>
      <c r="C19" s="7" t="s">
        <v>19</v>
      </c>
      <c r="D19" s="7" t="s">
        <v>12</v>
      </c>
      <c r="E19" s="7" t="s">
        <v>11</v>
      </c>
      <c r="F19" s="22" t="s">
        <v>40</v>
      </c>
      <c r="G19" s="4" t="s">
        <v>19</v>
      </c>
      <c r="H19" s="4" t="s">
        <v>12</v>
      </c>
      <c r="I19" s="4" t="s">
        <v>11</v>
      </c>
      <c r="J19" s="22" t="str">
        <f t="shared" si="0"/>
        <v>09</v>
      </c>
      <c r="K19" s="4" t="str">
        <f t="shared" si="1"/>
        <v>01</v>
      </c>
      <c r="L19" s="4" t="str">
        <f t="shared" si="5"/>
        <v>00</v>
      </c>
      <c r="M19" s="4" t="str">
        <f t="shared" si="6"/>
        <v>00</v>
      </c>
      <c r="N19" s="22" t="str">
        <f t="shared" si="7"/>
        <v>0E</v>
      </c>
      <c r="O19" s="4" t="str">
        <f t="shared" si="2"/>
        <v>01</v>
      </c>
      <c r="P19" s="4" t="str">
        <f t="shared" si="8"/>
        <v>00</v>
      </c>
      <c r="Q19" s="4" t="str">
        <f t="shared" si="9"/>
        <v>00</v>
      </c>
      <c r="R19" s="22" t="str">
        <f t="shared" si="10"/>
        <v>0E</v>
      </c>
      <c r="S19" s="4" t="str">
        <f t="shared" si="3"/>
        <v>02</v>
      </c>
      <c r="T19" s="4" t="str">
        <f t="shared" si="11"/>
        <v>00</v>
      </c>
      <c r="U19" s="4" t="str">
        <f t="shared" si="12"/>
        <v>00</v>
      </c>
      <c r="V19" s="22" t="str">
        <f t="shared" si="13"/>
        <v>0E</v>
      </c>
      <c r="W19" s="4" t="str">
        <f t="shared" si="4"/>
        <v>04</v>
      </c>
      <c r="X19" s="4" t="str">
        <f t="shared" si="14"/>
        <v>00</v>
      </c>
      <c r="Y19" s="4" t="str">
        <f t="shared" si="15"/>
        <v>00</v>
      </c>
      <c r="Z19" t="s">
        <v>45</v>
      </c>
      <c r="AA19" t="s">
        <v>16</v>
      </c>
    </row>
    <row r="20" spans="1:27">
      <c r="A20" s="28" t="s">
        <v>46</v>
      </c>
      <c r="B20" s="29" t="s">
        <v>20</v>
      </c>
      <c r="C20" s="7" t="s">
        <v>17</v>
      </c>
      <c r="D20" s="7" t="s">
        <v>12</v>
      </c>
      <c r="E20" s="7" t="s">
        <v>19</v>
      </c>
      <c r="F20" s="22" t="s">
        <v>20</v>
      </c>
      <c r="G20" s="4" t="s">
        <v>17</v>
      </c>
      <c r="H20" s="4" t="s">
        <v>12</v>
      </c>
      <c r="I20" s="4" t="s">
        <v>19</v>
      </c>
      <c r="J20" s="22" t="str">
        <f t="shared" si="0"/>
        <v>07</v>
      </c>
      <c r="K20" s="4" t="str">
        <f t="shared" si="1"/>
        <v>01</v>
      </c>
      <c r="L20" s="4" t="str">
        <f t="shared" si="5"/>
        <v>00</v>
      </c>
      <c r="M20" s="4" t="str">
        <f t="shared" si="6"/>
        <v>03</v>
      </c>
      <c r="N20" s="22" t="str">
        <f t="shared" si="7"/>
        <v>0A</v>
      </c>
      <c r="O20" s="4" t="str">
        <f t="shared" si="2"/>
        <v>01</v>
      </c>
      <c r="P20" s="4" t="str">
        <f t="shared" si="8"/>
        <v>00</v>
      </c>
      <c r="Q20" s="4" t="str">
        <f t="shared" si="9"/>
        <v>03</v>
      </c>
      <c r="R20" s="22" t="str">
        <f t="shared" si="10"/>
        <v>0A</v>
      </c>
      <c r="S20" s="4" t="str">
        <f t="shared" si="3"/>
        <v>03</v>
      </c>
      <c r="T20" s="4" t="str">
        <f t="shared" si="11"/>
        <v>00</v>
      </c>
      <c r="U20" s="4" t="str">
        <f t="shared" si="12"/>
        <v>03</v>
      </c>
      <c r="V20" s="22" t="str">
        <f t="shared" si="13"/>
        <v>0A</v>
      </c>
      <c r="W20" s="4" t="str">
        <f t="shared" si="4"/>
        <v>05</v>
      </c>
      <c r="X20" s="4" t="str">
        <f t="shared" si="14"/>
        <v>00</v>
      </c>
      <c r="Y20" s="4" t="str">
        <f t="shared" si="15"/>
        <v>03</v>
      </c>
    </row>
    <row r="21" spans="1:27">
      <c r="A21" s="28" t="s">
        <v>47</v>
      </c>
      <c r="B21" s="29" t="s">
        <v>11</v>
      </c>
      <c r="C21" s="7" t="s">
        <v>11</v>
      </c>
      <c r="D21" s="7" t="s">
        <v>11</v>
      </c>
      <c r="E21" s="7" t="s">
        <v>11</v>
      </c>
      <c r="F21" s="22" t="s">
        <v>11</v>
      </c>
      <c r="G21" s="4" t="s">
        <v>11</v>
      </c>
      <c r="H21" s="4" t="s">
        <v>11</v>
      </c>
      <c r="I21" s="4" t="s">
        <v>11</v>
      </c>
      <c r="J21" s="22" t="str">
        <f t="shared" si="0"/>
        <v>00</v>
      </c>
      <c r="K21" s="4" t="str">
        <f t="shared" si="1"/>
        <v>00</v>
      </c>
      <c r="L21" s="4" t="str">
        <f t="shared" si="5"/>
        <v>00</v>
      </c>
      <c r="M21" s="4" t="str">
        <f t="shared" si="6"/>
        <v>00</v>
      </c>
      <c r="N21" s="22" t="str">
        <f t="shared" si="7"/>
        <v>00</v>
      </c>
      <c r="O21" s="4" t="str">
        <f t="shared" si="2"/>
        <v>00</v>
      </c>
      <c r="P21" s="4" t="str">
        <f t="shared" si="8"/>
        <v>00</v>
      </c>
      <c r="Q21" s="4" t="str">
        <f t="shared" si="9"/>
        <v>00</v>
      </c>
      <c r="R21" s="22" t="str">
        <f t="shared" si="10"/>
        <v>00</v>
      </c>
      <c r="S21" s="4" t="str">
        <f t="shared" si="3"/>
        <v>00</v>
      </c>
      <c r="T21" s="4" t="str">
        <f t="shared" si="11"/>
        <v>00</v>
      </c>
      <c r="U21" s="4" t="str">
        <f t="shared" si="12"/>
        <v>00</v>
      </c>
      <c r="V21" s="22" t="str">
        <f t="shared" si="13"/>
        <v>00</v>
      </c>
      <c r="W21" s="4" t="str">
        <f t="shared" si="4"/>
        <v>00</v>
      </c>
      <c r="X21" s="4" t="str">
        <f t="shared" si="14"/>
        <v>00</v>
      </c>
      <c r="Y21" s="4" t="str">
        <f t="shared" si="15"/>
        <v>00</v>
      </c>
    </row>
    <row r="22" spans="1:27">
      <c r="A22" s="28" t="s">
        <v>48</v>
      </c>
      <c r="B22" s="29" t="s">
        <v>11</v>
      </c>
      <c r="C22" s="7" t="s">
        <v>11</v>
      </c>
      <c r="D22" s="7" t="s">
        <v>11</v>
      </c>
      <c r="E22" s="7" t="s">
        <v>11</v>
      </c>
      <c r="F22" s="22" t="s">
        <v>11</v>
      </c>
      <c r="G22" s="4" t="s">
        <v>11</v>
      </c>
      <c r="H22" s="4" t="s">
        <v>11</v>
      </c>
      <c r="I22" s="4" t="s">
        <v>11</v>
      </c>
      <c r="J22" s="22" t="str">
        <f t="shared" si="0"/>
        <v>00</v>
      </c>
      <c r="K22" s="4" t="str">
        <f t="shared" si="1"/>
        <v>00</v>
      </c>
      <c r="L22" s="4" t="str">
        <f t="shared" si="5"/>
        <v>00</v>
      </c>
      <c r="M22" s="4" t="str">
        <f t="shared" si="6"/>
        <v>00</v>
      </c>
      <c r="N22" s="22" t="str">
        <f t="shared" si="7"/>
        <v>00</v>
      </c>
      <c r="O22" s="4" t="str">
        <f t="shared" si="2"/>
        <v>00</v>
      </c>
      <c r="P22" s="4" t="str">
        <f t="shared" si="8"/>
        <v>00</v>
      </c>
      <c r="Q22" s="4" t="str">
        <f t="shared" si="9"/>
        <v>00</v>
      </c>
      <c r="R22" s="22" t="str">
        <f t="shared" si="10"/>
        <v>00</v>
      </c>
      <c r="S22" s="4" t="str">
        <f t="shared" si="3"/>
        <v>00</v>
      </c>
      <c r="T22" s="4" t="str">
        <f t="shared" si="11"/>
        <v>00</v>
      </c>
      <c r="U22" s="4" t="str">
        <f t="shared" si="12"/>
        <v>00</v>
      </c>
      <c r="V22" s="22" t="str">
        <f t="shared" si="13"/>
        <v>00</v>
      </c>
      <c r="W22" s="4" t="str">
        <f t="shared" si="4"/>
        <v>00</v>
      </c>
      <c r="X22" s="4" t="str">
        <f t="shared" si="14"/>
        <v>00</v>
      </c>
      <c r="Y22" s="4" t="str">
        <f t="shared" si="15"/>
        <v>00</v>
      </c>
    </row>
    <row r="23" spans="1:27">
      <c r="A23" s="28" t="s">
        <v>49</v>
      </c>
      <c r="B23" s="29" t="s">
        <v>50</v>
      </c>
      <c r="C23" s="7" t="s">
        <v>26</v>
      </c>
      <c r="D23" s="7" t="s">
        <v>25</v>
      </c>
      <c r="E23" s="7" t="s">
        <v>11</v>
      </c>
      <c r="F23" s="22" t="s">
        <v>50</v>
      </c>
      <c r="G23" s="4" t="s">
        <v>26</v>
      </c>
      <c r="H23" s="4" t="s">
        <v>25</v>
      </c>
      <c r="I23" s="4" t="s">
        <v>11</v>
      </c>
      <c r="J23" s="22" t="str">
        <f t="shared" si="0"/>
        <v>28</v>
      </c>
      <c r="K23" s="4" t="str">
        <f t="shared" si="1"/>
        <v>02</v>
      </c>
      <c r="L23" s="4" t="str">
        <f t="shared" si="5"/>
        <v>7F</v>
      </c>
      <c r="M23" s="4" t="str">
        <f t="shared" si="6"/>
        <v>00</v>
      </c>
      <c r="N23" s="22" t="str">
        <f t="shared" si="7"/>
        <v>28</v>
      </c>
      <c r="O23" s="4" t="str">
        <f t="shared" si="2"/>
        <v>02</v>
      </c>
      <c r="P23" s="4" t="str">
        <f t="shared" si="8"/>
        <v>7F</v>
      </c>
      <c r="Q23" s="4" t="str">
        <f t="shared" si="9"/>
        <v>00</v>
      </c>
      <c r="R23" s="22" t="str">
        <f t="shared" si="10"/>
        <v>28</v>
      </c>
      <c r="S23" s="4" t="str">
        <f t="shared" si="3"/>
        <v>04</v>
      </c>
      <c r="T23" s="4" t="str">
        <f t="shared" si="11"/>
        <v>7F</v>
      </c>
      <c r="U23" s="4" t="str">
        <f t="shared" si="12"/>
        <v>00</v>
      </c>
      <c r="V23" s="22" t="str">
        <f t="shared" si="13"/>
        <v>28</v>
      </c>
      <c r="W23" s="4" t="str">
        <f t="shared" si="4"/>
        <v>06</v>
      </c>
      <c r="X23" s="4" t="str">
        <f t="shared" si="14"/>
        <v>7F</v>
      </c>
      <c r="Y23" s="4" t="str">
        <f t="shared" si="15"/>
        <v>00</v>
      </c>
      <c r="Z23" t="s">
        <v>51</v>
      </c>
    </row>
    <row r="24" spans="1:27">
      <c r="A24" s="28" t="s">
        <v>52</v>
      </c>
      <c r="B24" s="29" t="s">
        <v>11</v>
      </c>
      <c r="C24" s="7" t="s">
        <v>11</v>
      </c>
      <c r="D24" s="7" t="s">
        <v>11</v>
      </c>
      <c r="E24" s="7" t="s">
        <v>11</v>
      </c>
      <c r="F24" s="22" t="s">
        <v>11</v>
      </c>
      <c r="G24" s="4" t="s">
        <v>11</v>
      </c>
      <c r="H24" s="4" t="s">
        <v>11</v>
      </c>
      <c r="I24" s="4" t="s">
        <v>11</v>
      </c>
      <c r="J24" s="22" t="str">
        <f t="shared" si="0"/>
        <v>00</v>
      </c>
      <c r="K24" s="4" t="str">
        <f t="shared" si="1"/>
        <v>00</v>
      </c>
      <c r="L24" s="4" t="str">
        <f t="shared" si="5"/>
        <v>00</v>
      </c>
      <c r="M24" s="4" t="str">
        <f t="shared" si="6"/>
        <v>00</v>
      </c>
      <c r="N24" s="22" t="str">
        <f t="shared" si="7"/>
        <v>00</v>
      </c>
      <c r="O24" s="4" t="str">
        <f t="shared" si="2"/>
        <v>00</v>
      </c>
      <c r="P24" s="4" t="str">
        <f t="shared" si="8"/>
        <v>00</v>
      </c>
      <c r="Q24" s="4" t="str">
        <f t="shared" si="9"/>
        <v>00</v>
      </c>
      <c r="R24" s="22" t="str">
        <f t="shared" si="10"/>
        <v>00</v>
      </c>
      <c r="S24" s="4" t="str">
        <f t="shared" si="3"/>
        <v>00</v>
      </c>
      <c r="T24" s="4" t="str">
        <f t="shared" si="11"/>
        <v>00</v>
      </c>
      <c r="U24" s="4" t="str">
        <f t="shared" si="12"/>
        <v>00</v>
      </c>
      <c r="V24" s="22" t="str">
        <f t="shared" si="13"/>
        <v>00</v>
      </c>
      <c r="W24" s="4" t="str">
        <f t="shared" si="4"/>
        <v>00</v>
      </c>
      <c r="X24" s="4" t="str">
        <f t="shared" si="14"/>
        <v>00</v>
      </c>
      <c r="Y24" s="4" t="str">
        <f t="shared" si="15"/>
        <v>00</v>
      </c>
    </row>
    <row r="25" spans="1:27">
      <c r="A25" s="28" t="s">
        <v>53</v>
      </c>
      <c r="B25" s="29" t="s">
        <v>11</v>
      </c>
      <c r="C25" s="7" t="s">
        <v>11</v>
      </c>
      <c r="D25" s="7" t="s">
        <v>11</v>
      </c>
      <c r="E25" s="7" t="s">
        <v>11</v>
      </c>
      <c r="F25" s="22" t="s">
        <v>11</v>
      </c>
      <c r="G25" s="4" t="s">
        <v>11</v>
      </c>
      <c r="H25" s="4" t="s">
        <v>11</v>
      </c>
      <c r="I25" s="4" t="s">
        <v>11</v>
      </c>
      <c r="J25" s="22" t="str">
        <f t="shared" si="0"/>
        <v>00</v>
      </c>
      <c r="K25" s="4" t="str">
        <f t="shared" si="1"/>
        <v>00</v>
      </c>
      <c r="L25" s="4" t="str">
        <f t="shared" si="5"/>
        <v>00</v>
      </c>
      <c r="M25" s="4" t="str">
        <f t="shared" si="6"/>
        <v>00</v>
      </c>
      <c r="N25" s="22" t="str">
        <f t="shared" si="7"/>
        <v>00</v>
      </c>
      <c r="O25" s="4" t="str">
        <f t="shared" si="2"/>
        <v>00</v>
      </c>
      <c r="P25" s="4" t="str">
        <f t="shared" si="8"/>
        <v>00</v>
      </c>
      <c r="Q25" s="4" t="str">
        <f t="shared" si="9"/>
        <v>00</v>
      </c>
      <c r="R25" s="22" t="str">
        <f t="shared" si="10"/>
        <v>00</v>
      </c>
      <c r="S25" s="4" t="str">
        <f t="shared" si="3"/>
        <v>00</v>
      </c>
      <c r="T25" s="4" t="str">
        <f t="shared" si="11"/>
        <v>00</v>
      </c>
      <c r="U25" s="4" t="str">
        <f t="shared" si="12"/>
        <v>00</v>
      </c>
      <c r="V25" s="22" t="str">
        <f t="shared" si="13"/>
        <v>00</v>
      </c>
      <c r="W25" s="4" t="str">
        <f t="shared" si="4"/>
        <v>00</v>
      </c>
      <c r="X25" s="4" t="str">
        <f t="shared" si="14"/>
        <v>00</v>
      </c>
      <c r="Y25" s="4" t="str">
        <f t="shared" si="15"/>
        <v>00</v>
      </c>
    </row>
    <row r="26" spans="1:27">
      <c r="A26" s="28" t="s">
        <v>54</v>
      </c>
      <c r="B26" s="29" t="s">
        <v>11</v>
      </c>
      <c r="C26" s="7" t="s">
        <v>11</v>
      </c>
      <c r="D26" s="7" t="s">
        <v>11</v>
      </c>
      <c r="E26" s="7" t="s">
        <v>11</v>
      </c>
      <c r="F26" s="22" t="s">
        <v>11</v>
      </c>
      <c r="G26" s="4" t="s">
        <v>11</v>
      </c>
      <c r="H26" s="4" t="s">
        <v>11</v>
      </c>
      <c r="I26" s="4" t="s">
        <v>11</v>
      </c>
      <c r="J26" s="22" t="str">
        <f t="shared" si="0"/>
        <v>00</v>
      </c>
      <c r="K26" s="4" t="str">
        <f t="shared" si="1"/>
        <v>00</v>
      </c>
      <c r="L26" s="4" t="str">
        <f t="shared" si="5"/>
        <v>00</v>
      </c>
      <c r="M26" s="4" t="str">
        <f t="shared" si="6"/>
        <v>00</v>
      </c>
      <c r="N26" s="22" t="str">
        <f t="shared" si="7"/>
        <v>00</v>
      </c>
      <c r="O26" s="4" t="str">
        <f t="shared" si="2"/>
        <v>00</v>
      </c>
      <c r="P26" s="4" t="str">
        <f t="shared" si="8"/>
        <v>00</v>
      </c>
      <c r="Q26" s="4" t="str">
        <f t="shared" si="9"/>
        <v>00</v>
      </c>
      <c r="R26" s="22" t="str">
        <f t="shared" si="10"/>
        <v>00</v>
      </c>
      <c r="S26" s="4" t="str">
        <f t="shared" si="3"/>
        <v>00</v>
      </c>
      <c r="T26" s="4" t="str">
        <f t="shared" si="11"/>
        <v>00</v>
      </c>
      <c r="U26" s="4" t="str">
        <f t="shared" si="12"/>
        <v>00</v>
      </c>
      <c r="V26" s="22" t="str">
        <f t="shared" si="13"/>
        <v>00</v>
      </c>
      <c r="W26" s="4" t="str">
        <f t="shared" si="4"/>
        <v>00</v>
      </c>
      <c r="X26" s="4" t="str">
        <f t="shared" si="14"/>
        <v>00</v>
      </c>
      <c r="Y26" s="4" t="str">
        <f t="shared" si="15"/>
        <v>00</v>
      </c>
    </row>
    <row r="27" spans="1:27">
      <c r="A27" s="28" t="s">
        <v>55</v>
      </c>
      <c r="B27" s="29" t="s">
        <v>20</v>
      </c>
      <c r="C27" s="7" t="s">
        <v>30</v>
      </c>
      <c r="D27" s="7" t="s">
        <v>19</v>
      </c>
      <c r="E27" s="7" t="s">
        <v>14</v>
      </c>
      <c r="F27" s="22" t="s">
        <v>20</v>
      </c>
      <c r="G27" s="4" t="s">
        <v>30</v>
      </c>
      <c r="H27" s="4" t="s">
        <v>19</v>
      </c>
      <c r="I27" s="4" t="s">
        <v>14</v>
      </c>
      <c r="J27" s="22" t="str">
        <f t="shared" si="0"/>
        <v>07</v>
      </c>
      <c r="K27" s="4" t="str">
        <f t="shared" si="1"/>
        <v>02</v>
      </c>
      <c r="L27" s="4" t="str">
        <f t="shared" si="5"/>
        <v>00</v>
      </c>
      <c r="M27" s="4" t="str">
        <f t="shared" si="6"/>
        <v>02</v>
      </c>
      <c r="N27" s="22" t="str">
        <f t="shared" si="7"/>
        <v>0A</v>
      </c>
      <c r="O27" s="4" t="str">
        <f t="shared" si="2"/>
        <v>02</v>
      </c>
      <c r="P27" s="4" t="str">
        <f t="shared" si="8"/>
        <v>00</v>
      </c>
      <c r="Q27" s="4" t="str">
        <f t="shared" si="9"/>
        <v>02</v>
      </c>
      <c r="R27" s="22" t="str">
        <f t="shared" si="10"/>
        <v>0A</v>
      </c>
      <c r="S27" s="4" t="str">
        <f t="shared" si="3"/>
        <v>05</v>
      </c>
      <c r="T27" s="4" t="str">
        <f t="shared" si="11"/>
        <v>00</v>
      </c>
      <c r="U27" s="4" t="str">
        <f t="shared" si="12"/>
        <v>02</v>
      </c>
      <c r="V27" s="22" t="str">
        <f t="shared" si="13"/>
        <v>0A</v>
      </c>
      <c r="W27" s="4" t="str">
        <f t="shared" si="4"/>
        <v>07</v>
      </c>
      <c r="X27" s="4" t="str">
        <f t="shared" si="14"/>
        <v>00</v>
      </c>
      <c r="Y27" s="4" t="str">
        <f t="shared" si="15"/>
        <v>02</v>
      </c>
      <c r="Z27" t="s">
        <v>56</v>
      </c>
      <c r="AA27" t="s">
        <v>57</v>
      </c>
    </row>
    <row r="28" spans="1:27">
      <c r="A28" s="28" t="s">
        <v>58</v>
      </c>
      <c r="B28" s="29" t="s">
        <v>17</v>
      </c>
      <c r="C28" s="7" t="s">
        <v>26</v>
      </c>
      <c r="D28" s="7" t="s">
        <v>22</v>
      </c>
      <c r="E28" s="7" t="s">
        <v>12</v>
      </c>
      <c r="F28" s="22" t="s">
        <v>17</v>
      </c>
      <c r="G28" s="4" t="s">
        <v>26</v>
      </c>
      <c r="H28" s="4" t="s">
        <v>22</v>
      </c>
      <c r="I28" s="4" t="s">
        <v>12</v>
      </c>
      <c r="J28" s="22" t="str">
        <f t="shared" si="0"/>
        <v>03</v>
      </c>
      <c r="K28" s="4" t="str">
        <f t="shared" si="1"/>
        <v>02</v>
      </c>
      <c r="L28" s="4" t="str">
        <f t="shared" si="5"/>
        <v>00</v>
      </c>
      <c r="M28" s="4" t="str">
        <f t="shared" si="6"/>
        <v>01</v>
      </c>
      <c r="N28" s="22" t="str">
        <f t="shared" si="7"/>
        <v>05</v>
      </c>
      <c r="O28" s="4" t="str">
        <f t="shared" si="2"/>
        <v>02</v>
      </c>
      <c r="P28" s="4" t="str">
        <f t="shared" si="8"/>
        <v>00</v>
      </c>
      <c r="Q28" s="4" t="str">
        <f t="shared" si="9"/>
        <v>01</v>
      </c>
      <c r="R28" s="22" t="str">
        <f t="shared" si="10"/>
        <v>05</v>
      </c>
      <c r="S28" s="4" t="str">
        <f t="shared" si="3"/>
        <v>04</v>
      </c>
      <c r="T28" s="4" t="str">
        <f t="shared" si="11"/>
        <v>00</v>
      </c>
      <c r="U28" s="4" t="str">
        <f t="shared" si="12"/>
        <v>01</v>
      </c>
      <c r="V28" s="22" t="str">
        <f t="shared" si="13"/>
        <v>05</v>
      </c>
      <c r="W28" s="4" t="str">
        <f t="shared" si="4"/>
        <v>06</v>
      </c>
      <c r="X28" s="4" t="str">
        <f t="shared" si="14"/>
        <v>00</v>
      </c>
      <c r="Y28" s="4" t="str">
        <f t="shared" si="15"/>
        <v>01</v>
      </c>
      <c r="Z28" t="s">
        <v>59</v>
      </c>
      <c r="AA28" t="s">
        <v>57</v>
      </c>
    </row>
    <row r="29" spans="1:27">
      <c r="A29" s="28" t="s">
        <v>60</v>
      </c>
      <c r="B29" s="29" t="s">
        <v>17</v>
      </c>
      <c r="C29" s="7" t="s">
        <v>27</v>
      </c>
      <c r="D29" s="7" t="s">
        <v>22</v>
      </c>
      <c r="E29" s="7" t="s">
        <v>19</v>
      </c>
      <c r="F29" s="22" t="s">
        <v>17</v>
      </c>
      <c r="G29" s="4" t="s">
        <v>27</v>
      </c>
      <c r="H29" s="4" t="s">
        <v>22</v>
      </c>
      <c r="I29" s="4" t="s">
        <v>19</v>
      </c>
      <c r="J29" s="22" t="str">
        <f t="shared" si="0"/>
        <v>03</v>
      </c>
      <c r="K29" s="4" t="str">
        <f t="shared" si="1"/>
        <v>02</v>
      </c>
      <c r="L29" s="4" t="str">
        <f t="shared" si="5"/>
        <v>00</v>
      </c>
      <c r="M29" s="4" t="str">
        <f t="shared" si="6"/>
        <v>03</v>
      </c>
      <c r="N29" s="22" t="str">
        <f t="shared" si="7"/>
        <v>05</v>
      </c>
      <c r="O29" s="4" t="str">
        <f t="shared" si="2"/>
        <v>02</v>
      </c>
      <c r="P29" s="4" t="str">
        <f t="shared" si="8"/>
        <v>00</v>
      </c>
      <c r="Q29" s="4" t="str">
        <f t="shared" si="9"/>
        <v>03</v>
      </c>
      <c r="R29" s="22" t="str">
        <f t="shared" si="10"/>
        <v>05</v>
      </c>
      <c r="S29" s="4" t="str">
        <f t="shared" si="3"/>
        <v>04</v>
      </c>
      <c r="T29" s="4" t="str">
        <f t="shared" si="11"/>
        <v>00</v>
      </c>
      <c r="U29" s="4" t="str">
        <f t="shared" si="12"/>
        <v>03</v>
      </c>
      <c r="V29" s="22" t="str">
        <f t="shared" si="13"/>
        <v>05</v>
      </c>
      <c r="W29" s="4" t="str">
        <f t="shared" si="4"/>
        <v>06</v>
      </c>
      <c r="X29" s="4" t="str">
        <f t="shared" si="14"/>
        <v>00</v>
      </c>
      <c r="Y29" s="4" t="str">
        <f t="shared" si="15"/>
        <v>03</v>
      </c>
      <c r="Z29" t="s">
        <v>61</v>
      </c>
      <c r="AA29" t="s">
        <v>57</v>
      </c>
    </row>
    <row r="30" spans="1:27">
      <c r="A30" s="28" t="s">
        <v>62</v>
      </c>
      <c r="B30" s="29" t="s">
        <v>36</v>
      </c>
      <c r="C30" s="7" t="s">
        <v>30</v>
      </c>
      <c r="D30" s="7" t="s">
        <v>22</v>
      </c>
      <c r="E30" s="7" t="s">
        <v>12</v>
      </c>
      <c r="F30" s="22" t="s">
        <v>36</v>
      </c>
      <c r="G30" s="4" t="s">
        <v>30</v>
      </c>
      <c r="H30" s="4" t="s">
        <v>22</v>
      </c>
      <c r="I30" s="4" t="s">
        <v>12</v>
      </c>
      <c r="J30" s="22" t="str">
        <f t="shared" si="0"/>
        <v>08</v>
      </c>
      <c r="K30" s="4" t="str">
        <f t="shared" si="1"/>
        <v>02</v>
      </c>
      <c r="L30" s="4" t="str">
        <f t="shared" si="5"/>
        <v>00</v>
      </c>
      <c r="M30" s="4" t="str">
        <f t="shared" si="6"/>
        <v>01</v>
      </c>
      <c r="N30" s="22" t="str">
        <f t="shared" si="7"/>
        <v>0C</v>
      </c>
      <c r="O30" s="4" t="str">
        <f t="shared" si="2"/>
        <v>02</v>
      </c>
      <c r="P30" s="4" t="str">
        <f t="shared" si="8"/>
        <v>00</v>
      </c>
      <c r="Q30" s="4" t="str">
        <f t="shared" si="9"/>
        <v>01</v>
      </c>
      <c r="R30" s="22" t="str">
        <f t="shared" si="10"/>
        <v>0C</v>
      </c>
      <c r="S30" s="4" t="str">
        <f t="shared" si="3"/>
        <v>05</v>
      </c>
      <c r="T30" s="4" t="str">
        <f t="shared" si="11"/>
        <v>00</v>
      </c>
      <c r="U30" s="4" t="str">
        <f t="shared" si="12"/>
        <v>01</v>
      </c>
      <c r="V30" s="22" t="str">
        <f t="shared" si="13"/>
        <v>0C</v>
      </c>
      <c r="W30" s="4" t="str">
        <f t="shared" si="4"/>
        <v>07</v>
      </c>
      <c r="X30" s="4" t="str">
        <f t="shared" si="14"/>
        <v>00</v>
      </c>
      <c r="Y30" s="4" t="str">
        <f t="shared" si="15"/>
        <v>01</v>
      </c>
      <c r="Z30" t="s">
        <v>63</v>
      </c>
      <c r="AA30" t="s">
        <v>64</v>
      </c>
    </row>
    <row r="31" spans="1:27">
      <c r="A31" s="28" t="s">
        <v>65</v>
      </c>
      <c r="B31" s="29" t="s">
        <v>36</v>
      </c>
      <c r="C31" s="7" t="s">
        <v>20</v>
      </c>
      <c r="D31" s="7" t="s">
        <v>22</v>
      </c>
      <c r="E31" s="7" t="s">
        <v>14</v>
      </c>
      <c r="F31" s="22" t="s">
        <v>36</v>
      </c>
      <c r="G31" s="4" t="s">
        <v>20</v>
      </c>
      <c r="H31" s="4" t="s">
        <v>22</v>
      </c>
      <c r="I31" s="4" t="s">
        <v>14</v>
      </c>
      <c r="J31" s="22" t="str">
        <f t="shared" si="0"/>
        <v>08</v>
      </c>
      <c r="K31" s="4" t="str">
        <f t="shared" si="1"/>
        <v>02</v>
      </c>
      <c r="L31" s="4" t="str">
        <f t="shared" si="5"/>
        <v>00</v>
      </c>
      <c r="M31" s="4" t="str">
        <f t="shared" si="6"/>
        <v>02</v>
      </c>
      <c r="N31" s="22" t="str">
        <f t="shared" si="7"/>
        <v>0C</v>
      </c>
      <c r="O31" s="4" t="str">
        <f t="shared" si="2"/>
        <v>02</v>
      </c>
      <c r="P31" s="4" t="str">
        <f t="shared" si="8"/>
        <v>00</v>
      </c>
      <c r="Q31" s="4" t="str">
        <f t="shared" si="9"/>
        <v>02</v>
      </c>
      <c r="R31" s="22" t="str">
        <f t="shared" si="10"/>
        <v>0C</v>
      </c>
      <c r="S31" s="4" t="str">
        <f t="shared" si="3"/>
        <v>05</v>
      </c>
      <c r="T31" s="4" t="str">
        <f t="shared" si="11"/>
        <v>00</v>
      </c>
      <c r="U31" s="4" t="str">
        <f t="shared" si="12"/>
        <v>02</v>
      </c>
      <c r="V31" s="22" t="str">
        <f t="shared" si="13"/>
        <v>0C</v>
      </c>
      <c r="W31" s="4" t="str">
        <f t="shared" si="4"/>
        <v>07</v>
      </c>
      <c r="X31" s="4" t="str">
        <f t="shared" si="14"/>
        <v>00</v>
      </c>
      <c r="Y31" s="4" t="str">
        <f t="shared" si="15"/>
        <v>02</v>
      </c>
      <c r="Z31" t="s">
        <v>66</v>
      </c>
      <c r="AA31" t="s">
        <v>64</v>
      </c>
    </row>
    <row r="32" spans="1:27">
      <c r="A32" s="28" t="s">
        <v>67</v>
      </c>
      <c r="B32" s="29" t="s">
        <v>44</v>
      </c>
      <c r="C32" s="7" t="s">
        <v>30</v>
      </c>
      <c r="D32" s="7" t="s">
        <v>22</v>
      </c>
      <c r="E32" s="7" t="s">
        <v>12</v>
      </c>
      <c r="F32" s="22" t="s">
        <v>44</v>
      </c>
      <c r="G32" s="4" t="s">
        <v>30</v>
      </c>
      <c r="H32" s="4" t="s">
        <v>22</v>
      </c>
      <c r="I32" s="4" t="s">
        <v>12</v>
      </c>
      <c r="J32" s="22" t="str">
        <f t="shared" si="0"/>
        <v>0B</v>
      </c>
      <c r="K32" s="4" t="str">
        <f t="shared" si="1"/>
        <v>02</v>
      </c>
      <c r="L32" s="4" t="str">
        <f t="shared" si="5"/>
        <v>00</v>
      </c>
      <c r="M32" s="4" t="str">
        <f t="shared" si="6"/>
        <v>01</v>
      </c>
      <c r="N32" s="22" t="str">
        <f t="shared" si="7"/>
        <v>10</v>
      </c>
      <c r="O32" s="4" t="str">
        <f t="shared" si="2"/>
        <v>02</v>
      </c>
      <c r="P32" s="4" t="str">
        <f t="shared" si="8"/>
        <v>00</v>
      </c>
      <c r="Q32" s="4" t="str">
        <f t="shared" si="9"/>
        <v>01</v>
      </c>
      <c r="R32" s="22" t="str">
        <f t="shared" si="10"/>
        <v>10</v>
      </c>
      <c r="S32" s="4" t="str">
        <f t="shared" si="3"/>
        <v>05</v>
      </c>
      <c r="T32" s="4" t="str">
        <f t="shared" si="11"/>
        <v>00</v>
      </c>
      <c r="U32" s="4" t="str">
        <f t="shared" si="12"/>
        <v>01</v>
      </c>
      <c r="V32" s="22" t="str">
        <f t="shared" si="13"/>
        <v>10</v>
      </c>
      <c r="W32" s="4" t="str">
        <f t="shared" si="4"/>
        <v>07</v>
      </c>
      <c r="X32" s="4" t="str">
        <f t="shared" si="14"/>
        <v>00</v>
      </c>
      <c r="Y32" s="4" t="str">
        <f t="shared" si="15"/>
        <v>01</v>
      </c>
      <c r="Z32" t="s">
        <v>68</v>
      </c>
      <c r="AA32" t="s">
        <v>64</v>
      </c>
    </row>
    <row r="33" spans="1:27">
      <c r="A33" s="28" t="s">
        <v>69</v>
      </c>
      <c r="B33" s="29" t="s">
        <v>49</v>
      </c>
      <c r="C33" s="7" t="s">
        <v>20</v>
      </c>
      <c r="D33" s="7" t="s">
        <v>17</v>
      </c>
      <c r="E33" s="7" t="s">
        <v>19</v>
      </c>
      <c r="F33" s="22" t="s">
        <v>49</v>
      </c>
      <c r="G33" s="4" t="s">
        <v>20</v>
      </c>
      <c r="H33" s="4" t="s">
        <v>17</v>
      </c>
      <c r="I33" s="4" t="s">
        <v>19</v>
      </c>
      <c r="J33" s="22" t="str">
        <f t="shared" si="0"/>
        <v>0D</v>
      </c>
      <c r="K33" s="4" t="str">
        <f t="shared" si="1"/>
        <v>02</v>
      </c>
      <c r="L33" s="4" t="str">
        <f t="shared" si="5"/>
        <v>00</v>
      </c>
      <c r="M33" s="4" t="str">
        <f t="shared" si="6"/>
        <v>03</v>
      </c>
      <c r="N33" s="22" t="str">
        <f t="shared" si="7"/>
        <v>14</v>
      </c>
      <c r="O33" s="4" t="str">
        <f t="shared" si="2"/>
        <v>02</v>
      </c>
      <c r="P33" s="4" t="str">
        <f t="shared" si="8"/>
        <v>00</v>
      </c>
      <c r="Q33" s="4" t="str">
        <f t="shared" si="9"/>
        <v>03</v>
      </c>
      <c r="R33" s="22" t="str">
        <f t="shared" si="10"/>
        <v>14</v>
      </c>
      <c r="S33" s="4" t="str">
        <f t="shared" si="3"/>
        <v>05</v>
      </c>
      <c r="T33" s="4" t="str">
        <f t="shared" si="11"/>
        <v>00</v>
      </c>
      <c r="U33" s="4" t="str">
        <f t="shared" si="12"/>
        <v>03</v>
      </c>
      <c r="V33" s="22" t="str">
        <f t="shared" si="13"/>
        <v>14</v>
      </c>
      <c r="W33" s="4" t="str">
        <f t="shared" si="4"/>
        <v>07</v>
      </c>
      <c r="X33" s="4" t="str">
        <f t="shared" si="14"/>
        <v>00</v>
      </c>
      <c r="Y33" s="4" t="str">
        <f t="shared" si="15"/>
        <v>03</v>
      </c>
      <c r="Z33" t="s">
        <v>70</v>
      </c>
      <c r="AA33" t="s">
        <v>64</v>
      </c>
    </row>
    <row r="34" spans="1:27">
      <c r="A34" s="28" t="s">
        <v>71</v>
      </c>
      <c r="B34" s="29" t="s">
        <v>17</v>
      </c>
      <c r="C34" s="7" t="s">
        <v>12</v>
      </c>
      <c r="D34" s="7" t="s">
        <v>11</v>
      </c>
      <c r="E34" s="7" t="s">
        <v>11</v>
      </c>
      <c r="F34" s="22" t="s">
        <v>17</v>
      </c>
      <c r="G34" s="4" t="s">
        <v>12</v>
      </c>
      <c r="H34" s="4" t="s">
        <v>11</v>
      </c>
      <c r="I34" s="4" t="s">
        <v>11</v>
      </c>
      <c r="J34" s="22" t="str">
        <f t="shared" si="0"/>
        <v>03</v>
      </c>
      <c r="K34" s="4" t="str">
        <f t="shared" si="1"/>
        <v>01</v>
      </c>
      <c r="L34" s="4" t="str">
        <f t="shared" si="5"/>
        <v>00</v>
      </c>
      <c r="M34" s="4" t="str">
        <f t="shared" si="6"/>
        <v>00</v>
      </c>
      <c r="N34" s="22" t="str">
        <f t="shared" si="7"/>
        <v>05</v>
      </c>
      <c r="O34" s="4" t="str">
        <f t="shared" si="2"/>
        <v>01</v>
      </c>
      <c r="P34" s="4" t="str">
        <f t="shared" si="8"/>
        <v>00</v>
      </c>
      <c r="Q34" s="4" t="str">
        <f t="shared" si="9"/>
        <v>00</v>
      </c>
      <c r="R34" s="22" t="str">
        <f t="shared" si="10"/>
        <v>05</v>
      </c>
      <c r="S34" s="4" t="str">
        <f t="shared" si="3"/>
        <v>02</v>
      </c>
      <c r="T34" s="4" t="str">
        <f t="shared" si="11"/>
        <v>00</v>
      </c>
      <c r="U34" s="4" t="str">
        <f t="shared" si="12"/>
        <v>00</v>
      </c>
      <c r="V34" s="22" t="str">
        <f t="shared" si="13"/>
        <v>05</v>
      </c>
      <c r="W34" s="4" t="str">
        <f t="shared" si="4"/>
        <v>03</v>
      </c>
      <c r="X34" s="4" t="str">
        <f t="shared" si="14"/>
        <v>00</v>
      </c>
      <c r="Y34" s="4" t="str">
        <f t="shared" si="15"/>
        <v>00</v>
      </c>
    </row>
    <row r="35" spans="1:27">
      <c r="A35" s="28" t="s">
        <v>72</v>
      </c>
      <c r="B35" s="29" t="s">
        <v>17</v>
      </c>
      <c r="C35" s="7" t="s">
        <v>12</v>
      </c>
      <c r="D35" s="7" t="s">
        <v>11</v>
      </c>
      <c r="E35" s="7" t="s">
        <v>11</v>
      </c>
      <c r="F35" s="22" t="s">
        <v>17</v>
      </c>
      <c r="G35" s="4" t="s">
        <v>12</v>
      </c>
      <c r="H35" s="4" t="s">
        <v>11</v>
      </c>
      <c r="I35" s="4" t="s">
        <v>11</v>
      </c>
      <c r="J35" s="22" t="str">
        <f t="shared" si="0"/>
        <v>03</v>
      </c>
      <c r="K35" s="4" t="str">
        <f t="shared" si="1"/>
        <v>01</v>
      </c>
      <c r="L35" s="4" t="str">
        <f t="shared" si="5"/>
        <v>00</v>
      </c>
      <c r="M35" s="4" t="str">
        <f t="shared" si="6"/>
        <v>00</v>
      </c>
      <c r="N35" s="22" t="str">
        <f t="shared" si="7"/>
        <v>05</v>
      </c>
      <c r="O35" s="4" t="str">
        <f t="shared" si="2"/>
        <v>01</v>
      </c>
      <c r="P35" s="4" t="str">
        <f t="shared" si="8"/>
        <v>00</v>
      </c>
      <c r="Q35" s="4" t="str">
        <f t="shared" si="9"/>
        <v>00</v>
      </c>
      <c r="R35" s="22" t="str">
        <f t="shared" si="10"/>
        <v>05</v>
      </c>
      <c r="S35" s="4" t="str">
        <f t="shared" si="3"/>
        <v>02</v>
      </c>
      <c r="T35" s="4" t="str">
        <f t="shared" si="11"/>
        <v>00</v>
      </c>
      <c r="U35" s="4" t="str">
        <f t="shared" si="12"/>
        <v>00</v>
      </c>
      <c r="V35" s="22" t="str">
        <f t="shared" si="13"/>
        <v>05</v>
      </c>
      <c r="W35" s="4" t="str">
        <f t="shared" si="4"/>
        <v>03</v>
      </c>
      <c r="X35" s="4" t="str">
        <f t="shared" si="14"/>
        <v>00</v>
      </c>
      <c r="Y35" s="4" t="str">
        <f t="shared" si="15"/>
        <v>00</v>
      </c>
    </row>
    <row r="36" spans="1:27">
      <c r="A36" s="28" t="s">
        <v>73</v>
      </c>
      <c r="B36" s="29" t="s">
        <v>74</v>
      </c>
      <c r="C36" s="7" t="s">
        <v>30</v>
      </c>
      <c r="D36" s="7" t="s">
        <v>11</v>
      </c>
      <c r="E36" s="7" t="s">
        <v>11</v>
      </c>
      <c r="F36" s="22" t="s">
        <v>74</v>
      </c>
      <c r="G36" s="4" t="s">
        <v>30</v>
      </c>
      <c r="H36" s="4" t="s">
        <v>11</v>
      </c>
      <c r="I36" s="4" t="s">
        <v>11</v>
      </c>
      <c r="J36" s="22" t="str">
        <f t="shared" si="0"/>
        <v>AA</v>
      </c>
      <c r="K36" s="4" t="str">
        <f t="shared" si="1"/>
        <v>02</v>
      </c>
      <c r="L36" s="4" t="str">
        <f t="shared" si="5"/>
        <v>00</v>
      </c>
      <c r="M36" s="4" t="str">
        <f t="shared" si="6"/>
        <v>00</v>
      </c>
      <c r="N36" s="22" t="str">
        <f t="shared" si="7"/>
        <v>FF</v>
      </c>
      <c r="O36" s="4" t="str">
        <f t="shared" si="2"/>
        <v>02</v>
      </c>
      <c r="P36" s="4" t="str">
        <f t="shared" si="8"/>
        <v>00</v>
      </c>
      <c r="Q36" s="4" t="str">
        <f t="shared" si="9"/>
        <v>00</v>
      </c>
      <c r="R36" s="22" t="str">
        <f t="shared" si="10"/>
        <v>FF</v>
      </c>
      <c r="S36" s="4" t="str">
        <f t="shared" si="3"/>
        <v>05</v>
      </c>
      <c r="T36" s="4" t="str">
        <f t="shared" si="11"/>
        <v>00</v>
      </c>
      <c r="U36" s="4" t="str">
        <f t="shared" si="12"/>
        <v>00</v>
      </c>
      <c r="V36" s="22" t="str">
        <f t="shared" si="13"/>
        <v>FF</v>
      </c>
      <c r="W36" s="4" t="str">
        <f t="shared" si="4"/>
        <v>07</v>
      </c>
      <c r="X36" s="4" t="str">
        <f t="shared" si="14"/>
        <v>00</v>
      </c>
      <c r="Y36" s="4" t="str">
        <f t="shared" si="15"/>
        <v>00</v>
      </c>
    </row>
    <row r="37" spans="1:27">
      <c r="A37" s="28" t="s">
        <v>75</v>
      </c>
      <c r="B37" s="29" t="s">
        <v>74</v>
      </c>
      <c r="C37" s="7" t="s">
        <v>20</v>
      </c>
      <c r="D37" s="7" t="s">
        <v>11</v>
      </c>
      <c r="E37" s="7" t="s">
        <v>11</v>
      </c>
      <c r="F37" s="22" t="s">
        <v>74</v>
      </c>
      <c r="G37" s="4" t="s">
        <v>20</v>
      </c>
      <c r="H37" s="4" t="s">
        <v>11</v>
      </c>
      <c r="I37" s="4" t="s">
        <v>11</v>
      </c>
      <c r="J37" s="22" t="str">
        <f t="shared" si="0"/>
        <v>AA</v>
      </c>
      <c r="K37" s="4" t="str">
        <f t="shared" si="1"/>
        <v>02</v>
      </c>
      <c r="L37" s="4" t="str">
        <f t="shared" si="5"/>
        <v>00</v>
      </c>
      <c r="M37" s="4" t="str">
        <f t="shared" si="6"/>
        <v>00</v>
      </c>
      <c r="N37" s="22" t="str">
        <f t="shared" si="7"/>
        <v>FF</v>
      </c>
      <c r="O37" s="4" t="str">
        <f t="shared" si="2"/>
        <v>02</v>
      </c>
      <c r="P37" s="4" t="str">
        <f t="shared" si="8"/>
        <v>00</v>
      </c>
      <c r="Q37" s="4" t="str">
        <f t="shared" si="9"/>
        <v>00</v>
      </c>
      <c r="R37" s="22" t="str">
        <f t="shared" si="10"/>
        <v>FF</v>
      </c>
      <c r="S37" s="4" t="str">
        <f t="shared" si="3"/>
        <v>05</v>
      </c>
      <c r="T37" s="4" t="str">
        <f t="shared" si="11"/>
        <v>00</v>
      </c>
      <c r="U37" s="4" t="str">
        <f t="shared" si="12"/>
        <v>00</v>
      </c>
      <c r="V37" s="22" t="str">
        <f t="shared" si="13"/>
        <v>FF</v>
      </c>
      <c r="W37" s="4" t="str">
        <f t="shared" si="4"/>
        <v>07</v>
      </c>
      <c r="X37" s="4" t="str">
        <f t="shared" si="14"/>
        <v>00</v>
      </c>
      <c r="Y37" s="4" t="str">
        <f t="shared" si="15"/>
        <v>00</v>
      </c>
    </row>
    <row r="38" spans="1:27">
      <c r="A38" s="28" t="s">
        <v>76</v>
      </c>
      <c r="B38" s="29" t="s">
        <v>11</v>
      </c>
      <c r="C38" s="7" t="s">
        <v>11</v>
      </c>
      <c r="D38" s="7" t="s">
        <v>11</v>
      </c>
      <c r="E38" s="7" t="s">
        <v>11</v>
      </c>
      <c r="F38" s="22" t="s">
        <v>11</v>
      </c>
      <c r="G38" s="4" t="s">
        <v>11</v>
      </c>
      <c r="H38" s="4" t="s">
        <v>11</v>
      </c>
      <c r="I38" s="4" t="s">
        <v>11</v>
      </c>
      <c r="J38" s="22" t="str">
        <f t="shared" si="0"/>
        <v>00</v>
      </c>
      <c r="K38" s="4" t="str">
        <f t="shared" si="1"/>
        <v>00</v>
      </c>
      <c r="L38" s="4" t="str">
        <f t="shared" si="5"/>
        <v>00</v>
      </c>
      <c r="M38" s="4" t="str">
        <f t="shared" si="6"/>
        <v>00</v>
      </c>
      <c r="N38" s="22" t="str">
        <f t="shared" si="7"/>
        <v>00</v>
      </c>
      <c r="O38" s="4" t="str">
        <f t="shared" si="2"/>
        <v>00</v>
      </c>
      <c r="P38" s="4" t="str">
        <f t="shared" si="8"/>
        <v>00</v>
      </c>
      <c r="Q38" s="4" t="str">
        <f t="shared" si="9"/>
        <v>00</v>
      </c>
      <c r="R38" s="22" t="str">
        <f t="shared" si="10"/>
        <v>00</v>
      </c>
      <c r="S38" s="4" t="str">
        <f t="shared" si="3"/>
        <v>00</v>
      </c>
      <c r="T38" s="4" t="str">
        <f t="shared" si="11"/>
        <v>00</v>
      </c>
      <c r="U38" s="4" t="str">
        <f t="shared" si="12"/>
        <v>00</v>
      </c>
      <c r="V38" s="22" t="str">
        <f t="shared" si="13"/>
        <v>00</v>
      </c>
      <c r="W38" s="4" t="str">
        <f t="shared" si="4"/>
        <v>00</v>
      </c>
      <c r="X38" s="4" t="str">
        <f t="shared" si="14"/>
        <v>00</v>
      </c>
      <c r="Y38" s="4" t="str">
        <f t="shared" si="15"/>
        <v>00</v>
      </c>
    </row>
    <row r="39" spans="1:27">
      <c r="A39" s="28" t="s">
        <v>77</v>
      </c>
      <c r="B39" s="29" t="s">
        <v>11</v>
      </c>
      <c r="C39" s="7" t="s">
        <v>11</v>
      </c>
      <c r="D39" s="7" t="s">
        <v>11</v>
      </c>
      <c r="E39" s="7" t="s">
        <v>11</v>
      </c>
      <c r="F39" s="22" t="s">
        <v>11</v>
      </c>
      <c r="G39" s="4" t="s">
        <v>11</v>
      </c>
      <c r="H39" s="4" t="s">
        <v>11</v>
      </c>
      <c r="I39" s="4" t="s">
        <v>11</v>
      </c>
      <c r="J39" s="22" t="str">
        <f t="shared" si="0"/>
        <v>00</v>
      </c>
      <c r="K39" s="4" t="str">
        <f t="shared" si="1"/>
        <v>00</v>
      </c>
      <c r="L39" s="4" t="str">
        <f t="shared" si="5"/>
        <v>00</v>
      </c>
      <c r="M39" s="4" t="str">
        <f t="shared" si="6"/>
        <v>00</v>
      </c>
      <c r="N39" s="22" t="str">
        <f t="shared" si="7"/>
        <v>00</v>
      </c>
      <c r="O39" s="4" t="str">
        <f t="shared" si="2"/>
        <v>00</v>
      </c>
      <c r="P39" s="4" t="str">
        <f t="shared" si="8"/>
        <v>00</v>
      </c>
      <c r="Q39" s="4" t="str">
        <f t="shared" si="9"/>
        <v>00</v>
      </c>
      <c r="R39" s="22" t="str">
        <f t="shared" si="10"/>
        <v>00</v>
      </c>
      <c r="S39" s="4" t="str">
        <f t="shared" si="3"/>
        <v>00</v>
      </c>
      <c r="T39" s="4" t="str">
        <f t="shared" si="11"/>
        <v>00</v>
      </c>
      <c r="U39" s="4" t="str">
        <f t="shared" si="12"/>
        <v>00</v>
      </c>
      <c r="V39" s="22" t="str">
        <f t="shared" si="13"/>
        <v>00</v>
      </c>
      <c r="W39" s="4" t="str">
        <f t="shared" si="4"/>
        <v>00</v>
      </c>
      <c r="X39" s="4" t="str">
        <f t="shared" si="14"/>
        <v>00</v>
      </c>
      <c r="Y39" s="4" t="str">
        <f t="shared" si="15"/>
        <v>00</v>
      </c>
    </row>
    <row r="40" spans="1:27">
      <c r="A40" s="28" t="s">
        <v>78</v>
      </c>
      <c r="B40" s="29" t="s">
        <v>11</v>
      </c>
      <c r="C40" s="7" t="s">
        <v>11</v>
      </c>
      <c r="D40" s="7" t="s">
        <v>11</v>
      </c>
      <c r="E40" s="7" t="s">
        <v>11</v>
      </c>
      <c r="F40" s="22" t="s">
        <v>11</v>
      </c>
      <c r="G40" s="4" t="s">
        <v>11</v>
      </c>
      <c r="H40" s="4" t="s">
        <v>11</v>
      </c>
      <c r="I40" s="4" t="s">
        <v>11</v>
      </c>
      <c r="J40" s="22" t="str">
        <f t="shared" si="0"/>
        <v>00</v>
      </c>
      <c r="K40" s="4" t="str">
        <f t="shared" si="1"/>
        <v>00</v>
      </c>
      <c r="L40" s="4" t="str">
        <f t="shared" si="5"/>
        <v>00</v>
      </c>
      <c r="M40" s="4" t="str">
        <f t="shared" si="6"/>
        <v>00</v>
      </c>
      <c r="N40" s="22" t="str">
        <f t="shared" si="7"/>
        <v>00</v>
      </c>
      <c r="O40" s="4" t="str">
        <f t="shared" si="2"/>
        <v>00</v>
      </c>
      <c r="P40" s="4" t="str">
        <f t="shared" si="8"/>
        <v>00</v>
      </c>
      <c r="Q40" s="4" t="str">
        <f t="shared" si="9"/>
        <v>00</v>
      </c>
      <c r="R40" s="22" t="str">
        <f t="shared" si="10"/>
        <v>00</v>
      </c>
      <c r="S40" s="4" t="str">
        <f t="shared" si="3"/>
        <v>00</v>
      </c>
      <c r="T40" s="4" t="str">
        <f t="shared" si="11"/>
        <v>00</v>
      </c>
      <c r="U40" s="4" t="str">
        <f t="shared" si="12"/>
        <v>00</v>
      </c>
      <c r="V40" s="22" t="str">
        <f t="shared" si="13"/>
        <v>00</v>
      </c>
      <c r="W40" s="4" t="str">
        <f t="shared" si="4"/>
        <v>00</v>
      </c>
      <c r="X40" s="4" t="str">
        <f t="shared" si="14"/>
        <v>00</v>
      </c>
      <c r="Y40" s="4" t="str">
        <f t="shared" si="15"/>
        <v>00</v>
      </c>
    </row>
    <row r="41" spans="1:27">
      <c r="A41" s="28" t="s">
        <v>79</v>
      </c>
      <c r="B41" s="29" t="s">
        <v>11</v>
      </c>
      <c r="C41" s="7" t="s">
        <v>11</v>
      </c>
      <c r="D41" s="7" t="s">
        <v>11</v>
      </c>
      <c r="E41" s="7" t="s">
        <v>11</v>
      </c>
      <c r="F41" s="22" t="s">
        <v>11</v>
      </c>
      <c r="G41" s="4" t="s">
        <v>11</v>
      </c>
      <c r="H41" s="4" t="s">
        <v>11</v>
      </c>
      <c r="I41" s="4" t="s">
        <v>11</v>
      </c>
      <c r="J41" s="22" t="str">
        <f t="shared" si="0"/>
        <v>00</v>
      </c>
      <c r="K41" s="4" t="str">
        <f t="shared" si="1"/>
        <v>00</v>
      </c>
      <c r="L41" s="4" t="str">
        <f t="shared" si="5"/>
        <v>00</v>
      </c>
      <c r="M41" s="4" t="str">
        <f t="shared" si="6"/>
        <v>00</v>
      </c>
      <c r="N41" s="22" t="str">
        <f t="shared" si="7"/>
        <v>00</v>
      </c>
      <c r="O41" s="4" t="str">
        <f t="shared" si="2"/>
        <v>00</v>
      </c>
      <c r="P41" s="4" t="str">
        <f t="shared" si="8"/>
        <v>00</v>
      </c>
      <c r="Q41" s="4" t="str">
        <f t="shared" si="9"/>
        <v>00</v>
      </c>
      <c r="R41" s="22" t="str">
        <f t="shared" si="10"/>
        <v>00</v>
      </c>
      <c r="S41" s="4" t="str">
        <f t="shared" si="3"/>
        <v>00</v>
      </c>
      <c r="T41" s="4" t="str">
        <f t="shared" si="11"/>
        <v>00</v>
      </c>
      <c r="U41" s="4" t="str">
        <f t="shared" si="12"/>
        <v>00</v>
      </c>
      <c r="V41" s="22" t="str">
        <f t="shared" si="13"/>
        <v>00</v>
      </c>
      <c r="W41" s="4" t="str">
        <f t="shared" si="4"/>
        <v>00</v>
      </c>
      <c r="X41" s="4" t="str">
        <f t="shared" si="14"/>
        <v>00</v>
      </c>
      <c r="Y41" s="4" t="str">
        <f t="shared" si="15"/>
        <v>00</v>
      </c>
    </row>
    <row r="42" spans="1:27">
      <c r="A42" s="28" t="s">
        <v>80</v>
      </c>
      <c r="B42" s="29" t="s">
        <v>50</v>
      </c>
      <c r="C42" s="7" t="s">
        <v>42</v>
      </c>
      <c r="D42" s="7" t="s">
        <v>25</v>
      </c>
      <c r="E42" s="7" t="s">
        <v>11</v>
      </c>
      <c r="F42" s="22" t="s">
        <v>50</v>
      </c>
      <c r="G42" s="4" t="s">
        <v>42</v>
      </c>
      <c r="H42" s="4" t="s">
        <v>25</v>
      </c>
      <c r="I42" s="4" t="s">
        <v>11</v>
      </c>
      <c r="J42" s="22" t="str">
        <f t="shared" si="0"/>
        <v>28</v>
      </c>
      <c r="K42" s="4" t="str">
        <f t="shared" si="1"/>
        <v>04</v>
      </c>
      <c r="L42" s="4" t="str">
        <f t="shared" si="5"/>
        <v>7F</v>
      </c>
      <c r="M42" s="4" t="str">
        <f t="shared" si="6"/>
        <v>00</v>
      </c>
      <c r="N42" s="22" t="str">
        <f t="shared" si="7"/>
        <v>28</v>
      </c>
      <c r="O42" s="4" t="str">
        <f t="shared" si="2"/>
        <v>04</v>
      </c>
      <c r="P42" s="4" t="str">
        <f t="shared" si="8"/>
        <v>7F</v>
      </c>
      <c r="Q42" s="4" t="str">
        <f t="shared" si="9"/>
        <v>00</v>
      </c>
      <c r="R42" s="22" t="str">
        <f t="shared" si="10"/>
        <v>28</v>
      </c>
      <c r="S42" s="4" t="str">
        <f t="shared" si="3"/>
        <v>07</v>
      </c>
      <c r="T42" s="4" t="str">
        <f t="shared" si="11"/>
        <v>7F</v>
      </c>
      <c r="U42" s="4" t="str">
        <f t="shared" si="12"/>
        <v>00</v>
      </c>
      <c r="V42" s="22" t="str">
        <f t="shared" si="13"/>
        <v>28</v>
      </c>
      <c r="W42" s="4" t="str">
        <f t="shared" si="4"/>
        <v>09</v>
      </c>
      <c r="X42" s="4" t="str">
        <f t="shared" si="14"/>
        <v>7F</v>
      </c>
      <c r="Y42" s="4" t="str">
        <f t="shared" si="15"/>
        <v>00</v>
      </c>
      <c r="Z42" t="s">
        <v>81</v>
      </c>
    </row>
    <row r="43" spans="1:27">
      <c r="A43" s="28" t="s">
        <v>50</v>
      </c>
      <c r="B43" s="29" t="s">
        <v>60</v>
      </c>
      <c r="C43" s="7" t="s">
        <v>40</v>
      </c>
      <c r="D43" s="7" t="s">
        <v>13</v>
      </c>
      <c r="E43" s="7" t="s">
        <v>14</v>
      </c>
      <c r="F43" s="22" t="s">
        <v>60</v>
      </c>
      <c r="G43" s="4" t="s">
        <v>40</v>
      </c>
      <c r="H43" s="4" t="s">
        <v>13</v>
      </c>
      <c r="I43" s="4" t="s">
        <v>14</v>
      </c>
      <c r="J43" s="22" t="str">
        <f t="shared" si="0"/>
        <v>11</v>
      </c>
      <c r="K43" s="4" t="str">
        <f t="shared" si="1"/>
        <v>03</v>
      </c>
      <c r="L43" s="4" t="str">
        <f t="shared" si="5"/>
        <v>00</v>
      </c>
      <c r="M43" s="4" t="str">
        <f t="shared" si="6"/>
        <v>02</v>
      </c>
      <c r="N43" s="22" t="str">
        <f t="shared" si="7"/>
        <v>1A</v>
      </c>
      <c r="O43" s="4" t="str">
        <f t="shared" si="2"/>
        <v>03</v>
      </c>
      <c r="P43" s="4" t="str">
        <f t="shared" si="8"/>
        <v>00</v>
      </c>
      <c r="Q43" s="4" t="str">
        <f t="shared" si="9"/>
        <v>02</v>
      </c>
      <c r="R43" s="22" t="str">
        <f t="shared" si="10"/>
        <v>1A</v>
      </c>
      <c r="S43" s="4" t="str">
        <f t="shared" si="3"/>
        <v>07</v>
      </c>
      <c r="T43" s="4" t="str">
        <f t="shared" si="11"/>
        <v>00</v>
      </c>
      <c r="U43" s="4" t="str">
        <f t="shared" si="12"/>
        <v>02</v>
      </c>
      <c r="V43" s="22" t="str">
        <f t="shared" si="13"/>
        <v>1A</v>
      </c>
      <c r="W43" s="4" t="str">
        <f t="shared" si="4"/>
        <v>09</v>
      </c>
      <c r="X43" s="4" t="str">
        <f t="shared" si="14"/>
        <v>01</v>
      </c>
      <c r="Y43" s="4" t="str">
        <f t="shared" si="15"/>
        <v>02</v>
      </c>
      <c r="Z43" t="s">
        <v>82</v>
      </c>
      <c r="AA43" t="s">
        <v>83</v>
      </c>
    </row>
    <row r="44" spans="1:27">
      <c r="A44" s="28" t="s">
        <v>84</v>
      </c>
      <c r="B44" s="29" t="s">
        <v>53</v>
      </c>
      <c r="C44" s="7" t="s">
        <v>38</v>
      </c>
      <c r="D44" s="7" t="s">
        <v>17</v>
      </c>
      <c r="E44" s="7" t="s">
        <v>19</v>
      </c>
      <c r="F44" s="22" t="s">
        <v>53</v>
      </c>
      <c r="G44" s="4" t="s">
        <v>38</v>
      </c>
      <c r="H44" s="4" t="s">
        <v>17</v>
      </c>
      <c r="I44" s="4" t="s">
        <v>19</v>
      </c>
      <c r="J44" s="22" t="str">
        <f t="shared" si="0"/>
        <v>0F</v>
      </c>
      <c r="K44" s="4" t="str">
        <f t="shared" si="1"/>
        <v>03</v>
      </c>
      <c r="L44" s="4" t="str">
        <f t="shared" si="5"/>
        <v>00</v>
      </c>
      <c r="M44" s="4" t="str">
        <f t="shared" si="6"/>
        <v>03</v>
      </c>
      <c r="N44" s="22" t="str">
        <f t="shared" si="7"/>
        <v>16</v>
      </c>
      <c r="O44" s="4" t="str">
        <f t="shared" si="2"/>
        <v>03</v>
      </c>
      <c r="P44" s="4" t="str">
        <f t="shared" si="8"/>
        <v>00</v>
      </c>
      <c r="Q44" s="4" t="str">
        <f t="shared" si="9"/>
        <v>03</v>
      </c>
      <c r="R44" s="22" t="str">
        <f t="shared" si="10"/>
        <v>16</v>
      </c>
      <c r="S44" s="4" t="str">
        <f t="shared" si="3"/>
        <v>06</v>
      </c>
      <c r="T44" s="4" t="str">
        <f t="shared" si="11"/>
        <v>00</v>
      </c>
      <c r="U44" s="4" t="str">
        <f t="shared" si="12"/>
        <v>03</v>
      </c>
      <c r="V44" s="22" t="str">
        <f t="shared" si="13"/>
        <v>16</v>
      </c>
      <c r="W44" s="4" t="str">
        <f t="shared" si="4"/>
        <v>08</v>
      </c>
      <c r="X44" s="4" t="str">
        <f t="shared" si="14"/>
        <v>00</v>
      </c>
      <c r="Y44" s="4" t="str">
        <f t="shared" si="15"/>
        <v>03</v>
      </c>
      <c r="Z44" t="s">
        <v>85</v>
      </c>
      <c r="AA44" t="s">
        <v>83</v>
      </c>
    </row>
    <row r="45" spans="1:27">
      <c r="A45" s="28" t="s">
        <v>86</v>
      </c>
      <c r="B45" s="29" t="s">
        <v>36</v>
      </c>
      <c r="C45" s="7" t="s">
        <v>40</v>
      </c>
      <c r="D45" s="7" t="s">
        <v>22</v>
      </c>
      <c r="E45" s="7" t="s">
        <v>12</v>
      </c>
      <c r="F45" s="22" t="s">
        <v>36</v>
      </c>
      <c r="G45" s="4" t="s">
        <v>40</v>
      </c>
      <c r="H45" s="4" t="s">
        <v>22</v>
      </c>
      <c r="I45" s="4" t="s">
        <v>12</v>
      </c>
      <c r="J45" s="22" t="str">
        <f t="shared" si="0"/>
        <v>08</v>
      </c>
      <c r="K45" s="4" t="str">
        <f t="shared" si="1"/>
        <v>03</v>
      </c>
      <c r="L45" s="4" t="str">
        <f t="shared" si="5"/>
        <v>00</v>
      </c>
      <c r="M45" s="4" t="str">
        <f t="shared" si="6"/>
        <v>01</v>
      </c>
      <c r="N45" s="22" t="str">
        <f t="shared" si="7"/>
        <v>0C</v>
      </c>
      <c r="O45" s="4" t="str">
        <f t="shared" si="2"/>
        <v>03</v>
      </c>
      <c r="P45" s="4" t="str">
        <f t="shared" si="8"/>
        <v>00</v>
      </c>
      <c r="Q45" s="4" t="str">
        <f t="shared" si="9"/>
        <v>01</v>
      </c>
      <c r="R45" s="22" t="str">
        <f t="shared" si="10"/>
        <v>0C</v>
      </c>
      <c r="S45" s="4" t="str">
        <f t="shared" si="3"/>
        <v>07</v>
      </c>
      <c r="T45" s="4" t="str">
        <f t="shared" si="11"/>
        <v>00</v>
      </c>
      <c r="U45" s="4" t="str">
        <f t="shared" si="12"/>
        <v>01</v>
      </c>
      <c r="V45" s="22" t="str">
        <f t="shared" si="13"/>
        <v>0C</v>
      </c>
      <c r="W45" s="4" t="str">
        <f t="shared" si="4"/>
        <v>09</v>
      </c>
      <c r="X45" s="4" t="str">
        <f t="shared" si="14"/>
        <v>00</v>
      </c>
      <c r="Y45" s="4" t="str">
        <f t="shared" si="15"/>
        <v>01</v>
      </c>
      <c r="Z45" t="s">
        <v>87</v>
      </c>
      <c r="AA45" t="s">
        <v>83</v>
      </c>
    </row>
    <row r="46" spans="1:27">
      <c r="A46" s="28" t="s">
        <v>88</v>
      </c>
      <c r="B46" s="29" t="s">
        <v>27</v>
      </c>
      <c r="C46" s="7" t="s">
        <v>40</v>
      </c>
      <c r="D46" s="7" t="s">
        <v>14</v>
      </c>
      <c r="E46" s="7" t="s">
        <v>12</v>
      </c>
      <c r="F46" s="22" t="s">
        <v>27</v>
      </c>
      <c r="G46" s="4" t="s">
        <v>40</v>
      </c>
      <c r="H46" s="4" t="s">
        <v>14</v>
      </c>
      <c r="I46" s="4" t="s">
        <v>12</v>
      </c>
      <c r="J46" s="22" t="str">
        <f t="shared" si="0"/>
        <v>05</v>
      </c>
      <c r="K46" s="4" t="str">
        <f t="shared" si="1"/>
        <v>03</v>
      </c>
      <c r="L46" s="4" t="str">
        <f t="shared" si="5"/>
        <v>00</v>
      </c>
      <c r="M46" s="4" t="str">
        <f t="shared" si="6"/>
        <v>01</v>
      </c>
      <c r="N46" s="22" t="str">
        <f t="shared" si="7"/>
        <v>08</v>
      </c>
      <c r="O46" s="4" t="str">
        <f t="shared" si="2"/>
        <v>03</v>
      </c>
      <c r="P46" s="4" t="str">
        <f t="shared" si="8"/>
        <v>00</v>
      </c>
      <c r="Q46" s="4" t="str">
        <f t="shared" si="9"/>
        <v>01</v>
      </c>
      <c r="R46" s="22" t="str">
        <f t="shared" si="10"/>
        <v>08</v>
      </c>
      <c r="S46" s="4" t="str">
        <f t="shared" si="3"/>
        <v>07</v>
      </c>
      <c r="T46" s="4" t="str">
        <f t="shared" si="11"/>
        <v>00</v>
      </c>
      <c r="U46" s="4" t="str">
        <f t="shared" si="12"/>
        <v>01</v>
      </c>
      <c r="V46" s="22" t="str">
        <f t="shared" si="13"/>
        <v>08</v>
      </c>
      <c r="W46" s="4" t="str">
        <f t="shared" si="4"/>
        <v>09</v>
      </c>
      <c r="X46" s="4" t="str">
        <f t="shared" si="14"/>
        <v>00</v>
      </c>
      <c r="Y46" s="4" t="str">
        <f t="shared" si="15"/>
        <v>01</v>
      </c>
      <c r="Z46" t="s">
        <v>89</v>
      </c>
      <c r="AA46" t="s">
        <v>83</v>
      </c>
    </row>
    <row r="47" spans="1:27">
      <c r="A47" s="28" t="s">
        <v>90</v>
      </c>
      <c r="B47" s="29" t="s">
        <v>49</v>
      </c>
      <c r="C47" s="7" t="s">
        <v>47</v>
      </c>
      <c r="D47" s="7" t="s">
        <v>26</v>
      </c>
      <c r="E47" s="7" t="s">
        <v>14</v>
      </c>
      <c r="F47" s="22" t="s">
        <v>49</v>
      </c>
      <c r="G47" s="4" t="s">
        <v>47</v>
      </c>
      <c r="H47" s="4" t="s">
        <v>26</v>
      </c>
      <c r="I47" s="4" t="s">
        <v>14</v>
      </c>
      <c r="J47" s="22" t="str">
        <f t="shared" si="0"/>
        <v>0D</v>
      </c>
      <c r="K47" s="4" t="str">
        <f t="shared" si="1"/>
        <v>04</v>
      </c>
      <c r="L47" s="4" t="str">
        <f t="shared" si="5"/>
        <v>00</v>
      </c>
      <c r="M47" s="4" t="str">
        <f t="shared" si="6"/>
        <v>02</v>
      </c>
      <c r="N47" s="22" t="str">
        <f t="shared" si="7"/>
        <v>14</v>
      </c>
      <c r="O47" s="4" t="str">
        <f t="shared" si="2"/>
        <v>04</v>
      </c>
      <c r="P47" s="4" t="str">
        <f t="shared" si="8"/>
        <v>00</v>
      </c>
      <c r="Q47" s="4" t="str">
        <f t="shared" si="9"/>
        <v>02</v>
      </c>
      <c r="R47" s="22" t="str">
        <f t="shared" si="10"/>
        <v>14</v>
      </c>
      <c r="S47" s="4" t="str">
        <f t="shared" si="3"/>
        <v>08</v>
      </c>
      <c r="T47" s="4" t="str">
        <f t="shared" si="11"/>
        <v>00</v>
      </c>
      <c r="U47" s="4" t="str">
        <f t="shared" si="12"/>
        <v>02</v>
      </c>
      <c r="V47" s="22" t="str">
        <f t="shared" si="13"/>
        <v>14</v>
      </c>
      <c r="W47" s="4" t="str">
        <f t="shared" si="4"/>
        <v>0A</v>
      </c>
      <c r="X47" s="4" t="str">
        <f t="shared" si="14"/>
        <v>01</v>
      </c>
      <c r="Y47" s="4" t="str">
        <f t="shared" si="15"/>
        <v>02</v>
      </c>
      <c r="Z47" t="s">
        <v>91</v>
      </c>
      <c r="AA47" t="s">
        <v>92</v>
      </c>
    </row>
    <row r="48" spans="1:27">
      <c r="A48" s="28" t="s">
        <v>93</v>
      </c>
      <c r="B48" s="29" t="s">
        <v>17</v>
      </c>
      <c r="C48" s="7" t="s">
        <v>42</v>
      </c>
      <c r="D48" s="7" t="s">
        <v>30</v>
      </c>
      <c r="E48" s="7" t="s">
        <v>12</v>
      </c>
      <c r="F48" s="22" t="s">
        <v>17</v>
      </c>
      <c r="G48" s="4" t="s">
        <v>42</v>
      </c>
      <c r="H48" s="4" t="s">
        <v>30</v>
      </c>
      <c r="I48" s="4" t="s">
        <v>12</v>
      </c>
      <c r="J48" s="22" t="str">
        <f t="shared" si="0"/>
        <v>03</v>
      </c>
      <c r="K48" s="4" t="str">
        <f t="shared" si="1"/>
        <v>04</v>
      </c>
      <c r="L48" s="4" t="str">
        <f t="shared" si="5"/>
        <v>00</v>
      </c>
      <c r="M48" s="4" t="str">
        <f t="shared" si="6"/>
        <v>01</v>
      </c>
      <c r="N48" s="22" t="str">
        <f t="shared" si="7"/>
        <v>05</v>
      </c>
      <c r="O48" s="4" t="str">
        <f t="shared" si="2"/>
        <v>04</v>
      </c>
      <c r="P48" s="4" t="str">
        <f t="shared" si="8"/>
        <v>00</v>
      </c>
      <c r="Q48" s="4" t="str">
        <f t="shared" si="9"/>
        <v>01</v>
      </c>
      <c r="R48" s="22" t="str">
        <f t="shared" si="10"/>
        <v>05</v>
      </c>
      <c r="S48" s="4" t="str">
        <f t="shared" si="3"/>
        <v>07</v>
      </c>
      <c r="T48" s="4" t="str">
        <f t="shared" si="11"/>
        <v>01</v>
      </c>
      <c r="U48" s="4" t="str">
        <f t="shared" si="12"/>
        <v>01</v>
      </c>
      <c r="V48" s="22" t="str">
        <f t="shared" si="13"/>
        <v>05</v>
      </c>
      <c r="W48" s="4" t="str">
        <f t="shared" si="4"/>
        <v>09</v>
      </c>
      <c r="X48" s="4" t="str">
        <f t="shared" si="14"/>
        <v>01</v>
      </c>
      <c r="Y48" s="4" t="str">
        <f t="shared" si="15"/>
        <v>01</v>
      </c>
      <c r="Z48" t="s">
        <v>94</v>
      </c>
      <c r="AA48" t="s">
        <v>92</v>
      </c>
    </row>
    <row r="49" spans="1:27">
      <c r="A49" s="28" t="s">
        <v>95</v>
      </c>
      <c r="B49" s="29" t="s">
        <v>20</v>
      </c>
      <c r="C49" s="7" t="s">
        <v>47</v>
      </c>
      <c r="D49" s="7" t="s">
        <v>34</v>
      </c>
      <c r="E49" s="7" t="s">
        <v>19</v>
      </c>
      <c r="F49" s="22" t="s">
        <v>20</v>
      </c>
      <c r="G49" s="4" t="s">
        <v>47</v>
      </c>
      <c r="H49" s="4" t="s">
        <v>34</v>
      </c>
      <c r="I49" s="4" t="s">
        <v>19</v>
      </c>
      <c r="J49" s="22" t="str">
        <f t="shared" si="0"/>
        <v>07</v>
      </c>
      <c r="K49" s="4" t="str">
        <f t="shared" si="1"/>
        <v>04</v>
      </c>
      <c r="L49" s="4" t="str">
        <f t="shared" si="5"/>
        <v>00</v>
      </c>
      <c r="M49" s="4" t="str">
        <f t="shared" si="6"/>
        <v>03</v>
      </c>
      <c r="N49" s="22" t="str">
        <f t="shared" si="7"/>
        <v>0A</v>
      </c>
      <c r="O49" s="4" t="str">
        <f t="shared" si="2"/>
        <v>04</v>
      </c>
      <c r="P49" s="4" t="str">
        <f t="shared" si="8"/>
        <v>00</v>
      </c>
      <c r="Q49" s="4" t="str">
        <f t="shared" si="9"/>
        <v>03</v>
      </c>
      <c r="R49" s="22" t="str">
        <f t="shared" si="10"/>
        <v>0A</v>
      </c>
      <c r="S49" s="4" t="str">
        <f t="shared" si="3"/>
        <v>08</v>
      </c>
      <c r="T49" s="4" t="str">
        <f t="shared" si="11"/>
        <v>01</v>
      </c>
      <c r="U49" s="4" t="str">
        <f t="shared" si="12"/>
        <v>03</v>
      </c>
      <c r="V49" s="22" t="str">
        <f t="shared" si="13"/>
        <v>0A</v>
      </c>
      <c r="W49" s="4" t="str">
        <f t="shared" si="4"/>
        <v>0A</v>
      </c>
      <c r="X49" s="4" t="str">
        <f t="shared" si="14"/>
        <v>01</v>
      </c>
      <c r="Y49" s="4" t="str">
        <f t="shared" si="15"/>
        <v>03</v>
      </c>
      <c r="Z49" t="s">
        <v>96</v>
      </c>
      <c r="AA49" t="s">
        <v>92</v>
      </c>
    </row>
    <row r="50" spans="1:27">
      <c r="A50" s="28" t="s">
        <v>97</v>
      </c>
      <c r="B50" s="29" t="s">
        <v>50</v>
      </c>
      <c r="C50" s="7" t="s">
        <v>40</v>
      </c>
      <c r="D50" s="7" t="s">
        <v>25</v>
      </c>
      <c r="E50" s="7" t="s">
        <v>11</v>
      </c>
      <c r="F50" s="22" t="s">
        <v>50</v>
      </c>
      <c r="G50" s="4" t="s">
        <v>40</v>
      </c>
      <c r="H50" s="4" t="s">
        <v>25</v>
      </c>
      <c r="I50" s="4" t="s">
        <v>11</v>
      </c>
      <c r="J50" s="22" t="str">
        <f t="shared" si="0"/>
        <v>28</v>
      </c>
      <c r="K50" s="4" t="str">
        <f t="shared" si="1"/>
        <v>03</v>
      </c>
      <c r="L50" s="4" t="str">
        <f t="shared" si="5"/>
        <v>7F</v>
      </c>
      <c r="M50" s="4" t="str">
        <f t="shared" si="6"/>
        <v>00</v>
      </c>
      <c r="N50" s="22" t="str">
        <f t="shared" si="7"/>
        <v>28</v>
      </c>
      <c r="O50" s="4" t="str">
        <f t="shared" si="2"/>
        <v>03</v>
      </c>
      <c r="P50" s="4" t="str">
        <f t="shared" si="8"/>
        <v>7F</v>
      </c>
      <c r="Q50" s="4" t="str">
        <f t="shared" si="9"/>
        <v>00</v>
      </c>
      <c r="R50" s="22" t="str">
        <f t="shared" si="10"/>
        <v>28</v>
      </c>
      <c r="S50" s="4" t="str">
        <f t="shared" si="3"/>
        <v>07</v>
      </c>
      <c r="T50" s="4" t="str">
        <f t="shared" si="11"/>
        <v>7F</v>
      </c>
      <c r="U50" s="4" t="str">
        <f t="shared" si="12"/>
        <v>00</v>
      </c>
      <c r="V50" s="22" t="str">
        <f t="shared" si="13"/>
        <v>28</v>
      </c>
      <c r="W50" s="4" t="str">
        <f t="shared" si="4"/>
        <v>09</v>
      </c>
      <c r="X50" s="4" t="str">
        <f t="shared" si="14"/>
        <v>7F</v>
      </c>
      <c r="Y50" s="4" t="str">
        <f t="shared" si="15"/>
        <v>00</v>
      </c>
    </row>
    <row r="51" spans="1:27">
      <c r="A51" s="28" t="s">
        <v>31</v>
      </c>
      <c r="B51" s="29" t="s">
        <v>50</v>
      </c>
      <c r="C51" s="7" t="s">
        <v>42</v>
      </c>
      <c r="D51" s="7" t="s">
        <v>25</v>
      </c>
      <c r="E51" s="7" t="s">
        <v>11</v>
      </c>
      <c r="F51" s="22" t="s">
        <v>50</v>
      </c>
      <c r="G51" s="4" t="s">
        <v>42</v>
      </c>
      <c r="H51" s="4" t="s">
        <v>25</v>
      </c>
      <c r="I51" s="4" t="s">
        <v>11</v>
      </c>
      <c r="J51" s="22" t="str">
        <f t="shared" si="0"/>
        <v>28</v>
      </c>
      <c r="K51" s="4" t="str">
        <f t="shared" si="1"/>
        <v>04</v>
      </c>
      <c r="L51" s="4" t="str">
        <f t="shared" si="5"/>
        <v>7F</v>
      </c>
      <c r="M51" s="4" t="str">
        <f t="shared" si="6"/>
        <v>00</v>
      </c>
      <c r="N51" s="22" t="str">
        <f t="shared" si="7"/>
        <v>28</v>
      </c>
      <c r="O51" s="4" t="str">
        <f t="shared" si="2"/>
        <v>04</v>
      </c>
      <c r="P51" s="4" t="str">
        <f t="shared" si="8"/>
        <v>7F</v>
      </c>
      <c r="Q51" s="4" t="str">
        <f t="shared" si="9"/>
        <v>00</v>
      </c>
      <c r="R51" s="22" t="str">
        <f t="shared" si="10"/>
        <v>28</v>
      </c>
      <c r="S51" s="4" t="str">
        <f t="shared" si="3"/>
        <v>07</v>
      </c>
      <c r="T51" s="4" t="str">
        <f t="shared" si="11"/>
        <v>7F</v>
      </c>
      <c r="U51" s="4" t="str">
        <f t="shared" si="12"/>
        <v>00</v>
      </c>
      <c r="V51" s="22" t="str">
        <f t="shared" si="13"/>
        <v>28</v>
      </c>
      <c r="W51" s="4" t="str">
        <f t="shared" si="4"/>
        <v>09</v>
      </c>
      <c r="X51" s="4" t="str">
        <f t="shared" si="14"/>
        <v>7F</v>
      </c>
      <c r="Y51" s="4" t="str">
        <f t="shared" si="15"/>
        <v>00</v>
      </c>
      <c r="Z51" s="30" t="s">
        <v>98</v>
      </c>
    </row>
    <row r="52" spans="1:27">
      <c r="A52" s="28" t="s">
        <v>99</v>
      </c>
      <c r="B52" s="29" t="s">
        <v>100</v>
      </c>
      <c r="C52" s="7" t="s">
        <v>53</v>
      </c>
      <c r="D52" s="7" t="s">
        <v>25</v>
      </c>
      <c r="E52" s="7" t="s">
        <v>11</v>
      </c>
      <c r="F52" s="22" t="s">
        <v>100</v>
      </c>
      <c r="G52" s="4" t="s">
        <v>53</v>
      </c>
      <c r="H52" s="4" t="s">
        <v>25</v>
      </c>
      <c r="I52" s="4" t="s">
        <v>11</v>
      </c>
      <c r="J52" s="22" t="str">
        <f t="shared" si="0"/>
        <v>21</v>
      </c>
      <c r="K52" s="4" t="str">
        <f t="shared" si="1"/>
        <v>05</v>
      </c>
      <c r="L52" s="4" t="str">
        <f t="shared" si="5"/>
        <v>7F</v>
      </c>
      <c r="M52" s="4" t="str">
        <f t="shared" si="6"/>
        <v>00</v>
      </c>
      <c r="N52" s="22" t="str">
        <f t="shared" si="7"/>
        <v>32</v>
      </c>
      <c r="O52" s="4" t="str">
        <f t="shared" si="2"/>
        <v>05</v>
      </c>
      <c r="P52" s="4" t="str">
        <f t="shared" si="8"/>
        <v>7F</v>
      </c>
      <c r="Q52" s="4" t="str">
        <f t="shared" si="9"/>
        <v>00</v>
      </c>
      <c r="R52" s="22" t="str">
        <f t="shared" si="10"/>
        <v>32</v>
      </c>
      <c r="S52" s="4" t="str">
        <f t="shared" si="3"/>
        <v>0A</v>
      </c>
      <c r="T52" s="4" t="str">
        <f t="shared" si="11"/>
        <v>7F</v>
      </c>
      <c r="U52" s="4" t="str">
        <f t="shared" si="12"/>
        <v>00</v>
      </c>
      <c r="V52" s="22" t="str">
        <f t="shared" si="13"/>
        <v>32</v>
      </c>
      <c r="W52" s="4" t="str">
        <f t="shared" si="4"/>
        <v>0C</v>
      </c>
      <c r="X52" s="4" t="str">
        <f t="shared" si="14"/>
        <v>7F</v>
      </c>
      <c r="Y52" s="4" t="str">
        <f t="shared" si="15"/>
        <v>00</v>
      </c>
      <c r="Z52" s="30" t="s">
        <v>98</v>
      </c>
    </row>
    <row r="53" spans="1:27">
      <c r="A53" s="28" t="s">
        <v>100</v>
      </c>
      <c r="B53" s="29" t="s">
        <v>42</v>
      </c>
      <c r="C53" s="7" t="s">
        <v>42</v>
      </c>
      <c r="D53" s="7" t="s">
        <v>20</v>
      </c>
      <c r="E53" s="7" t="s">
        <v>12</v>
      </c>
      <c r="F53" s="22" t="s">
        <v>42</v>
      </c>
      <c r="G53" s="4" t="s">
        <v>42</v>
      </c>
      <c r="H53" s="4" t="s">
        <v>20</v>
      </c>
      <c r="I53" s="4" t="s">
        <v>12</v>
      </c>
      <c r="J53" s="22" t="str">
        <f t="shared" si="0"/>
        <v>0A</v>
      </c>
      <c r="K53" s="4" t="str">
        <f t="shared" si="1"/>
        <v>04</v>
      </c>
      <c r="L53" s="4" t="str">
        <f t="shared" si="5"/>
        <v>00</v>
      </c>
      <c r="M53" s="4" t="str">
        <f t="shared" si="6"/>
        <v>01</v>
      </c>
      <c r="N53" s="22" t="str">
        <f t="shared" si="7"/>
        <v>0F</v>
      </c>
      <c r="O53" s="4" t="str">
        <f t="shared" si="2"/>
        <v>04</v>
      </c>
      <c r="P53" s="4" t="str">
        <f t="shared" si="8"/>
        <v>00</v>
      </c>
      <c r="Q53" s="4" t="str">
        <f t="shared" si="9"/>
        <v>01</v>
      </c>
      <c r="R53" s="22" t="str">
        <f t="shared" si="10"/>
        <v>0F</v>
      </c>
      <c r="S53" s="4" t="str">
        <f t="shared" si="3"/>
        <v>07</v>
      </c>
      <c r="T53" s="4" t="str">
        <f t="shared" si="11"/>
        <v>01</v>
      </c>
      <c r="U53" s="4" t="str">
        <f t="shared" si="12"/>
        <v>01</v>
      </c>
      <c r="V53" s="22" t="str">
        <f t="shared" si="13"/>
        <v>0F</v>
      </c>
      <c r="W53" s="4" t="str">
        <f t="shared" si="4"/>
        <v>09</v>
      </c>
      <c r="X53" s="4" t="str">
        <f t="shared" si="14"/>
        <v>01</v>
      </c>
      <c r="Y53" s="4" t="str">
        <f t="shared" si="15"/>
        <v>01</v>
      </c>
      <c r="Z53" t="s">
        <v>101</v>
      </c>
      <c r="AA53" t="s">
        <v>102</v>
      </c>
    </row>
    <row r="54" spans="1:27">
      <c r="A54" s="28" t="s">
        <v>29</v>
      </c>
      <c r="B54" s="29" t="s">
        <v>58</v>
      </c>
      <c r="C54" s="7" t="s">
        <v>47</v>
      </c>
      <c r="D54" s="7" t="s">
        <v>30</v>
      </c>
      <c r="E54" s="7" t="s">
        <v>14</v>
      </c>
      <c r="F54" s="22" t="s">
        <v>58</v>
      </c>
      <c r="G54" s="4" t="s">
        <v>47</v>
      </c>
      <c r="H54" s="4" t="s">
        <v>30</v>
      </c>
      <c r="I54" s="4" t="s">
        <v>14</v>
      </c>
      <c r="J54" s="22" t="str">
        <f t="shared" si="0"/>
        <v>11</v>
      </c>
      <c r="K54" s="4" t="str">
        <f t="shared" si="1"/>
        <v>04</v>
      </c>
      <c r="L54" s="4" t="str">
        <f t="shared" si="5"/>
        <v>00</v>
      </c>
      <c r="M54" s="4" t="str">
        <f t="shared" si="6"/>
        <v>02</v>
      </c>
      <c r="N54" s="22" t="str">
        <f t="shared" si="7"/>
        <v>19</v>
      </c>
      <c r="O54" s="4" t="str">
        <f t="shared" si="2"/>
        <v>04</v>
      </c>
      <c r="P54" s="4" t="str">
        <f t="shared" si="8"/>
        <v>00</v>
      </c>
      <c r="Q54" s="4" t="str">
        <f t="shared" si="9"/>
        <v>02</v>
      </c>
      <c r="R54" s="22" t="str">
        <f t="shared" si="10"/>
        <v>19</v>
      </c>
      <c r="S54" s="4" t="str">
        <f t="shared" si="3"/>
        <v>08</v>
      </c>
      <c r="T54" s="4" t="str">
        <f t="shared" si="11"/>
        <v>01</v>
      </c>
      <c r="U54" s="4" t="str">
        <f t="shared" si="12"/>
        <v>02</v>
      </c>
      <c r="V54" s="22" t="str">
        <f t="shared" si="13"/>
        <v>19</v>
      </c>
      <c r="W54" s="4" t="str">
        <f t="shared" si="4"/>
        <v>0A</v>
      </c>
      <c r="X54" s="4" t="str">
        <f t="shared" si="14"/>
        <v>01</v>
      </c>
      <c r="Y54" s="4" t="str">
        <f t="shared" si="15"/>
        <v>02</v>
      </c>
      <c r="Z54" t="s">
        <v>103</v>
      </c>
      <c r="AA54" t="s">
        <v>102</v>
      </c>
    </row>
    <row r="55" spans="1:27">
      <c r="A55" s="28" t="s">
        <v>104</v>
      </c>
      <c r="B55" s="29" t="s">
        <v>53</v>
      </c>
      <c r="C55" s="7" t="s">
        <v>48</v>
      </c>
      <c r="D55" s="7" t="s">
        <v>27</v>
      </c>
      <c r="E55" s="7" t="s">
        <v>19</v>
      </c>
      <c r="F55" s="22" t="s">
        <v>53</v>
      </c>
      <c r="G55" s="4" t="s">
        <v>48</v>
      </c>
      <c r="H55" s="4" t="s">
        <v>27</v>
      </c>
      <c r="I55" s="4" t="s">
        <v>19</v>
      </c>
      <c r="J55" s="22" t="str">
        <f t="shared" si="0"/>
        <v>0F</v>
      </c>
      <c r="K55" s="4" t="str">
        <f t="shared" si="1"/>
        <v>04</v>
      </c>
      <c r="L55" s="4" t="str">
        <f t="shared" si="5"/>
        <v>00</v>
      </c>
      <c r="M55" s="4" t="str">
        <f t="shared" si="6"/>
        <v>03</v>
      </c>
      <c r="N55" s="22" t="str">
        <f t="shared" si="7"/>
        <v>16</v>
      </c>
      <c r="O55" s="4" t="str">
        <f t="shared" si="2"/>
        <v>04</v>
      </c>
      <c r="P55" s="4" t="str">
        <f t="shared" si="8"/>
        <v>00</v>
      </c>
      <c r="Q55" s="4" t="str">
        <f t="shared" si="9"/>
        <v>03</v>
      </c>
      <c r="R55" s="22" t="str">
        <f t="shared" si="10"/>
        <v>16</v>
      </c>
      <c r="S55" s="4" t="str">
        <f t="shared" si="3"/>
        <v>09</v>
      </c>
      <c r="T55" s="4" t="str">
        <f t="shared" si="11"/>
        <v>00</v>
      </c>
      <c r="U55" s="4" t="str">
        <f t="shared" si="12"/>
        <v>03</v>
      </c>
      <c r="V55" s="22" t="str">
        <f t="shared" si="13"/>
        <v>16</v>
      </c>
      <c r="W55" s="4" t="str">
        <f t="shared" si="4"/>
        <v>0B</v>
      </c>
      <c r="X55" s="4" t="str">
        <f t="shared" si="14"/>
        <v>01</v>
      </c>
      <c r="Y55" s="4" t="str">
        <f t="shared" si="15"/>
        <v>03</v>
      </c>
      <c r="Z55" t="s">
        <v>105</v>
      </c>
      <c r="AA55" t="s">
        <v>102</v>
      </c>
    </row>
    <row r="56" spans="1:27">
      <c r="A56" s="28" t="s">
        <v>106</v>
      </c>
      <c r="B56" s="29" t="s">
        <v>53</v>
      </c>
      <c r="C56" s="7" t="s">
        <v>44</v>
      </c>
      <c r="D56" s="7" t="s">
        <v>27</v>
      </c>
      <c r="E56" s="7" t="s">
        <v>14</v>
      </c>
      <c r="F56" s="22" t="s">
        <v>53</v>
      </c>
      <c r="G56" s="4" t="s">
        <v>44</v>
      </c>
      <c r="H56" s="4" t="s">
        <v>27</v>
      </c>
      <c r="I56" s="4" t="s">
        <v>14</v>
      </c>
      <c r="J56" s="22" t="str">
        <f t="shared" si="0"/>
        <v>0F</v>
      </c>
      <c r="K56" s="4" t="str">
        <f t="shared" si="1"/>
        <v>04</v>
      </c>
      <c r="L56" s="4" t="str">
        <f t="shared" si="5"/>
        <v>00</v>
      </c>
      <c r="M56" s="4" t="str">
        <f t="shared" si="6"/>
        <v>02</v>
      </c>
      <c r="N56" s="22" t="str">
        <f t="shared" si="7"/>
        <v>16</v>
      </c>
      <c r="O56" s="4" t="str">
        <f t="shared" si="2"/>
        <v>04</v>
      </c>
      <c r="P56" s="4" t="str">
        <f t="shared" si="8"/>
        <v>00</v>
      </c>
      <c r="Q56" s="4" t="str">
        <f t="shared" si="9"/>
        <v>02</v>
      </c>
      <c r="R56" s="22" t="str">
        <f t="shared" si="10"/>
        <v>16</v>
      </c>
      <c r="S56" s="4" t="str">
        <f t="shared" si="3"/>
        <v>07</v>
      </c>
      <c r="T56" s="4" t="str">
        <f t="shared" si="11"/>
        <v>00</v>
      </c>
      <c r="U56" s="4" t="str">
        <f t="shared" si="12"/>
        <v>02</v>
      </c>
      <c r="V56" s="22" t="str">
        <f t="shared" si="13"/>
        <v>16</v>
      </c>
      <c r="W56" s="4" t="str">
        <f t="shared" si="4"/>
        <v>09</v>
      </c>
      <c r="X56" s="4" t="str">
        <f t="shared" si="14"/>
        <v>01</v>
      </c>
      <c r="Y56" s="4" t="str">
        <f t="shared" si="15"/>
        <v>02</v>
      </c>
      <c r="Z56" t="s">
        <v>107</v>
      </c>
      <c r="AA56" t="s">
        <v>102</v>
      </c>
    </row>
    <row r="57" spans="1:27">
      <c r="A57" s="28" t="s">
        <v>108</v>
      </c>
      <c r="B57" s="29" t="s">
        <v>50</v>
      </c>
      <c r="C57" s="7" t="s">
        <v>52</v>
      </c>
      <c r="D57" s="7" t="s">
        <v>25</v>
      </c>
      <c r="E57" s="7" t="s">
        <v>11</v>
      </c>
      <c r="F57" s="22" t="s">
        <v>50</v>
      </c>
      <c r="G57" s="4" t="s">
        <v>52</v>
      </c>
      <c r="H57" s="4" t="s">
        <v>25</v>
      </c>
      <c r="I57" s="4" t="s">
        <v>11</v>
      </c>
      <c r="J57" s="22" t="str">
        <f t="shared" si="0"/>
        <v>28</v>
      </c>
      <c r="K57" s="4" t="str">
        <f t="shared" si="1"/>
        <v>05</v>
      </c>
      <c r="L57" s="4" t="str">
        <f t="shared" si="5"/>
        <v>7F</v>
      </c>
      <c r="M57" s="4" t="str">
        <f t="shared" si="6"/>
        <v>00</v>
      </c>
      <c r="N57" s="22" t="str">
        <f t="shared" si="7"/>
        <v>28</v>
      </c>
      <c r="O57" s="4" t="str">
        <f t="shared" si="2"/>
        <v>05</v>
      </c>
      <c r="P57" s="4" t="str">
        <f t="shared" si="8"/>
        <v>7F</v>
      </c>
      <c r="Q57" s="4" t="str">
        <f t="shared" si="9"/>
        <v>00</v>
      </c>
      <c r="R57" s="22" t="str">
        <f t="shared" si="10"/>
        <v>28</v>
      </c>
      <c r="S57" s="4" t="str">
        <f t="shared" si="3"/>
        <v>09</v>
      </c>
      <c r="T57" s="4" t="str">
        <f t="shared" si="11"/>
        <v>7F</v>
      </c>
      <c r="U57" s="4" t="str">
        <f t="shared" si="12"/>
        <v>00</v>
      </c>
      <c r="V57" s="22" t="str">
        <f t="shared" si="13"/>
        <v>28</v>
      </c>
      <c r="W57" s="4" t="str">
        <f t="shared" si="4"/>
        <v>0B</v>
      </c>
      <c r="X57" s="4" t="str">
        <f t="shared" si="14"/>
        <v>7F</v>
      </c>
      <c r="Y57" s="4" t="str">
        <f t="shared" si="15"/>
        <v>00</v>
      </c>
      <c r="Z57" s="30" t="s">
        <v>109</v>
      </c>
    </row>
    <row r="58" spans="1:27">
      <c r="A58" s="28" t="s">
        <v>110</v>
      </c>
      <c r="B58" s="29" t="s">
        <v>19</v>
      </c>
      <c r="C58" s="7" t="s">
        <v>46</v>
      </c>
      <c r="D58" s="7" t="s">
        <v>25</v>
      </c>
      <c r="E58" s="7" t="s">
        <v>11</v>
      </c>
      <c r="F58" s="22" t="s">
        <v>19</v>
      </c>
      <c r="G58" s="4" t="s">
        <v>46</v>
      </c>
      <c r="H58" s="4" t="s">
        <v>25</v>
      </c>
      <c r="I58" s="4" t="s">
        <v>11</v>
      </c>
      <c r="J58" s="22" t="str">
        <f t="shared" si="0"/>
        <v>02</v>
      </c>
      <c r="K58" s="4" t="str">
        <f t="shared" si="1"/>
        <v>04</v>
      </c>
      <c r="L58" s="4" t="str">
        <f t="shared" si="5"/>
        <v>7F</v>
      </c>
      <c r="M58" s="4" t="str">
        <f t="shared" si="6"/>
        <v>00</v>
      </c>
      <c r="N58" s="22" t="str">
        <f t="shared" si="7"/>
        <v>03</v>
      </c>
      <c r="O58" s="4" t="str">
        <f t="shared" si="2"/>
        <v>04</v>
      </c>
      <c r="P58" s="4" t="str">
        <f t="shared" si="8"/>
        <v>7F</v>
      </c>
      <c r="Q58" s="4" t="str">
        <f t="shared" si="9"/>
        <v>00</v>
      </c>
      <c r="R58" s="22" t="str">
        <f t="shared" si="10"/>
        <v>03</v>
      </c>
      <c r="S58" s="4" t="str">
        <f t="shared" si="3"/>
        <v>08</v>
      </c>
      <c r="T58" s="4" t="str">
        <f t="shared" si="11"/>
        <v>7F</v>
      </c>
      <c r="U58" s="4" t="str">
        <f t="shared" si="12"/>
        <v>00</v>
      </c>
      <c r="V58" s="22" t="str">
        <f t="shared" si="13"/>
        <v>03</v>
      </c>
      <c r="W58" s="4" t="str">
        <f t="shared" si="4"/>
        <v>0A</v>
      </c>
      <c r="X58" s="4" t="str">
        <f t="shared" si="14"/>
        <v>7F</v>
      </c>
      <c r="Y58" s="4" t="str">
        <f t="shared" si="15"/>
        <v>00</v>
      </c>
    </row>
    <row r="59" spans="1:27">
      <c r="A59" s="28" t="s">
        <v>111</v>
      </c>
      <c r="B59" s="29" t="s">
        <v>49</v>
      </c>
      <c r="C59" s="7" t="s">
        <v>30</v>
      </c>
      <c r="D59" s="7" t="s">
        <v>13</v>
      </c>
      <c r="E59" s="7" t="s">
        <v>19</v>
      </c>
      <c r="F59" s="22" t="s">
        <v>49</v>
      </c>
      <c r="G59" s="4" t="s">
        <v>30</v>
      </c>
      <c r="H59" s="4" t="s">
        <v>13</v>
      </c>
      <c r="I59" s="4" t="s">
        <v>19</v>
      </c>
      <c r="J59" s="22" t="str">
        <f t="shared" si="0"/>
        <v>0D</v>
      </c>
      <c r="K59" s="4" t="str">
        <f t="shared" si="1"/>
        <v>02</v>
      </c>
      <c r="L59" s="4" t="str">
        <f t="shared" si="5"/>
        <v>00</v>
      </c>
      <c r="M59" s="4" t="str">
        <f t="shared" si="6"/>
        <v>03</v>
      </c>
      <c r="N59" s="22" t="str">
        <f t="shared" si="7"/>
        <v>14</v>
      </c>
      <c r="O59" s="4" t="str">
        <f t="shared" si="2"/>
        <v>02</v>
      </c>
      <c r="P59" s="4" t="str">
        <f t="shared" si="8"/>
        <v>00</v>
      </c>
      <c r="Q59" s="4" t="str">
        <f t="shared" si="9"/>
        <v>03</v>
      </c>
      <c r="R59" s="22" t="str">
        <f t="shared" si="10"/>
        <v>14</v>
      </c>
      <c r="S59" s="4" t="str">
        <f t="shared" si="3"/>
        <v>05</v>
      </c>
      <c r="T59" s="4" t="str">
        <f t="shared" si="11"/>
        <v>00</v>
      </c>
      <c r="U59" s="4" t="str">
        <f t="shared" si="12"/>
        <v>03</v>
      </c>
      <c r="V59" s="22" t="str">
        <f t="shared" si="13"/>
        <v>14</v>
      </c>
      <c r="W59" s="4" t="str">
        <f t="shared" si="4"/>
        <v>07</v>
      </c>
      <c r="X59" s="4" t="str">
        <f t="shared" si="14"/>
        <v>01</v>
      </c>
      <c r="Y59" s="4" t="str">
        <f t="shared" si="15"/>
        <v>03</v>
      </c>
    </row>
    <row r="60" spans="1:27">
      <c r="A60" s="28" t="s">
        <v>112</v>
      </c>
      <c r="B60" s="29" t="s">
        <v>49</v>
      </c>
      <c r="C60" s="7" t="s">
        <v>30</v>
      </c>
      <c r="D60" s="7" t="s">
        <v>27</v>
      </c>
      <c r="E60" s="7" t="s">
        <v>11</v>
      </c>
      <c r="F60" s="22" t="s">
        <v>49</v>
      </c>
      <c r="G60" s="4" t="s">
        <v>30</v>
      </c>
      <c r="H60" s="4" t="s">
        <v>27</v>
      </c>
      <c r="I60" s="4" t="s">
        <v>11</v>
      </c>
      <c r="J60" s="22" t="str">
        <f t="shared" si="0"/>
        <v>0D</v>
      </c>
      <c r="K60" s="4" t="str">
        <f t="shared" si="1"/>
        <v>02</v>
      </c>
      <c r="L60" s="4" t="str">
        <f t="shared" si="5"/>
        <v>00</v>
      </c>
      <c r="M60" s="4" t="str">
        <f t="shared" si="6"/>
        <v>00</v>
      </c>
      <c r="N60" s="22" t="str">
        <f t="shared" si="7"/>
        <v>14</v>
      </c>
      <c r="O60" s="4" t="str">
        <f t="shared" si="2"/>
        <v>02</v>
      </c>
      <c r="P60" s="4" t="str">
        <f t="shared" si="8"/>
        <v>00</v>
      </c>
      <c r="Q60" s="4" t="str">
        <f t="shared" si="9"/>
        <v>00</v>
      </c>
      <c r="R60" s="22" t="str">
        <f t="shared" si="10"/>
        <v>14</v>
      </c>
      <c r="S60" s="4" t="str">
        <f t="shared" si="3"/>
        <v>05</v>
      </c>
      <c r="T60" s="4" t="str">
        <f t="shared" si="11"/>
        <v>00</v>
      </c>
      <c r="U60" s="4" t="str">
        <f t="shared" si="12"/>
        <v>00</v>
      </c>
      <c r="V60" s="22" t="str">
        <f t="shared" si="13"/>
        <v>14</v>
      </c>
      <c r="W60" s="4" t="str">
        <f t="shared" si="4"/>
        <v>07</v>
      </c>
      <c r="X60" s="4" t="str">
        <f t="shared" si="14"/>
        <v>01</v>
      </c>
      <c r="Y60" s="4" t="str">
        <f t="shared" si="15"/>
        <v>00</v>
      </c>
    </row>
    <row r="61" spans="1:27">
      <c r="A61" s="28" t="s">
        <v>113</v>
      </c>
      <c r="B61" s="29" t="s">
        <v>49</v>
      </c>
      <c r="C61" s="7" t="s">
        <v>30</v>
      </c>
      <c r="D61" s="7" t="s">
        <v>27</v>
      </c>
      <c r="E61" s="7" t="s">
        <v>12</v>
      </c>
      <c r="F61" s="22" t="s">
        <v>49</v>
      </c>
      <c r="G61" s="4" t="s">
        <v>30</v>
      </c>
      <c r="H61" s="4" t="s">
        <v>27</v>
      </c>
      <c r="I61" s="4" t="s">
        <v>12</v>
      </c>
      <c r="J61" s="22" t="str">
        <f t="shared" si="0"/>
        <v>0D</v>
      </c>
      <c r="K61" s="4" t="str">
        <f t="shared" si="1"/>
        <v>02</v>
      </c>
      <c r="L61" s="4" t="str">
        <f t="shared" si="5"/>
        <v>00</v>
      </c>
      <c r="M61" s="4" t="str">
        <f t="shared" si="6"/>
        <v>01</v>
      </c>
      <c r="N61" s="22" t="str">
        <f t="shared" si="7"/>
        <v>14</v>
      </c>
      <c r="O61" s="4" t="str">
        <f t="shared" si="2"/>
        <v>02</v>
      </c>
      <c r="P61" s="4" t="str">
        <f t="shared" si="8"/>
        <v>00</v>
      </c>
      <c r="Q61" s="4" t="str">
        <f t="shared" si="9"/>
        <v>01</v>
      </c>
      <c r="R61" s="22" t="str">
        <f t="shared" si="10"/>
        <v>14</v>
      </c>
      <c r="S61" s="4" t="str">
        <f t="shared" si="3"/>
        <v>05</v>
      </c>
      <c r="T61" s="4" t="str">
        <f t="shared" si="11"/>
        <v>00</v>
      </c>
      <c r="U61" s="4" t="str">
        <f t="shared" si="12"/>
        <v>01</v>
      </c>
      <c r="V61" s="22" t="str">
        <f t="shared" si="13"/>
        <v>14</v>
      </c>
      <c r="W61" s="4" t="str">
        <f t="shared" si="4"/>
        <v>07</v>
      </c>
      <c r="X61" s="4" t="str">
        <f t="shared" si="14"/>
        <v>01</v>
      </c>
      <c r="Y61" s="4" t="str">
        <f t="shared" si="15"/>
        <v>01</v>
      </c>
      <c r="Z61" t="s">
        <v>114</v>
      </c>
      <c r="AA61" t="s">
        <v>115</v>
      </c>
    </row>
    <row r="62" spans="1:27">
      <c r="A62" s="28" t="s">
        <v>116</v>
      </c>
      <c r="B62" s="29" t="s">
        <v>44</v>
      </c>
      <c r="C62" s="7" t="s">
        <v>40</v>
      </c>
      <c r="D62" s="7" t="s">
        <v>27</v>
      </c>
      <c r="E62" s="7" t="s">
        <v>11</v>
      </c>
      <c r="F62" s="22" t="s">
        <v>44</v>
      </c>
      <c r="G62" s="4" t="s">
        <v>40</v>
      </c>
      <c r="H62" s="4" t="s">
        <v>27</v>
      </c>
      <c r="I62" s="4" t="s">
        <v>11</v>
      </c>
      <c r="J62" s="22" t="str">
        <f t="shared" si="0"/>
        <v>0B</v>
      </c>
      <c r="K62" s="4" t="str">
        <f t="shared" si="1"/>
        <v>03</v>
      </c>
      <c r="L62" s="4" t="str">
        <f t="shared" si="5"/>
        <v>00</v>
      </c>
      <c r="M62" s="4" t="str">
        <f t="shared" si="6"/>
        <v>00</v>
      </c>
      <c r="N62" s="22" t="str">
        <f t="shared" si="7"/>
        <v>10</v>
      </c>
      <c r="O62" s="4" t="str">
        <f t="shared" si="2"/>
        <v>03</v>
      </c>
      <c r="P62" s="4" t="str">
        <f t="shared" si="8"/>
        <v>00</v>
      </c>
      <c r="Q62" s="4" t="str">
        <f t="shared" si="9"/>
        <v>00</v>
      </c>
      <c r="R62" s="22" t="str">
        <f t="shared" si="10"/>
        <v>10</v>
      </c>
      <c r="S62" s="4" t="str">
        <f t="shared" si="3"/>
        <v>07</v>
      </c>
      <c r="T62" s="4" t="str">
        <f t="shared" si="11"/>
        <v>00</v>
      </c>
      <c r="U62" s="4" t="str">
        <f t="shared" si="12"/>
        <v>00</v>
      </c>
      <c r="V62" s="22" t="str">
        <f t="shared" si="13"/>
        <v>10</v>
      </c>
      <c r="W62" s="4" t="str">
        <f t="shared" si="4"/>
        <v>09</v>
      </c>
      <c r="X62" s="4" t="str">
        <f t="shared" si="14"/>
        <v>01</v>
      </c>
      <c r="Y62" s="4" t="str">
        <f t="shared" si="15"/>
        <v>00</v>
      </c>
    </row>
    <row r="63" spans="1:27">
      <c r="A63" s="28" t="s">
        <v>117</v>
      </c>
      <c r="B63" s="29" t="s">
        <v>44</v>
      </c>
      <c r="C63" s="7" t="s">
        <v>47</v>
      </c>
      <c r="D63" s="7" t="s">
        <v>34</v>
      </c>
      <c r="E63" s="7" t="s">
        <v>14</v>
      </c>
      <c r="F63" s="22" t="s">
        <v>44</v>
      </c>
      <c r="G63" s="4" t="s">
        <v>47</v>
      </c>
      <c r="H63" s="4" t="s">
        <v>34</v>
      </c>
      <c r="I63" s="4" t="s">
        <v>14</v>
      </c>
      <c r="J63" s="22" t="str">
        <f t="shared" si="0"/>
        <v>0B</v>
      </c>
      <c r="K63" s="4" t="str">
        <f t="shared" si="1"/>
        <v>04</v>
      </c>
      <c r="L63" s="4" t="str">
        <f t="shared" si="5"/>
        <v>00</v>
      </c>
      <c r="M63" s="4" t="str">
        <f t="shared" si="6"/>
        <v>02</v>
      </c>
      <c r="N63" s="22" t="str">
        <f t="shared" si="7"/>
        <v>10</v>
      </c>
      <c r="O63" s="4" t="str">
        <f t="shared" si="2"/>
        <v>04</v>
      </c>
      <c r="P63" s="4" t="str">
        <f t="shared" si="8"/>
        <v>00</v>
      </c>
      <c r="Q63" s="4" t="str">
        <f t="shared" si="9"/>
        <v>02</v>
      </c>
      <c r="R63" s="22" t="str">
        <f t="shared" si="10"/>
        <v>10</v>
      </c>
      <c r="S63" s="4" t="str">
        <f t="shared" si="3"/>
        <v>08</v>
      </c>
      <c r="T63" s="4" t="str">
        <f t="shared" si="11"/>
        <v>01</v>
      </c>
      <c r="U63" s="4" t="str">
        <f t="shared" si="12"/>
        <v>02</v>
      </c>
      <c r="V63" s="22" t="str">
        <f t="shared" si="13"/>
        <v>10</v>
      </c>
      <c r="W63" s="4" t="str">
        <f t="shared" si="4"/>
        <v>0A</v>
      </c>
      <c r="X63" s="4" t="str">
        <f t="shared" si="14"/>
        <v>01</v>
      </c>
      <c r="Y63" s="4" t="str">
        <f t="shared" si="15"/>
        <v>02</v>
      </c>
      <c r="Z63" t="s">
        <v>118</v>
      </c>
      <c r="AA63" t="s">
        <v>119</v>
      </c>
    </row>
    <row r="64" spans="1:27">
      <c r="A64" s="28" t="s">
        <v>120</v>
      </c>
      <c r="B64" s="29" t="s">
        <v>47</v>
      </c>
      <c r="C64" s="7" t="s">
        <v>48</v>
      </c>
      <c r="D64" s="7" t="s">
        <v>38</v>
      </c>
      <c r="E64" s="7" t="s">
        <v>12</v>
      </c>
      <c r="F64" s="22" t="s">
        <v>47</v>
      </c>
      <c r="G64" s="4" t="s">
        <v>48</v>
      </c>
      <c r="H64" s="4" t="s">
        <v>38</v>
      </c>
      <c r="I64" s="4" t="s">
        <v>12</v>
      </c>
      <c r="J64" s="22" t="str">
        <f t="shared" si="0"/>
        <v>0C</v>
      </c>
      <c r="K64" s="4" t="str">
        <f t="shared" si="1"/>
        <v>04</v>
      </c>
      <c r="L64" s="4" t="str">
        <f t="shared" si="5"/>
        <v>00</v>
      </c>
      <c r="M64" s="4" t="str">
        <f t="shared" si="6"/>
        <v>01</v>
      </c>
      <c r="N64" s="22" t="str">
        <f t="shared" si="7"/>
        <v>12</v>
      </c>
      <c r="O64" s="4" t="str">
        <f t="shared" si="2"/>
        <v>04</v>
      </c>
      <c r="P64" s="4" t="str">
        <f t="shared" si="8"/>
        <v>00</v>
      </c>
      <c r="Q64" s="4" t="str">
        <f t="shared" si="9"/>
        <v>01</v>
      </c>
      <c r="R64" s="22" t="str">
        <f t="shared" si="10"/>
        <v>12</v>
      </c>
      <c r="S64" s="4" t="str">
        <f t="shared" si="3"/>
        <v>09</v>
      </c>
      <c r="T64" s="4" t="str">
        <f t="shared" si="11"/>
        <v>01</v>
      </c>
      <c r="U64" s="4" t="str">
        <f t="shared" si="12"/>
        <v>01</v>
      </c>
      <c r="V64" s="22" t="str">
        <f t="shared" si="13"/>
        <v>12</v>
      </c>
      <c r="W64" s="4" t="str">
        <f t="shared" si="4"/>
        <v>0B</v>
      </c>
      <c r="X64" s="4" t="str">
        <f t="shared" si="14"/>
        <v>01</v>
      </c>
      <c r="Y64" s="4" t="str">
        <f t="shared" si="15"/>
        <v>01</v>
      </c>
      <c r="Z64" t="s">
        <v>121</v>
      </c>
      <c r="AA64" t="s">
        <v>119</v>
      </c>
    </row>
    <row r="65" spans="1:27">
      <c r="A65" s="28" t="s">
        <v>122</v>
      </c>
      <c r="B65" s="29" t="s">
        <v>47</v>
      </c>
      <c r="C65" s="7" t="s">
        <v>47</v>
      </c>
      <c r="D65" s="7" t="s">
        <v>38</v>
      </c>
      <c r="E65" s="7" t="s">
        <v>12</v>
      </c>
      <c r="F65" s="22" t="s">
        <v>47</v>
      </c>
      <c r="G65" s="4" t="s">
        <v>47</v>
      </c>
      <c r="H65" s="4" t="s">
        <v>38</v>
      </c>
      <c r="I65" s="4" t="s">
        <v>12</v>
      </c>
      <c r="J65" s="22" t="str">
        <f t="shared" si="0"/>
        <v>0C</v>
      </c>
      <c r="K65" s="4" t="str">
        <f t="shared" si="1"/>
        <v>04</v>
      </c>
      <c r="L65" s="4" t="str">
        <f t="shared" si="5"/>
        <v>00</v>
      </c>
      <c r="M65" s="4" t="str">
        <f t="shared" si="6"/>
        <v>01</v>
      </c>
      <c r="N65" s="22" t="str">
        <f t="shared" si="7"/>
        <v>12</v>
      </c>
      <c r="O65" s="4" t="str">
        <f t="shared" si="2"/>
        <v>04</v>
      </c>
      <c r="P65" s="4" t="str">
        <f t="shared" si="8"/>
        <v>00</v>
      </c>
      <c r="Q65" s="4" t="str">
        <f t="shared" si="9"/>
        <v>01</v>
      </c>
      <c r="R65" s="22" t="str">
        <f t="shared" si="10"/>
        <v>12</v>
      </c>
      <c r="S65" s="4" t="str">
        <f t="shared" si="3"/>
        <v>08</v>
      </c>
      <c r="T65" s="4" t="str">
        <f t="shared" si="11"/>
        <v>01</v>
      </c>
      <c r="U65" s="4" t="str">
        <f t="shared" si="12"/>
        <v>01</v>
      </c>
      <c r="V65" s="22" t="str">
        <f t="shared" si="13"/>
        <v>12</v>
      </c>
      <c r="W65" s="4" t="str">
        <f t="shared" si="4"/>
        <v>0A</v>
      </c>
      <c r="X65" s="4" t="str">
        <f t="shared" si="14"/>
        <v>01</v>
      </c>
      <c r="Y65" s="4" t="str">
        <f t="shared" si="15"/>
        <v>01</v>
      </c>
      <c r="Z65" t="s">
        <v>123</v>
      </c>
      <c r="AA65" t="s">
        <v>119</v>
      </c>
    </row>
    <row r="66" spans="1:27">
      <c r="A66" s="28" t="s">
        <v>124</v>
      </c>
      <c r="B66" s="29" t="s">
        <v>42</v>
      </c>
      <c r="C66" s="7" t="s">
        <v>49</v>
      </c>
      <c r="D66" s="7" t="s">
        <v>42</v>
      </c>
      <c r="E66" s="7" t="s">
        <v>19</v>
      </c>
      <c r="F66" s="22" t="s">
        <v>42</v>
      </c>
      <c r="G66" s="4" t="s">
        <v>49</v>
      </c>
      <c r="H66" s="4" t="s">
        <v>42</v>
      </c>
      <c r="I66" s="4" t="s">
        <v>19</v>
      </c>
      <c r="J66" s="22" t="str">
        <f t="shared" si="0"/>
        <v>0A</v>
      </c>
      <c r="K66" s="4" t="str">
        <f t="shared" si="1"/>
        <v>05</v>
      </c>
      <c r="L66" s="4" t="str">
        <f t="shared" si="5"/>
        <v>00</v>
      </c>
      <c r="M66" s="4" t="str">
        <f t="shared" si="6"/>
        <v>03</v>
      </c>
      <c r="N66" s="22" t="str">
        <f t="shared" si="7"/>
        <v>0F</v>
      </c>
      <c r="O66" s="4" t="str">
        <f t="shared" si="2"/>
        <v>05</v>
      </c>
      <c r="P66" s="4" t="str">
        <f t="shared" si="8"/>
        <v>00</v>
      </c>
      <c r="Q66" s="4" t="str">
        <f t="shared" si="9"/>
        <v>03</v>
      </c>
      <c r="R66" s="22" t="str">
        <f t="shared" si="10"/>
        <v>0F</v>
      </c>
      <c r="S66" s="4" t="str">
        <f t="shared" si="3"/>
        <v>09</v>
      </c>
      <c r="T66" s="4" t="str">
        <f t="shared" si="11"/>
        <v>01</v>
      </c>
      <c r="U66" s="4" t="str">
        <f t="shared" si="12"/>
        <v>03</v>
      </c>
      <c r="V66" s="22" t="str">
        <f t="shared" si="13"/>
        <v>0F</v>
      </c>
      <c r="W66" s="4" t="str">
        <f t="shared" si="4"/>
        <v>0B</v>
      </c>
      <c r="X66" s="4" t="str">
        <f t="shared" si="14"/>
        <v>01</v>
      </c>
      <c r="Y66" s="4" t="str">
        <f t="shared" si="15"/>
        <v>03</v>
      </c>
      <c r="Z66" t="s">
        <v>125</v>
      </c>
      <c r="AA66" t="s">
        <v>119</v>
      </c>
    </row>
    <row r="67" spans="1:27">
      <c r="A67" s="28" t="s">
        <v>126</v>
      </c>
      <c r="B67" s="29" t="s">
        <v>36</v>
      </c>
      <c r="C67" s="7" t="s">
        <v>30</v>
      </c>
      <c r="D67" s="7" t="s">
        <v>26</v>
      </c>
      <c r="E67" s="7" t="s">
        <v>14</v>
      </c>
      <c r="F67" s="22" t="s">
        <v>36</v>
      </c>
      <c r="G67" s="4" t="s">
        <v>30</v>
      </c>
      <c r="H67" s="4" t="s">
        <v>26</v>
      </c>
      <c r="I67" s="4" t="s">
        <v>14</v>
      </c>
      <c r="J67" s="22" t="str">
        <f t="shared" si="0"/>
        <v>08</v>
      </c>
      <c r="K67" s="4" t="str">
        <f t="shared" ref="K67:K112" si="16">IF($G67="00",$G67,DEC2HEX(MAX(ROUND(HEX2DEC($G67)*7/30,0),1),2))</f>
        <v>02</v>
      </c>
      <c r="L67" s="4" t="str">
        <f t="shared" si="5"/>
        <v>00</v>
      </c>
      <c r="M67" s="4" t="str">
        <f t="shared" si="6"/>
        <v>02</v>
      </c>
      <c r="N67" s="22" t="str">
        <f t="shared" si="7"/>
        <v>0C</v>
      </c>
      <c r="O67" s="4" t="str">
        <f t="shared" ref="O67:O112" si="17">IF($G67="00",$G67,DEC2HEX(MAX(ROUND(HEX2DEC($G67)*7/30,0),1),2))</f>
        <v>02</v>
      </c>
      <c r="P67" s="4" t="str">
        <f t="shared" si="8"/>
        <v>00</v>
      </c>
      <c r="Q67" s="4" t="str">
        <f t="shared" si="9"/>
        <v>02</v>
      </c>
      <c r="R67" s="22" t="str">
        <f t="shared" si="10"/>
        <v>0C</v>
      </c>
      <c r="S67" s="4" t="str">
        <f t="shared" ref="S67:S87" si="18">IF($G67="00",$G67,DEC2HEX(MAX(ROUND(HEX2DEC($G67)*6/15+1,0),2),2))</f>
        <v>05</v>
      </c>
      <c r="T67" s="4" t="str">
        <f t="shared" si="11"/>
        <v>00</v>
      </c>
      <c r="U67" s="4" t="str">
        <f t="shared" si="12"/>
        <v>02</v>
      </c>
      <c r="V67" s="22" t="str">
        <f t="shared" si="13"/>
        <v>0C</v>
      </c>
      <c r="W67" s="4" t="str">
        <f t="shared" ref="W67:W87" si="19">IF($G67="00",$G67,DEC2HEX(MAX(ROUND(HEX2DEC($G67)*6/15+3,0),2),2))</f>
        <v>07</v>
      </c>
      <c r="X67" s="4" t="str">
        <f t="shared" si="14"/>
        <v>01</v>
      </c>
      <c r="Y67" s="4" t="str">
        <f t="shared" si="15"/>
        <v>02</v>
      </c>
    </row>
    <row r="68" spans="1:27">
      <c r="A68" s="28" t="s">
        <v>127</v>
      </c>
      <c r="B68" s="29" t="s">
        <v>13</v>
      </c>
      <c r="C68" s="7" t="s">
        <v>30</v>
      </c>
      <c r="D68" s="7" t="s">
        <v>17</v>
      </c>
      <c r="E68" s="7" t="s">
        <v>12</v>
      </c>
      <c r="F68" s="22" t="s">
        <v>13</v>
      </c>
      <c r="G68" s="4" t="s">
        <v>30</v>
      </c>
      <c r="H68" s="4" t="s">
        <v>17</v>
      </c>
      <c r="I68" s="4" t="s">
        <v>12</v>
      </c>
      <c r="J68" s="22" t="str">
        <f t="shared" ref="J68:J112" si="20">IF(OR($F68="28",$F68="00"),$F68,DEC2HEX(MAX(ROUND(HEX2DEC($F68)*2/3,0),1),2))</f>
        <v>04</v>
      </c>
      <c r="K68" s="4" t="str">
        <f t="shared" si="16"/>
        <v>02</v>
      </c>
      <c r="L68" s="4" t="str">
        <f t="shared" ref="L68:L112" si="21">IF(OR($H68="7F",$H68="FF"),$H68,"00")</f>
        <v>00</v>
      </c>
      <c r="M68" s="4" t="str">
        <f t="shared" ref="M68:M112" si="22">$I68</f>
        <v>01</v>
      </c>
      <c r="N68" s="22" t="str">
        <f t="shared" ref="N68:N112" si="23">$F68</f>
        <v>06</v>
      </c>
      <c r="O68" s="4" t="str">
        <f t="shared" si="17"/>
        <v>02</v>
      </c>
      <c r="P68" s="4" t="str">
        <f t="shared" ref="P68:P112" si="24">IF(OR($H68="7F",$H68="FF"),$H68,"00")</f>
        <v>00</v>
      </c>
      <c r="Q68" s="4" t="str">
        <f t="shared" ref="Q68:Q112" si="25">$I68</f>
        <v>01</v>
      </c>
      <c r="R68" s="22" t="str">
        <f t="shared" ref="R68:R112" si="26">$F68</f>
        <v>06</v>
      </c>
      <c r="S68" s="4" t="str">
        <f t="shared" si="18"/>
        <v>05</v>
      </c>
      <c r="T68" s="4" t="str">
        <f t="shared" ref="T68:T112" si="27">IF(OR($H68="7F",$H68="FF"),$H68,DEC2HEX(ROUND(HEX2DEC($H68)*7/125,0),2))</f>
        <v>00</v>
      </c>
      <c r="U68" s="4" t="str">
        <f t="shared" ref="U68:U112" si="28">$I68</f>
        <v>01</v>
      </c>
      <c r="V68" s="22" t="str">
        <f t="shared" ref="V68:V112" si="29">$F68</f>
        <v>06</v>
      </c>
      <c r="W68" s="4" t="str">
        <f t="shared" si="19"/>
        <v>07</v>
      </c>
      <c r="X68" s="4" t="str">
        <f t="shared" ref="X68:X112" si="30">IF(OR($H68="7F",$H68="FF"),$H68,DEC2HEX(ROUND(HEX2DEC($H68)*6/65,0),2))</f>
        <v>00</v>
      </c>
      <c r="Y68" s="4" t="str">
        <f t="shared" ref="Y68:Y112" si="31">$I68</f>
        <v>01</v>
      </c>
    </row>
    <row r="69" spans="1:27">
      <c r="A69" s="28" t="s">
        <v>128</v>
      </c>
      <c r="B69" s="29" t="s">
        <v>58</v>
      </c>
      <c r="C69" s="7" t="s">
        <v>53</v>
      </c>
      <c r="D69" s="7" t="s">
        <v>44</v>
      </c>
      <c r="E69" s="7" t="s">
        <v>14</v>
      </c>
      <c r="F69" s="22" t="s">
        <v>58</v>
      </c>
      <c r="G69" s="4" t="s">
        <v>53</v>
      </c>
      <c r="H69" s="4" t="s">
        <v>44</v>
      </c>
      <c r="I69" s="4" t="s">
        <v>14</v>
      </c>
      <c r="J69" s="22" t="str">
        <f t="shared" si="20"/>
        <v>11</v>
      </c>
      <c r="K69" s="4" t="str">
        <f t="shared" si="16"/>
        <v>05</v>
      </c>
      <c r="L69" s="4" t="str">
        <f t="shared" si="21"/>
        <v>00</v>
      </c>
      <c r="M69" s="4" t="str">
        <f t="shared" si="22"/>
        <v>02</v>
      </c>
      <c r="N69" s="22" t="str">
        <f t="shared" si="23"/>
        <v>19</v>
      </c>
      <c r="O69" s="4" t="str">
        <f t="shared" si="17"/>
        <v>05</v>
      </c>
      <c r="P69" s="4" t="str">
        <f t="shared" si="24"/>
        <v>00</v>
      </c>
      <c r="Q69" s="4" t="str">
        <f t="shared" si="25"/>
        <v>02</v>
      </c>
      <c r="R69" s="22" t="str">
        <f t="shared" si="26"/>
        <v>19</v>
      </c>
      <c r="S69" s="4" t="str">
        <f t="shared" si="18"/>
        <v>0A</v>
      </c>
      <c r="T69" s="4" t="str">
        <f t="shared" si="27"/>
        <v>01</v>
      </c>
      <c r="U69" s="4" t="str">
        <f t="shared" si="28"/>
        <v>02</v>
      </c>
      <c r="V69" s="22" t="str">
        <f t="shared" si="29"/>
        <v>19</v>
      </c>
      <c r="W69" s="4" t="str">
        <f t="shared" si="19"/>
        <v>0C</v>
      </c>
      <c r="X69" s="4" t="str">
        <f t="shared" si="30"/>
        <v>01</v>
      </c>
      <c r="Y69" s="4" t="str">
        <f t="shared" si="31"/>
        <v>02</v>
      </c>
      <c r="Z69" t="s">
        <v>129</v>
      </c>
      <c r="AA69" t="s">
        <v>115</v>
      </c>
    </row>
    <row r="70" spans="1:27">
      <c r="A70" s="28" t="s">
        <v>130</v>
      </c>
      <c r="B70" s="29" t="s">
        <v>49</v>
      </c>
      <c r="C70" s="7" t="s">
        <v>60</v>
      </c>
      <c r="D70" s="7" t="s">
        <v>44</v>
      </c>
      <c r="E70" s="7" t="s">
        <v>12</v>
      </c>
      <c r="F70" s="22" t="s">
        <v>49</v>
      </c>
      <c r="G70" s="4" t="s">
        <v>60</v>
      </c>
      <c r="H70" s="4" t="s">
        <v>44</v>
      </c>
      <c r="I70" s="4" t="s">
        <v>12</v>
      </c>
      <c r="J70" s="22" t="str">
        <f t="shared" si="20"/>
        <v>0D</v>
      </c>
      <c r="K70" s="4" t="str">
        <f t="shared" si="16"/>
        <v>06</v>
      </c>
      <c r="L70" s="4" t="str">
        <f t="shared" si="21"/>
        <v>00</v>
      </c>
      <c r="M70" s="4" t="str">
        <f t="shared" si="22"/>
        <v>01</v>
      </c>
      <c r="N70" s="22" t="str">
        <f t="shared" si="23"/>
        <v>14</v>
      </c>
      <c r="O70" s="4" t="str">
        <f t="shared" si="17"/>
        <v>06</v>
      </c>
      <c r="P70" s="4" t="str">
        <f t="shared" si="24"/>
        <v>00</v>
      </c>
      <c r="Q70" s="4" t="str">
        <f t="shared" si="25"/>
        <v>01</v>
      </c>
      <c r="R70" s="22" t="str">
        <f t="shared" si="26"/>
        <v>14</v>
      </c>
      <c r="S70" s="4" t="str">
        <f t="shared" si="18"/>
        <v>0B</v>
      </c>
      <c r="T70" s="4" t="str">
        <f t="shared" si="27"/>
        <v>01</v>
      </c>
      <c r="U70" s="4" t="str">
        <f t="shared" si="28"/>
        <v>01</v>
      </c>
      <c r="V70" s="22" t="str">
        <f t="shared" si="29"/>
        <v>14</v>
      </c>
      <c r="W70" s="4" t="str">
        <f t="shared" si="19"/>
        <v>0D</v>
      </c>
      <c r="X70" s="4" t="str">
        <f t="shared" si="30"/>
        <v>01</v>
      </c>
      <c r="Y70" s="4" t="str">
        <f t="shared" si="31"/>
        <v>01</v>
      </c>
      <c r="Z70" t="s">
        <v>131</v>
      </c>
      <c r="AA70" t="s">
        <v>115</v>
      </c>
    </row>
    <row r="71" spans="1:27">
      <c r="A71" s="28" t="s">
        <v>132</v>
      </c>
      <c r="B71" s="29" t="s">
        <v>69</v>
      </c>
      <c r="C71" s="7" t="s">
        <v>53</v>
      </c>
      <c r="D71" s="7" t="s">
        <v>36</v>
      </c>
      <c r="E71" s="7" t="s">
        <v>19</v>
      </c>
      <c r="F71" s="22" t="s">
        <v>69</v>
      </c>
      <c r="G71" s="4" t="s">
        <v>53</v>
      </c>
      <c r="H71" s="4" t="s">
        <v>36</v>
      </c>
      <c r="I71" s="4" t="s">
        <v>19</v>
      </c>
      <c r="J71" s="22" t="str">
        <f t="shared" si="20"/>
        <v>14</v>
      </c>
      <c r="K71" s="4" t="str">
        <f t="shared" si="16"/>
        <v>05</v>
      </c>
      <c r="L71" s="4" t="str">
        <f t="shared" si="21"/>
        <v>00</v>
      </c>
      <c r="M71" s="4" t="str">
        <f t="shared" si="22"/>
        <v>03</v>
      </c>
      <c r="N71" s="22" t="str">
        <f t="shared" si="23"/>
        <v>1E</v>
      </c>
      <c r="O71" s="4" t="str">
        <f t="shared" si="17"/>
        <v>05</v>
      </c>
      <c r="P71" s="4" t="str">
        <f t="shared" si="24"/>
        <v>00</v>
      </c>
      <c r="Q71" s="4" t="str">
        <f t="shared" si="25"/>
        <v>03</v>
      </c>
      <c r="R71" s="22" t="str">
        <f t="shared" si="26"/>
        <v>1E</v>
      </c>
      <c r="S71" s="4" t="str">
        <f t="shared" si="18"/>
        <v>0A</v>
      </c>
      <c r="T71" s="4" t="str">
        <f t="shared" si="27"/>
        <v>01</v>
      </c>
      <c r="U71" s="4" t="str">
        <f t="shared" si="28"/>
        <v>03</v>
      </c>
      <c r="V71" s="22" t="str">
        <f t="shared" si="29"/>
        <v>1E</v>
      </c>
      <c r="W71" s="4" t="str">
        <f t="shared" si="19"/>
        <v>0C</v>
      </c>
      <c r="X71" s="4" t="str">
        <f t="shared" si="30"/>
        <v>01</v>
      </c>
      <c r="Y71" s="4" t="str">
        <f t="shared" si="31"/>
        <v>03</v>
      </c>
      <c r="Z71" t="s">
        <v>114</v>
      </c>
      <c r="AA71" t="s">
        <v>115</v>
      </c>
    </row>
    <row r="72" spans="1:27">
      <c r="A72" s="28" t="s">
        <v>133</v>
      </c>
      <c r="B72" s="29" t="s">
        <v>65</v>
      </c>
      <c r="C72" s="7" t="s">
        <v>58</v>
      </c>
      <c r="D72" s="7" t="s">
        <v>34</v>
      </c>
      <c r="E72" s="7" t="s">
        <v>14</v>
      </c>
      <c r="F72" s="22" t="s">
        <v>65</v>
      </c>
      <c r="G72" s="4" t="s">
        <v>58</v>
      </c>
      <c r="H72" s="4" t="s">
        <v>34</v>
      </c>
      <c r="I72" s="4" t="s">
        <v>14</v>
      </c>
      <c r="J72" s="22" t="str">
        <f t="shared" si="20"/>
        <v>13</v>
      </c>
      <c r="K72" s="4" t="str">
        <f t="shared" si="16"/>
        <v>06</v>
      </c>
      <c r="L72" s="4" t="str">
        <f t="shared" si="21"/>
        <v>00</v>
      </c>
      <c r="M72" s="4" t="str">
        <f t="shared" si="22"/>
        <v>02</v>
      </c>
      <c r="N72" s="22" t="str">
        <f t="shared" si="23"/>
        <v>1C</v>
      </c>
      <c r="O72" s="4" t="str">
        <f t="shared" si="17"/>
        <v>06</v>
      </c>
      <c r="P72" s="4" t="str">
        <f t="shared" si="24"/>
        <v>00</v>
      </c>
      <c r="Q72" s="4" t="str">
        <f t="shared" si="25"/>
        <v>02</v>
      </c>
      <c r="R72" s="22" t="str">
        <f t="shared" si="26"/>
        <v>1C</v>
      </c>
      <c r="S72" s="4" t="str">
        <f t="shared" si="18"/>
        <v>0B</v>
      </c>
      <c r="T72" s="4" t="str">
        <f t="shared" si="27"/>
        <v>01</v>
      </c>
      <c r="U72" s="4" t="str">
        <f t="shared" si="28"/>
        <v>02</v>
      </c>
      <c r="V72" s="22" t="str">
        <f t="shared" si="29"/>
        <v>1C</v>
      </c>
      <c r="W72" s="4" t="str">
        <f t="shared" si="19"/>
        <v>0D</v>
      </c>
      <c r="X72" s="4" t="str">
        <f t="shared" si="30"/>
        <v>01</v>
      </c>
      <c r="Y72" s="4" t="str">
        <f t="shared" si="31"/>
        <v>02</v>
      </c>
      <c r="Z72" t="s">
        <v>134</v>
      </c>
      <c r="AA72" t="s">
        <v>115</v>
      </c>
    </row>
    <row r="73" spans="1:27">
      <c r="A73" s="28" t="s">
        <v>28</v>
      </c>
      <c r="B73" s="29" t="s">
        <v>49</v>
      </c>
      <c r="C73" s="7" t="s">
        <v>53</v>
      </c>
      <c r="D73" s="7" t="s">
        <v>74</v>
      </c>
      <c r="E73" s="7" t="s">
        <v>11</v>
      </c>
      <c r="F73" s="22" t="s">
        <v>49</v>
      </c>
      <c r="G73" s="4" t="s">
        <v>53</v>
      </c>
      <c r="H73" s="4" t="s">
        <v>74</v>
      </c>
      <c r="I73" s="4" t="s">
        <v>11</v>
      </c>
      <c r="J73" s="22" t="str">
        <f t="shared" si="20"/>
        <v>0D</v>
      </c>
      <c r="K73" s="4" t="str">
        <f t="shared" si="16"/>
        <v>05</v>
      </c>
      <c r="L73" s="4" t="str">
        <f t="shared" si="21"/>
        <v>FF</v>
      </c>
      <c r="M73" s="4" t="str">
        <f t="shared" si="22"/>
        <v>00</v>
      </c>
      <c r="N73" s="22" t="str">
        <f t="shared" si="23"/>
        <v>14</v>
      </c>
      <c r="O73" s="4" t="str">
        <f t="shared" si="17"/>
        <v>05</v>
      </c>
      <c r="P73" s="4" t="str">
        <f t="shared" si="24"/>
        <v>FF</v>
      </c>
      <c r="Q73" s="4" t="str">
        <f t="shared" si="25"/>
        <v>00</v>
      </c>
      <c r="R73" s="22" t="str">
        <f t="shared" si="26"/>
        <v>14</v>
      </c>
      <c r="S73" s="4" t="str">
        <f t="shared" si="18"/>
        <v>0A</v>
      </c>
      <c r="T73" s="4" t="str">
        <f t="shared" si="27"/>
        <v>FF</v>
      </c>
      <c r="U73" s="4" t="str">
        <f t="shared" si="28"/>
        <v>00</v>
      </c>
      <c r="V73" s="22" t="str">
        <f t="shared" si="29"/>
        <v>14</v>
      </c>
      <c r="W73" s="4" t="str">
        <f t="shared" si="19"/>
        <v>0C</v>
      </c>
      <c r="X73" s="4" t="str">
        <f t="shared" si="30"/>
        <v>FF</v>
      </c>
      <c r="Y73" s="4" t="str">
        <f t="shared" si="31"/>
        <v>00</v>
      </c>
      <c r="Z73" t="s">
        <v>135</v>
      </c>
      <c r="AA73" t="s">
        <v>115</v>
      </c>
    </row>
    <row r="74" spans="1:27">
      <c r="A74" s="28" t="s">
        <v>136</v>
      </c>
      <c r="B74" s="29" t="s">
        <v>49</v>
      </c>
      <c r="C74" s="7" t="s">
        <v>54</v>
      </c>
      <c r="D74" s="7" t="s">
        <v>40</v>
      </c>
      <c r="E74" s="7" t="s">
        <v>19</v>
      </c>
      <c r="F74" s="22" t="s">
        <v>49</v>
      </c>
      <c r="G74" s="4" t="s">
        <v>54</v>
      </c>
      <c r="H74" s="4" t="s">
        <v>40</v>
      </c>
      <c r="I74" s="4" t="s">
        <v>19</v>
      </c>
      <c r="J74" s="22" t="str">
        <f t="shared" si="20"/>
        <v>0D</v>
      </c>
      <c r="K74" s="4" t="str">
        <f t="shared" si="16"/>
        <v>05</v>
      </c>
      <c r="L74" s="4" t="str">
        <f t="shared" si="21"/>
        <v>00</v>
      </c>
      <c r="M74" s="4" t="str">
        <f t="shared" si="22"/>
        <v>03</v>
      </c>
      <c r="N74" s="22" t="str">
        <f t="shared" si="23"/>
        <v>14</v>
      </c>
      <c r="O74" s="4" t="str">
        <f t="shared" si="17"/>
        <v>05</v>
      </c>
      <c r="P74" s="4" t="str">
        <f t="shared" si="24"/>
        <v>00</v>
      </c>
      <c r="Q74" s="4" t="str">
        <f t="shared" si="25"/>
        <v>03</v>
      </c>
      <c r="R74" s="22" t="str">
        <f t="shared" si="26"/>
        <v>14</v>
      </c>
      <c r="S74" s="4" t="str">
        <f t="shared" si="18"/>
        <v>0A</v>
      </c>
      <c r="T74" s="4" t="str">
        <f t="shared" si="27"/>
        <v>01</v>
      </c>
      <c r="U74" s="4" t="str">
        <f t="shared" si="28"/>
        <v>03</v>
      </c>
      <c r="V74" s="22" t="str">
        <f t="shared" si="29"/>
        <v>14</v>
      </c>
      <c r="W74" s="4" t="str">
        <f t="shared" si="19"/>
        <v>0C</v>
      </c>
      <c r="X74" s="4" t="str">
        <f t="shared" si="30"/>
        <v>01</v>
      </c>
      <c r="Y74" s="4" t="str">
        <f t="shared" si="31"/>
        <v>03</v>
      </c>
    </row>
    <row r="75" spans="1:27">
      <c r="A75" s="28" t="s">
        <v>137</v>
      </c>
      <c r="B75" s="29" t="s">
        <v>20</v>
      </c>
      <c r="C75" s="7" t="s">
        <v>53</v>
      </c>
      <c r="D75" s="7" t="s">
        <v>42</v>
      </c>
      <c r="E75" s="7" t="s">
        <v>11</v>
      </c>
      <c r="F75" s="22" t="s">
        <v>20</v>
      </c>
      <c r="G75" s="4" t="s">
        <v>53</v>
      </c>
      <c r="H75" s="4" t="s">
        <v>42</v>
      </c>
      <c r="I75" s="4" t="s">
        <v>11</v>
      </c>
      <c r="J75" s="22" t="str">
        <f t="shared" si="20"/>
        <v>07</v>
      </c>
      <c r="K75" s="4" t="str">
        <f t="shared" si="16"/>
        <v>05</v>
      </c>
      <c r="L75" s="4" t="str">
        <f t="shared" si="21"/>
        <v>00</v>
      </c>
      <c r="M75" s="4" t="str">
        <f t="shared" si="22"/>
        <v>00</v>
      </c>
      <c r="N75" s="22" t="str">
        <f t="shared" si="23"/>
        <v>0A</v>
      </c>
      <c r="O75" s="4" t="str">
        <f t="shared" si="17"/>
        <v>05</v>
      </c>
      <c r="P75" s="4" t="str">
        <f t="shared" si="24"/>
        <v>00</v>
      </c>
      <c r="Q75" s="4" t="str">
        <f t="shared" si="25"/>
        <v>00</v>
      </c>
      <c r="R75" s="22" t="str">
        <f t="shared" si="26"/>
        <v>0A</v>
      </c>
      <c r="S75" s="4" t="str">
        <f t="shared" si="18"/>
        <v>0A</v>
      </c>
      <c r="T75" s="4" t="str">
        <f t="shared" si="27"/>
        <v>01</v>
      </c>
      <c r="U75" s="4" t="str">
        <f t="shared" si="28"/>
        <v>00</v>
      </c>
      <c r="V75" s="22" t="str">
        <f t="shared" si="29"/>
        <v>0A</v>
      </c>
      <c r="W75" s="4" t="str">
        <f t="shared" si="19"/>
        <v>0C</v>
      </c>
      <c r="X75" s="4" t="str">
        <f t="shared" si="30"/>
        <v>01</v>
      </c>
      <c r="Y75" s="4" t="str">
        <f t="shared" si="31"/>
        <v>00</v>
      </c>
    </row>
    <row r="76" spans="1:27">
      <c r="A76" s="28" t="s">
        <v>138</v>
      </c>
      <c r="B76" s="29" t="s">
        <v>42</v>
      </c>
      <c r="C76" s="7" t="s">
        <v>54</v>
      </c>
      <c r="D76" s="7" t="s">
        <v>42</v>
      </c>
      <c r="E76" s="7" t="s">
        <v>14</v>
      </c>
      <c r="F76" s="22" t="s">
        <v>42</v>
      </c>
      <c r="G76" s="4" t="s">
        <v>54</v>
      </c>
      <c r="H76" s="4" t="s">
        <v>42</v>
      </c>
      <c r="I76" s="4" t="s">
        <v>14</v>
      </c>
      <c r="J76" s="22" t="str">
        <f t="shared" si="20"/>
        <v>0A</v>
      </c>
      <c r="K76" s="4" t="str">
        <f t="shared" si="16"/>
        <v>05</v>
      </c>
      <c r="L76" s="4" t="str">
        <f t="shared" si="21"/>
        <v>00</v>
      </c>
      <c r="M76" s="4" t="str">
        <f t="shared" si="22"/>
        <v>02</v>
      </c>
      <c r="N76" s="22" t="str">
        <f t="shared" si="23"/>
        <v>0F</v>
      </c>
      <c r="O76" s="4" t="str">
        <f t="shared" si="17"/>
        <v>05</v>
      </c>
      <c r="P76" s="4" t="str">
        <f t="shared" si="24"/>
        <v>00</v>
      </c>
      <c r="Q76" s="4" t="str">
        <f t="shared" si="25"/>
        <v>02</v>
      </c>
      <c r="R76" s="22" t="str">
        <f t="shared" si="26"/>
        <v>0F</v>
      </c>
      <c r="S76" s="4" t="str">
        <f t="shared" si="18"/>
        <v>0A</v>
      </c>
      <c r="T76" s="4" t="str">
        <f t="shared" si="27"/>
        <v>01</v>
      </c>
      <c r="U76" s="4" t="str">
        <f t="shared" si="28"/>
        <v>02</v>
      </c>
      <c r="V76" s="22" t="str">
        <f t="shared" si="29"/>
        <v>0F</v>
      </c>
      <c r="W76" s="4" t="str">
        <f t="shared" si="19"/>
        <v>0C</v>
      </c>
      <c r="X76" s="4" t="str">
        <f t="shared" si="30"/>
        <v>01</v>
      </c>
      <c r="Y76" s="4" t="str">
        <f t="shared" si="31"/>
        <v>02</v>
      </c>
      <c r="Z76" t="s">
        <v>139</v>
      </c>
      <c r="AA76" t="s">
        <v>115</v>
      </c>
    </row>
    <row r="77" spans="1:27">
      <c r="A77" s="28" t="s">
        <v>140</v>
      </c>
      <c r="B77" s="29" t="s">
        <v>27</v>
      </c>
      <c r="C77" s="7" t="s">
        <v>53</v>
      </c>
      <c r="D77" s="7" t="s">
        <v>42</v>
      </c>
      <c r="E77" s="7" t="s">
        <v>12</v>
      </c>
      <c r="F77" s="22" t="s">
        <v>27</v>
      </c>
      <c r="G77" s="4" t="s">
        <v>53</v>
      </c>
      <c r="H77" s="4" t="s">
        <v>42</v>
      </c>
      <c r="I77" s="4" t="s">
        <v>12</v>
      </c>
      <c r="J77" s="22" t="str">
        <f t="shared" si="20"/>
        <v>05</v>
      </c>
      <c r="K77" s="4" t="str">
        <f t="shared" si="16"/>
        <v>05</v>
      </c>
      <c r="L77" s="4" t="str">
        <f t="shared" si="21"/>
        <v>00</v>
      </c>
      <c r="M77" s="4" t="str">
        <f t="shared" si="22"/>
        <v>01</v>
      </c>
      <c r="N77" s="22" t="str">
        <f t="shared" si="23"/>
        <v>08</v>
      </c>
      <c r="O77" s="4" t="str">
        <f t="shared" si="17"/>
        <v>05</v>
      </c>
      <c r="P77" s="4" t="str">
        <f t="shared" si="24"/>
        <v>00</v>
      </c>
      <c r="Q77" s="4" t="str">
        <f t="shared" si="25"/>
        <v>01</v>
      </c>
      <c r="R77" s="22" t="str">
        <f t="shared" si="26"/>
        <v>08</v>
      </c>
      <c r="S77" s="4" t="str">
        <f t="shared" si="18"/>
        <v>0A</v>
      </c>
      <c r="T77" s="4" t="str">
        <f t="shared" si="27"/>
        <v>01</v>
      </c>
      <c r="U77" s="4" t="str">
        <f t="shared" si="28"/>
        <v>01</v>
      </c>
      <c r="V77" s="22" t="str">
        <f t="shared" si="29"/>
        <v>08</v>
      </c>
      <c r="W77" s="4" t="str">
        <f t="shared" si="19"/>
        <v>0C</v>
      </c>
      <c r="X77" s="4" t="str">
        <f t="shared" si="30"/>
        <v>01</v>
      </c>
      <c r="Y77" s="4" t="str">
        <f t="shared" si="31"/>
        <v>01</v>
      </c>
      <c r="Z77" t="s">
        <v>141</v>
      </c>
    </row>
    <row r="78" spans="1:27">
      <c r="A78" s="28" t="s">
        <v>142</v>
      </c>
      <c r="B78" s="29" t="s">
        <v>13</v>
      </c>
      <c r="C78" s="7" t="s">
        <v>30</v>
      </c>
      <c r="D78" s="7" t="s">
        <v>17</v>
      </c>
      <c r="E78" s="7" t="s">
        <v>12</v>
      </c>
      <c r="F78" s="22" t="s">
        <v>13</v>
      </c>
      <c r="G78" s="4" t="s">
        <v>30</v>
      </c>
      <c r="H78" s="4" t="s">
        <v>17</v>
      </c>
      <c r="I78" s="4" t="s">
        <v>12</v>
      </c>
      <c r="J78" s="22" t="str">
        <f t="shared" si="20"/>
        <v>04</v>
      </c>
      <c r="K78" s="4" t="str">
        <f t="shared" si="16"/>
        <v>02</v>
      </c>
      <c r="L78" s="4" t="str">
        <f t="shared" si="21"/>
        <v>00</v>
      </c>
      <c r="M78" s="4" t="str">
        <f t="shared" si="22"/>
        <v>01</v>
      </c>
      <c r="N78" s="22" t="str">
        <f t="shared" si="23"/>
        <v>06</v>
      </c>
      <c r="O78" s="4" t="str">
        <f t="shared" si="17"/>
        <v>02</v>
      </c>
      <c r="P78" s="4" t="str">
        <f t="shared" si="24"/>
        <v>00</v>
      </c>
      <c r="Q78" s="4" t="str">
        <f t="shared" si="25"/>
        <v>01</v>
      </c>
      <c r="R78" s="22" t="str">
        <f t="shared" si="26"/>
        <v>06</v>
      </c>
      <c r="S78" s="4" t="str">
        <f t="shared" si="18"/>
        <v>05</v>
      </c>
      <c r="T78" s="4" t="str">
        <f t="shared" si="27"/>
        <v>00</v>
      </c>
      <c r="U78" s="4" t="str">
        <f t="shared" si="28"/>
        <v>01</v>
      </c>
      <c r="V78" s="22" t="str">
        <f t="shared" si="29"/>
        <v>06</v>
      </c>
      <c r="W78" s="4" t="str">
        <f t="shared" si="19"/>
        <v>07</v>
      </c>
      <c r="X78" s="4" t="str">
        <f t="shared" si="30"/>
        <v>00</v>
      </c>
      <c r="Y78" s="4" t="str">
        <f t="shared" si="31"/>
        <v>01</v>
      </c>
    </row>
    <row r="79" spans="1:27">
      <c r="A79" s="28" t="s">
        <v>143</v>
      </c>
      <c r="B79" s="29" t="s">
        <v>36</v>
      </c>
      <c r="C79" s="7" t="s">
        <v>54</v>
      </c>
      <c r="D79" s="7" t="s">
        <v>36</v>
      </c>
      <c r="E79" s="7" t="s">
        <v>14</v>
      </c>
      <c r="F79" s="22" t="s">
        <v>36</v>
      </c>
      <c r="G79" s="4" t="s">
        <v>54</v>
      </c>
      <c r="H79" s="4" t="s">
        <v>36</v>
      </c>
      <c r="I79" s="4" t="s">
        <v>14</v>
      </c>
      <c r="J79" s="22" t="str">
        <f t="shared" si="20"/>
        <v>08</v>
      </c>
      <c r="K79" s="4" t="str">
        <f t="shared" si="16"/>
        <v>05</v>
      </c>
      <c r="L79" s="4" t="str">
        <f t="shared" si="21"/>
        <v>00</v>
      </c>
      <c r="M79" s="4" t="str">
        <f t="shared" si="22"/>
        <v>02</v>
      </c>
      <c r="N79" s="22" t="str">
        <f t="shared" si="23"/>
        <v>0C</v>
      </c>
      <c r="O79" s="4" t="str">
        <f t="shared" si="17"/>
        <v>05</v>
      </c>
      <c r="P79" s="4" t="str">
        <f t="shared" si="24"/>
        <v>00</v>
      </c>
      <c r="Q79" s="4" t="str">
        <f t="shared" si="25"/>
        <v>02</v>
      </c>
      <c r="R79" s="22" t="str">
        <f t="shared" si="26"/>
        <v>0C</v>
      </c>
      <c r="S79" s="4" t="str">
        <f t="shared" si="18"/>
        <v>0A</v>
      </c>
      <c r="T79" s="4" t="str">
        <f t="shared" si="27"/>
        <v>01</v>
      </c>
      <c r="U79" s="4" t="str">
        <f t="shared" si="28"/>
        <v>02</v>
      </c>
      <c r="V79" s="22" t="str">
        <f t="shared" si="29"/>
        <v>0C</v>
      </c>
      <c r="W79" s="4" t="str">
        <f t="shared" si="19"/>
        <v>0C</v>
      </c>
      <c r="X79" s="4" t="str">
        <f t="shared" si="30"/>
        <v>01</v>
      </c>
      <c r="Y79" s="4" t="str">
        <f t="shared" si="31"/>
        <v>02</v>
      </c>
      <c r="Z79" t="s">
        <v>144</v>
      </c>
      <c r="AA79" t="s">
        <v>145</v>
      </c>
    </row>
    <row r="80" spans="1:27">
      <c r="A80" s="28" t="s">
        <v>146</v>
      </c>
      <c r="B80" s="29" t="s">
        <v>65</v>
      </c>
      <c r="C80" s="7" t="s">
        <v>60</v>
      </c>
      <c r="D80" s="7" t="s">
        <v>42</v>
      </c>
      <c r="E80" s="7" t="s">
        <v>11</v>
      </c>
      <c r="F80" s="22" t="s">
        <v>65</v>
      </c>
      <c r="G80" s="4" t="s">
        <v>60</v>
      </c>
      <c r="H80" s="4" t="s">
        <v>42</v>
      </c>
      <c r="I80" s="4" t="s">
        <v>11</v>
      </c>
      <c r="J80" s="22" t="str">
        <f t="shared" si="20"/>
        <v>13</v>
      </c>
      <c r="K80" s="4" t="str">
        <f t="shared" si="16"/>
        <v>06</v>
      </c>
      <c r="L80" s="4" t="str">
        <f t="shared" si="21"/>
        <v>00</v>
      </c>
      <c r="M80" s="4" t="str">
        <f t="shared" si="22"/>
        <v>00</v>
      </c>
      <c r="N80" s="22" t="str">
        <f t="shared" si="23"/>
        <v>1C</v>
      </c>
      <c r="O80" s="4" t="str">
        <f t="shared" si="17"/>
        <v>06</v>
      </c>
      <c r="P80" s="4" t="str">
        <f t="shared" si="24"/>
        <v>00</v>
      </c>
      <c r="Q80" s="4" t="str">
        <f t="shared" si="25"/>
        <v>00</v>
      </c>
      <c r="R80" s="22" t="str">
        <f t="shared" si="26"/>
        <v>1C</v>
      </c>
      <c r="S80" s="4" t="str">
        <f t="shared" si="18"/>
        <v>0B</v>
      </c>
      <c r="T80" s="4" t="str">
        <f t="shared" si="27"/>
        <v>01</v>
      </c>
      <c r="U80" s="4" t="str">
        <f t="shared" si="28"/>
        <v>00</v>
      </c>
      <c r="V80" s="22" t="str">
        <f t="shared" si="29"/>
        <v>1C</v>
      </c>
      <c r="W80" s="4" t="str">
        <f t="shared" si="19"/>
        <v>0D</v>
      </c>
      <c r="X80" s="4" t="str">
        <f t="shared" si="30"/>
        <v>01</v>
      </c>
      <c r="Y80" s="4" t="str">
        <f t="shared" si="31"/>
        <v>00</v>
      </c>
      <c r="Z80" t="s">
        <v>147</v>
      </c>
      <c r="AA80" t="s">
        <v>145</v>
      </c>
    </row>
    <row r="81" spans="1:27">
      <c r="A81" s="28" t="s">
        <v>148</v>
      </c>
      <c r="B81" s="29" t="s">
        <v>69</v>
      </c>
      <c r="C81" s="7" t="s">
        <v>55</v>
      </c>
      <c r="D81" s="7" t="s">
        <v>42</v>
      </c>
      <c r="E81" s="7" t="s">
        <v>19</v>
      </c>
      <c r="F81" s="22" t="s">
        <v>69</v>
      </c>
      <c r="G81" s="4" t="s">
        <v>55</v>
      </c>
      <c r="H81" s="4" t="s">
        <v>42</v>
      </c>
      <c r="I81" s="4" t="s">
        <v>19</v>
      </c>
      <c r="J81" s="22" t="str">
        <f t="shared" si="20"/>
        <v>14</v>
      </c>
      <c r="K81" s="4" t="str">
        <f t="shared" si="16"/>
        <v>06</v>
      </c>
      <c r="L81" s="4" t="str">
        <f t="shared" si="21"/>
        <v>00</v>
      </c>
      <c r="M81" s="4" t="str">
        <f t="shared" si="22"/>
        <v>03</v>
      </c>
      <c r="N81" s="22" t="str">
        <f t="shared" si="23"/>
        <v>1E</v>
      </c>
      <c r="O81" s="4" t="str">
        <f t="shared" si="17"/>
        <v>06</v>
      </c>
      <c r="P81" s="4" t="str">
        <f t="shared" si="24"/>
        <v>00</v>
      </c>
      <c r="Q81" s="4" t="str">
        <f t="shared" si="25"/>
        <v>03</v>
      </c>
      <c r="R81" s="22" t="str">
        <f t="shared" si="26"/>
        <v>1E</v>
      </c>
      <c r="S81" s="4" t="str">
        <f t="shared" si="18"/>
        <v>0B</v>
      </c>
      <c r="T81" s="4" t="str">
        <f t="shared" si="27"/>
        <v>01</v>
      </c>
      <c r="U81" s="4" t="str">
        <f t="shared" si="28"/>
        <v>03</v>
      </c>
      <c r="V81" s="22" t="str">
        <f t="shared" si="29"/>
        <v>1E</v>
      </c>
      <c r="W81" s="4" t="str">
        <f t="shared" si="19"/>
        <v>0D</v>
      </c>
      <c r="X81" s="4" t="str">
        <f t="shared" si="30"/>
        <v>01</v>
      </c>
      <c r="Y81" s="4" t="str">
        <f t="shared" si="31"/>
        <v>03</v>
      </c>
      <c r="Z81" t="s">
        <v>149</v>
      </c>
      <c r="AA81" t="s">
        <v>145</v>
      </c>
    </row>
    <row r="82" spans="1:27">
      <c r="A82" s="28" t="s">
        <v>150</v>
      </c>
      <c r="B82" s="29" t="s">
        <v>49</v>
      </c>
      <c r="C82" s="7" t="s">
        <v>54</v>
      </c>
      <c r="D82" s="7" t="s">
        <v>42</v>
      </c>
      <c r="E82" s="7" t="s">
        <v>14</v>
      </c>
      <c r="F82" s="22" t="s">
        <v>49</v>
      </c>
      <c r="G82" s="4" t="s">
        <v>54</v>
      </c>
      <c r="H82" s="4" t="s">
        <v>42</v>
      </c>
      <c r="I82" s="4" t="s">
        <v>14</v>
      </c>
      <c r="J82" s="22" t="str">
        <f t="shared" si="20"/>
        <v>0D</v>
      </c>
      <c r="K82" s="4" t="str">
        <f t="shared" si="16"/>
        <v>05</v>
      </c>
      <c r="L82" s="4" t="str">
        <f t="shared" si="21"/>
        <v>00</v>
      </c>
      <c r="M82" s="4" t="str">
        <f t="shared" si="22"/>
        <v>02</v>
      </c>
      <c r="N82" s="22" t="str">
        <f t="shared" si="23"/>
        <v>14</v>
      </c>
      <c r="O82" s="4" t="str">
        <f t="shared" si="17"/>
        <v>05</v>
      </c>
      <c r="P82" s="4" t="str">
        <f t="shared" si="24"/>
        <v>00</v>
      </c>
      <c r="Q82" s="4" t="str">
        <f t="shared" si="25"/>
        <v>02</v>
      </c>
      <c r="R82" s="22" t="str">
        <f t="shared" si="26"/>
        <v>14</v>
      </c>
      <c r="S82" s="4" t="str">
        <f t="shared" si="18"/>
        <v>0A</v>
      </c>
      <c r="T82" s="4" t="str">
        <f t="shared" si="27"/>
        <v>01</v>
      </c>
      <c r="U82" s="4" t="str">
        <f t="shared" si="28"/>
        <v>02</v>
      </c>
      <c r="V82" s="22" t="str">
        <f t="shared" si="29"/>
        <v>14</v>
      </c>
      <c r="W82" s="4" t="str">
        <f t="shared" si="19"/>
        <v>0C</v>
      </c>
      <c r="X82" s="4" t="str">
        <f t="shared" si="30"/>
        <v>01</v>
      </c>
      <c r="Y82" s="4" t="str">
        <f t="shared" si="31"/>
        <v>02</v>
      </c>
      <c r="Z82" t="s">
        <v>151</v>
      </c>
      <c r="AA82" t="s">
        <v>145</v>
      </c>
    </row>
    <row r="83" spans="1:27">
      <c r="A83" s="28" t="s">
        <v>152</v>
      </c>
      <c r="B83" s="29" t="s">
        <v>50</v>
      </c>
      <c r="C83" s="7" t="s">
        <v>75</v>
      </c>
      <c r="D83" s="7" t="s">
        <v>25</v>
      </c>
      <c r="E83" s="7" t="s">
        <v>11</v>
      </c>
      <c r="F83" s="22" t="s">
        <v>50</v>
      </c>
      <c r="G83" s="4" t="s">
        <v>75</v>
      </c>
      <c r="H83" s="4" t="s">
        <v>25</v>
      </c>
      <c r="I83" s="4" t="s">
        <v>11</v>
      </c>
      <c r="J83" s="22" t="str">
        <f t="shared" si="20"/>
        <v>28</v>
      </c>
      <c r="K83" s="4" t="str">
        <f t="shared" si="16"/>
        <v>08</v>
      </c>
      <c r="L83" s="4" t="str">
        <f t="shared" si="21"/>
        <v>7F</v>
      </c>
      <c r="M83" s="4" t="str">
        <f t="shared" si="22"/>
        <v>00</v>
      </c>
      <c r="N83" s="22" t="str">
        <f t="shared" si="23"/>
        <v>28</v>
      </c>
      <c r="O83" s="4" t="str">
        <f t="shared" si="17"/>
        <v>08</v>
      </c>
      <c r="P83" s="4" t="str">
        <f t="shared" si="24"/>
        <v>7F</v>
      </c>
      <c r="Q83" s="4" t="str">
        <f t="shared" si="25"/>
        <v>00</v>
      </c>
      <c r="R83" s="22" t="str">
        <f t="shared" si="26"/>
        <v>28</v>
      </c>
      <c r="S83" s="4" t="str">
        <f t="shared" si="18"/>
        <v>0F</v>
      </c>
      <c r="T83" s="4" t="str">
        <f t="shared" si="27"/>
        <v>7F</v>
      </c>
      <c r="U83" s="4" t="str">
        <f t="shared" si="28"/>
        <v>00</v>
      </c>
      <c r="V83" s="22" t="str">
        <f t="shared" si="29"/>
        <v>28</v>
      </c>
      <c r="W83" s="4" t="str">
        <f t="shared" si="19"/>
        <v>11</v>
      </c>
      <c r="X83" s="4" t="str">
        <f t="shared" si="30"/>
        <v>7F</v>
      </c>
      <c r="Y83" s="4" t="str">
        <f t="shared" si="31"/>
        <v>00</v>
      </c>
      <c r="Z83" t="s">
        <v>153</v>
      </c>
    </row>
    <row r="84" spans="1:27">
      <c r="A84" s="28" t="s">
        <v>154</v>
      </c>
      <c r="B84" s="29" t="s">
        <v>58</v>
      </c>
      <c r="C84" s="7" t="s">
        <v>52</v>
      </c>
      <c r="D84" s="7" t="s">
        <v>46</v>
      </c>
      <c r="E84" s="7" t="s">
        <v>14</v>
      </c>
      <c r="F84" s="22" t="s">
        <v>58</v>
      </c>
      <c r="G84" s="4" t="s">
        <v>52</v>
      </c>
      <c r="H84" s="4" t="s">
        <v>46</v>
      </c>
      <c r="I84" s="4" t="s">
        <v>14</v>
      </c>
      <c r="J84" s="22" t="str">
        <f t="shared" si="20"/>
        <v>11</v>
      </c>
      <c r="K84" s="4" t="str">
        <f t="shared" si="16"/>
        <v>05</v>
      </c>
      <c r="L84" s="4" t="str">
        <f t="shared" si="21"/>
        <v>00</v>
      </c>
      <c r="M84" s="4" t="str">
        <f t="shared" si="22"/>
        <v>02</v>
      </c>
      <c r="N84" s="22" t="str">
        <f t="shared" si="23"/>
        <v>19</v>
      </c>
      <c r="O84" s="4" t="str">
        <f t="shared" si="17"/>
        <v>05</v>
      </c>
      <c r="P84" s="4" t="str">
        <f t="shared" si="24"/>
        <v>00</v>
      </c>
      <c r="Q84" s="4" t="str">
        <f t="shared" si="25"/>
        <v>02</v>
      </c>
      <c r="R84" s="22" t="str">
        <f t="shared" si="26"/>
        <v>19</v>
      </c>
      <c r="S84" s="4" t="str">
        <f t="shared" si="18"/>
        <v>09</v>
      </c>
      <c r="T84" s="4" t="str">
        <f t="shared" si="27"/>
        <v>01</v>
      </c>
      <c r="U84" s="4" t="str">
        <f t="shared" si="28"/>
        <v>02</v>
      </c>
      <c r="V84" s="22" t="str">
        <f t="shared" si="29"/>
        <v>19</v>
      </c>
      <c r="W84" s="4" t="str">
        <f t="shared" si="19"/>
        <v>0B</v>
      </c>
      <c r="X84" s="4" t="str">
        <f t="shared" si="30"/>
        <v>02</v>
      </c>
      <c r="Y84" s="4" t="str">
        <f t="shared" si="31"/>
        <v>02</v>
      </c>
      <c r="Z84" t="s">
        <v>155</v>
      </c>
      <c r="AA84" t="s">
        <v>145</v>
      </c>
    </row>
    <row r="85" spans="1:27">
      <c r="A85" s="28" t="s">
        <v>156</v>
      </c>
      <c r="B85" s="29" t="s">
        <v>27</v>
      </c>
      <c r="C85" s="7" t="s">
        <v>30</v>
      </c>
      <c r="D85" s="7" t="s">
        <v>13</v>
      </c>
      <c r="E85" s="7" t="s">
        <v>11</v>
      </c>
      <c r="F85" s="22" t="s">
        <v>27</v>
      </c>
      <c r="G85" s="4" t="s">
        <v>30</v>
      </c>
      <c r="H85" s="4" t="s">
        <v>13</v>
      </c>
      <c r="I85" s="4" t="s">
        <v>11</v>
      </c>
      <c r="J85" s="22" t="str">
        <f t="shared" si="20"/>
        <v>05</v>
      </c>
      <c r="K85" s="4" t="str">
        <f t="shared" si="16"/>
        <v>02</v>
      </c>
      <c r="L85" s="4" t="str">
        <f t="shared" si="21"/>
        <v>00</v>
      </c>
      <c r="M85" s="4" t="str">
        <f t="shared" si="22"/>
        <v>00</v>
      </c>
      <c r="N85" s="22" t="str">
        <f t="shared" si="23"/>
        <v>08</v>
      </c>
      <c r="O85" s="4" t="str">
        <f t="shared" si="17"/>
        <v>02</v>
      </c>
      <c r="P85" s="4" t="str">
        <f t="shared" si="24"/>
        <v>00</v>
      </c>
      <c r="Q85" s="4" t="str">
        <f t="shared" si="25"/>
        <v>00</v>
      </c>
      <c r="R85" s="22" t="str">
        <f t="shared" si="26"/>
        <v>08</v>
      </c>
      <c r="S85" s="4" t="str">
        <f t="shared" si="18"/>
        <v>05</v>
      </c>
      <c r="T85" s="4" t="str">
        <f t="shared" si="27"/>
        <v>00</v>
      </c>
      <c r="U85" s="4" t="str">
        <f t="shared" si="28"/>
        <v>00</v>
      </c>
      <c r="V85" s="22" t="str">
        <f t="shared" si="29"/>
        <v>08</v>
      </c>
      <c r="W85" s="4" t="str">
        <f t="shared" si="19"/>
        <v>07</v>
      </c>
      <c r="X85" s="4" t="str">
        <f t="shared" si="30"/>
        <v>01</v>
      </c>
      <c r="Y85" s="4" t="str">
        <f t="shared" si="31"/>
        <v>00</v>
      </c>
    </row>
    <row r="86" spans="1:27">
      <c r="A86" s="28" t="s">
        <v>157</v>
      </c>
      <c r="B86" s="29" t="s">
        <v>17</v>
      </c>
      <c r="C86" s="7" t="s">
        <v>30</v>
      </c>
      <c r="D86" s="7" t="s">
        <v>17</v>
      </c>
      <c r="E86" s="7" t="s">
        <v>12</v>
      </c>
      <c r="F86" s="22" t="s">
        <v>17</v>
      </c>
      <c r="G86" s="4" t="s">
        <v>30</v>
      </c>
      <c r="H86" s="4" t="s">
        <v>17</v>
      </c>
      <c r="I86" s="4" t="s">
        <v>12</v>
      </c>
      <c r="J86" s="22" t="str">
        <f t="shared" si="20"/>
        <v>03</v>
      </c>
      <c r="K86" s="4" t="str">
        <f t="shared" si="16"/>
        <v>02</v>
      </c>
      <c r="L86" s="4" t="str">
        <f t="shared" si="21"/>
        <v>00</v>
      </c>
      <c r="M86" s="4" t="str">
        <f t="shared" si="22"/>
        <v>01</v>
      </c>
      <c r="N86" s="22" t="str">
        <f t="shared" si="23"/>
        <v>05</v>
      </c>
      <c r="O86" s="4" t="str">
        <f t="shared" si="17"/>
        <v>02</v>
      </c>
      <c r="P86" s="4" t="str">
        <f t="shared" si="24"/>
        <v>00</v>
      </c>
      <c r="Q86" s="4" t="str">
        <f t="shared" si="25"/>
        <v>01</v>
      </c>
      <c r="R86" s="22" t="str">
        <f t="shared" si="26"/>
        <v>05</v>
      </c>
      <c r="S86" s="4" t="str">
        <f t="shared" si="18"/>
        <v>05</v>
      </c>
      <c r="T86" s="4" t="str">
        <f t="shared" si="27"/>
        <v>00</v>
      </c>
      <c r="U86" s="4" t="str">
        <f t="shared" si="28"/>
        <v>01</v>
      </c>
      <c r="V86" s="22" t="str">
        <f t="shared" si="29"/>
        <v>05</v>
      </c>
      <c r="W86" s="4" t="str">
        <f t="shared" si="19"/>
        <v>07</v>
      </c>
      <c r="X86" s="4" t="str">
        <f t="shared" si="30"/>
        <v>00</v>
      </c>
      <c r="Y86" s="4" t="str">
        <f t="shared" si="31"/>
        <v>01</v>
      </c>
    </row>
    <row r="87" spans="1:27" s="19" customFormat="1">
      <c r="A87" s="31" t="s">
        <v>158</v>
      </c>
      <c r="B87" s="29" t="s">
        <v>49</v>
      </c>
      <c r="C87" s="7" t="s">
        <v>77</v>
      </c>
      <c r="D87" s="7" t="s">
        <v>25</v>
      </c>
      <c r="E87" s="7" t="s">
        <v>11</v>
      </c>
      <c r="F87" s="32" t="s">
        <v>49</v>
      </c>
      <c r="G87" s="33" t="s">
        <v>77</v>
      </c>
      <c r="H87" s="33" t="s">
        <v>25</v>
      </c>
      <c r="I87" s="33" t="s">
        <v>11</v>
      </c>
      <c r="J87" s="32" t="str">
        <f t="shared" si="20"/>
        <v>0D</v>
      </c>
      <c r="K87" s="33" t="str">
        <f t="shared" si="16"/>
        <v>08</v>
      </c>
      <c r="L87" s="33" t="str">
        <f t="shared" si="21"/>
        <v>7F</v>
      </c>
      <c r="M87" s="33" t="str">
        <f t="shared" si="22"/>
        <v>00</v>
      </c>
      <c r="N87" s="32" t="str">
        <f t="shared" si="23"/>
        <v>14</v>
      </c>
      <c r="O87" s="33" t="str">
        <f t="shared" si="17"/>
        <v>08</v>
      </c>
      <c r="P87" s="33" t="str">
        <f t="shared" si="24"/>
        <v>7F</v>
      </c>
      <c r="Q87" s="33" t="str">
        <f t="shared" si="25"/>
        <v>00</v>
      </c>
      <c r="R87" s="32" t="str">
        <f t="shared" si="26"/>
        <v>14</v>
      </c>
      <c r="S87" s="4" t="str">
        <f t="shared" si="18"/>
        <v>0F</v>
      </c>
      <c r="T87" s="33" t="str">
        <f t="shared" si="27"/>
        <v>7F</v>
      </c>
      <c r="U87" s="33" t="str">
        <f t="shared" si="28"/>
        <v>00</v>
      </c>
      <c r="V87" s="32" t="str">
        <f t="shared" si="29"/>
        <v>14</v>
      </c>
      <c r="W87" s="4" t="str">
        <f t="shared" si="19"/>
        <v>11</v>
      </c>
      <c r="X87" s="33" t="str">
        <f t="shared" si="30"/>
        <v>7F</v>
      </c>
      <c r="Y87" s="33" t="str">
        <f t="shared" si="31"/>
        <v>00</v>
      </c>
      <c r="Z87" s="35" t="s">
        <v>159</v>
      </c>
      <c r="AA87" s="19" t="s">
        <v>160</v>
      </c>
    </row>
    <row r="88" spans="1:27" s="19" customFormat="1">
      <c r="A88" s="31" t="s">
        <v>161</v>
      </c>
      <c r="B88" s="29" t="s">
        <v>50</v>
      </c>
      <c r="C88" s="7" t="s">
        <v>76</v>
      </c>
      <c r="D88" s="7" t="s">
        <v>25</v>
      </c>
      <c r="E88" s="7" t="s">
        <v>11</v>
      </c>
      <c r="F88" s="32" t="s">
        <v>50</v>
      </c>
      <c r="G88" s="33" t="s">
        <v>76</v>
      </c>
      <c r="H88" s="33" t="s">
        <v>25</v>
      </c>
      <c r="I88" s="33" t="s">
        <v>11</v>
      </c>
      <c r="J88" s="32" t="str">
        <f t="shared" si="20"/>
        <v>28</v>
      </c>
      <c r="K88" s="33" t="str">
        <f t="shared" si="16"/>
        <v>08</v>
      </c>
      <c r="L88" s="33" t="str">
        <f t="shared" si="21"/>
        <v>7F</v>
      </c>
      <c r="M88" s="33" t="str">
        <f t="shared" si="22"/>
        <v>00</v>
      </c>
      <c r="N88" s="32" t="str">
        <f t="shared" si="23"/>
        <v>28</v>
      </c>
      <c r="O88" s="33" t="str">
        <f t="shared" si="17"/>
        <v>08</v>
      </c>
      <c r="P88" s="33" t="str">
        <f t="shared" si="24"/>
        <v>7F</v>
      </c>
      <c r="Q88" s="33" t="str">
        <f t="shared" si="25"/>
        <v>00</v>
      </c>
      <c r="R88" s="32" t="str">
        <f t="shared" si="26"/>
        <v>28</v>
      </c>
      <c r="S88" s="14" t="str">
        <f>IF($G88="00",$G88,DEC2HEX(MAX(ROUND(HEX2DEC($G88)*3/13+1,0),2),2))</f>
        <v>09</v>
      </c>
      <c r="T88" s="33" t="str">
        <f t="shared" si="27"/>
        <v>7F</v>
      </c>
      <c r="U88" s="33" t="str">
        <f t="shared" si="28"/>
        <v>00</v>
      </c>
      <c r="V88" s="32" t="str">
        <f t="shared" si="29"/>
        <v>28</v>
      </c>
      <c r="W88" s="14" t="str">
        <f>IF($G88="00",$G88,DEC2HEX(MAX(ROUND(HEX2DEC($G88)*3/13+2,0),2),2))</f>
        <v>0A</v>
      </c>
      <c r="X88" s="33" t="str">
        <f t="shared" si="30"/>
        <v>7F</v>
      </c>
      <c r="Y88" s="33" t="str">
        <f t="shared" si="31"/>
        <v>00</v>
      </c>
      <c r="Z88" s="19" t="s">
        <v>162</v>
      </c>
      <c r="AA88" s="19" t="s">
        <v>160</v>
      </c>
    </row>
    <row r="89" spans="1:27" s="19" customFormat="1">
      <c r="A89" s="31" t="s">
        <v>163</v>
      </c>
      <c r="B89" s="29" t="s">
        <v>20</v>
      </c>
      <c r="C89" s="7" t="s">
        <v>79</v>
      </c>
      <c r="D89" s="7" t="s">
        <v>25</v>
      </c>
      <c r="E89" s="7" t="s">
        <v>11</v>
      </c>
      <c r="F89" s="32" t="s">
        <v>20</v>
      </c>
      <c r="G89" s="33" t="s">
        <v>79</v>
      </c>
      <c r="H89" s="33" t="s">
        <v>25</v>
      </c>
      <c r="I89" s="33" t="s">
        <v>11</v>
      </c>
      <c r="J89" s="32" t="str">
        <f t="shared" si="20"/>
        <v>07</v>
      </c>
      <c r="K89" s="33" t="str">
        <f t="shared" si="16"/>
        <v>09</v>
      </c>
      <c r="L89" s="33" t="str">
        <f t="shared" si="21"/>
        <v>7F</v>
      </c>
      <c r="M89" s="33" t="str">
        <f t="shared" si="22"/>
        <v>00</v>
      </c>
      <c r="N89" s="32" t="str">
        <f t="shared" si="23"/>
        <v>0A</v>
      </c>
      <c r="O89" s="33" t="str">
        <f t="shared" si="17"/>
        <v>09</v>
      </c>
      <c r="P89" s="33" t="str">
        <f t="shared" si="24"/>
        <v>7F</v>
      </c>
      <c r="Q89" s="33" t="str">
        <f t="shared" si="25"/>
        <v>00</v>
      </c>
      <c r="R89" s="32" t="str">
        <f t="shared" si="26"/>
        <v>0A</v>
      </c>
      <c r="S89" s="4" t="str">
        <f t="shared" ref="S89:S91" si="32">IF($G89="00",$G89,DEC2HEX(MAX(ROUND(HEX2DEC($G89)*6/15+1,0),2),2))</f>
        <v>10</v>
      </c>
      <c r="T89" s="33" t="str">
        <f t="shared" si="27"/>
        <v>7F</v>
      </c>
      <c r="U89" s="33" t="str">
        <f t="shared" si="28"/>
        <v>00</v>
      </c>
      <c r="V89" s="32" t="str">
        <f t="shared" si="29"/>
        <v>0A</v>
      </c>
      <c r="W89" s="4" t="str">
        <f t="shared" ref="W89:W91" si="33">IF($G89="00",$G89,DEC2HEX(MAX(ROUND(HEX2DEC($G89)*6/15+3,0),2),2))</f>
        <v>12</v>
      </c>
      <c r="X89" s="33" t="str">
        <f t="shared" si="30"/>
        <v>7F</v>
      </c>
      <c r="Y89" s="33" t="str">
        <f t="shared" si="31"/>
        <v>00</v>
      </c>
      <c r="Z89" s="35" t="s">
        <v>164</v>
      </c>
      <c r="AA89" s="19" t="s">
        <v>160</v>
      </c>
    </row>
    <row r="90" spans="1:27" s="19" customFormat="1">
      <c r="A90" s="31" t="s">
        <v>165</v>
      </c>
      <c r="B90" s="29" t="s">
        <v>12</v>
      </c>
      <c r="C90" s="7" t="s">
        <v>76</v>
      </c>
      <c r="D90" s="7" t="s">
        <v>25</v>
      </c>
      <c r="E90" s="7" t="s">
        <v>11</v>
      </c>
      <c r="F90" s="32" t="s">
        <v>12</v>
      </c>
      <c r="G90" s="33" t="s">
        <v>76</v>
      </c>
      <c r="H90" s="33" t="s">
        <v>25</v>
      </c>
      <c r="I90" s="33" t="s">
        <v>11</v>
      </c>
      <c r="J90" s="32" t="str">
        <f t="shared" si="20"/>
        <v>01</v>
      </c>
      <c r="K90" s="33" t="str">
        <f t="shared" si="16"/>
        <v>08</v>
      </c>
      <c r="L90" s="33" t="str">
        <f t="shared" si="21"/>
        <v>7F</v>
      </c>
      <c r="M90" s="33" t="str">
        <f t="shared" si="22"/>
        <v>00</v>
      </c>
      <c r="N90" s="32" t="str">
        <f t="shared" si="23"/>
        <v>01</v>
      </c>
      <c r="O90" s="33" t="str">
        <f t="shared" si="17"/>
        <v>08</v>
      </c>
      <c r="P90" s="33" t="str">
        <f t="shared" si="24"/>
        <v>7F</v>
      </c>
      <c r="Q90" s="33" t="str">
        <f t="shared" si="25"/>
        <v>00</v>
      </c>
      <c r="R90" s="32" t="str">
        <f t="shared" si="26"/>
        <v>01</v>
      </c>
      <c r="S90" s="4" t="str">
        <f t="shared" si="32"/>
        <v>0F</v>
      </c>
      <c r="T90" s="33" t="str">
        <f t="shared" si="27"/>
        <v>7F</v>
      </c>
      <c r="U90" s="33" t="str">
        <f t="shared" si="28"/>
        <v>00</v>
      </c>
      <c r="V90" s="32" t="str">
        <f t="shared" si="29"/>
        <v>01</v>
      </c>
      <c r="W90" s="4" t="str">
        <f t="shared" si="33"/>
        <v>11</v>
      </c>
      <c r="X90" s="33" t="str">
        <f t="shared" si="30"/>
        <v>7F</v>
      </c>
      <c r="Y90" s="33" t="str">
        <f t="shared" si="31"/>
        <v>00</v>
      </c>
      <c r="Z90" s="35" t="s">
        <v>166</v>
      </c>
      <c r="AA90" s="19" t="s">
        <v>160</v>
      </c>
    </row>
    <row r="91" spans="1:27" s="19" customFormat="1">
      <c r="A91" s="31" t="s">
        <v>167</v>
      </c>
      <c r="B91" s="29" t="s">
        <v>49</v>
      </c>
      <c r="C91" s="7" t="s">
        <v>88</v>
      </c>
      <c r="D91" s="7" t="s">
        <v>25</v>
      </c>
      <c r="E91" s="7" t="s">
        <v>11</v>
      </c>
      <c r="F91" s="32" t="s">
        <v>49</v>
      </c>
      <c r="G91" s="33" t="s">
        <v>88</v>
      </c>
      <c r="H91" s="33" t="s">
        <v>25</v>
      </c>
      <c r="I91" s="33" t="s">
        <v>11</v>
      </c>
      <c r="J91" s="32" t="str">
        <f t="shared" si="20"/>
        <v>0D</v>
      </c>
      <c r="K91" s="33" t="str">
        <f t="shared" si="16"/>
        <v>0A</v>
      </c>
      <c r="L91" s="33" t="str">
        <f t="shared" si="21"/>
        <v>7F</v>
      </c>
      <c r="M91" s="33" t="str">
        <f t="shared" si="22"/>
        <v>00</v>
      </c>
      <c r="N91" s="32" t="str">
        <f t="shared" si="23"/>
        <v>14</v>
      </c>
      <c r="O91" s="33" t="str">
        <f t="shared" si="17"/>
        <v>0A</v>
      </c>
      <c r="P91" s="33" t="str">
        <f t="shared" si="24"/>
        <v>7F</v>
      </c>
      <c r="Q91" s="33" t="str">
        <f t="shared" si="25"/>
        <v>00</v>
      </c>
      <c r="R91" s="32" t="str">
        <f t="shared" si="26"/>
        <v>14</v>
      </c>
      <c r="S91" s="4" t="str">
        <f t="shared" si="32"/>
        <v>12</v>
      </c>
      <c r="T91" s="33" t="str">
        <f t="shared" si="27"/>
        <v>7F</v>
      </c>
      <c r="U91" s="33" t="str">
        <f t="shared" si="28"/>
        <v>00</v>
      </c>
      <c r="V91" s="32" t="str">
        <f t="shared" si="29"/>
        <v>14</v>
      </c>
      <c r="W91" s="4" t="str">
        <f t="shared" si="33"/>
        <v>14</v>
      </c>
      <c r="X91" s="33" t="str">
        <f t="shared" si="30"/>
        <v>7F</v>
      </c>
      <c r="Y91" s="33" t="str">
        <f t="shared" si="31"/>
        <v>00</v>
      </c>
      <c r="Z91" s="35" t="s">
        <v>168</v>
      </c>
      <c r="AA91" s="19" t="s">
        <v>160</v>
      </c>
    </row>
    <row r="92" spans="1:27">
      <c r="A92" s="28" t="s">
        <v>169</v>
      </c>
      <c r="B92" s="29" t="s">
        <v>44</v>
      </c>
      <c r="C92" s="7" t="s">
        <v>40</v>
      </c>
      <c r="D92" s="7" t="s">
        <v>27</v>
      </c>
      <c r="E92" s="7" t="s">
        <v>14</v>
      </c>
      <c r="F92" s="22" t="s">
        <v>44</v>
      </c>
      <c r="G92" s="4" t="s">
        <v>40</v>
      </c>
      <c r="H92" s="4" t="s">
        <v>27</v>
      </c>
      <c r="I92" s="4" t="s">
        <v>14</v>
      </c>
      <c r="J92" s="22" t="str">
        <f t="shared" si="20"/>
        <v>0B</v>
      </c>
      <c r="K92" s="4" t="str">
        <f t="shared" si="16"/>
        <v>03</v>
      </c>
      <c r="L92" s="4" t="str">
        <f t="shared" si="21"/>
        <v>00</v>
      </c>
      <c r="M92" s="4" t="str">
        <f t="shared" si="22"/>
        <v>02</v>
      </c>
      <c r="N92" s="22" t="str">
        <f t="shared" si="23"/>
        <v>10</v>
      </c>
      <c r="O92" s="4" t="str">
        <f t="shared" si="17"/>
        <v>03</v>
      </c>
      <c r="P92" s="4" t="str">
        <f t="shared" si="24"/>
        <v>00</v>
      </c>
      <c r="Q92" s="4" t="str">
        <f t="shared" si="25"/>
        <v>02</v>
      </c>
      <c r="R92" s="22" t="str">
        <f t="shared" si="26"/>
        <v>10</v>
      </c>
      <c r="S92" s="4" t="str">
        <f t="shared" ref="S92:S103" si="34">IF($G92="00",$G92,DEC2HEX(MAX(ROUND(HEX2DEC($G92)*6/15+1,0),2),2))</f>
        <v>07</v>
      </c>
      <c r="T92" s="4" t="str">
        <f t="shared" si="27"/>
        <v>00</v>
      </c>
      <c r="U92" s="4" t="str">
        <f t="shared" si="28"/>
        <v>02</v>
      </c>
      <c r="V92" s="22" t="str">
        <f t="shared" si="29"/>
        <v>10</v>
      </c>
      <c r="W92" s="4" t="str">
        <f t="shared" ref="W92:W103" si="35">IF($G92="00",$G92,DEC2HEX(MAX(ROUND(HEX2DEC($G92)*6/15+3,0),2),2))</f>
        <v>09</v>
      </c>
      <c r="X92" s="4" t="str">
        <f t="shared" si="30"/>
        <v>01</v>
      </c>
      <c r="Y92" s="4" t="str">
        <f t="shared" si="31"/>
        <v>02</v>
      </c>
    </row>
    <row r="93" spans="1:27">
      <c r="A93" s="28" t="s">
        <v>170</v>
      </c>
      <c r="B93" s="29" t="s">
        <v>50</v>
      </c>
      <c r="C93" s="7" t="s">
        <v>77</v>
      </c>
      <c r="D93" s="7" t="s">
        <v>25</v>
      </c>
      <c r="E93" s="7" t="s">
        <v>11</v>
      </c>
      <c r="F93" s="22" t="s">
        <v>50</v>
      </c>
      <c r="G93" s="4" t="s">
        <v>77</v>
      </c>
      <c r="H93" s="4" t="s">
        <v>25</v>
      </c>
      <c r="I93" s="4" t="s">
        <v>11</v>
      </c>
      <c r="J93" s="22" t="str">
        <f t="shared" si="20"/>
        <v>28</v>
      </c>
      <c r="K93" s="4" t="str">
        <f t="shared" si="16"/>
        <v>08</v>
      </c>
      <c r="L93" s="4" t="str">
        <f t="shared" si="21"/>
        <v>7F</v>
      </c>
      <c r="M93" s="4" t="str">
        <f t="shared" si="22"/>
        <v>00</v>
      </c>
      <c r="N93" s="22" t="str">
        <f t="shared" si="23"/>
        <v>28</v>
      </c>
      <c r="O93" s="4" t="str">
        <f t="shared" si="17"/>
        <v>08</v>
      </c>
      <c r="P93" s="4" t="str">
        <f t="shared" si="24"/>
        <v>7F</v>
      </c>
      <c r="Q93" s="4" t="str">
        <f t="shared" si="25"/>
        <v>00</v>
      </c>
      <c r="R93" s="22" t="str">
        <f t="shared" si="26"/>
        <v>28</v>
      </c>
      <c r="S93" s="4" t="str">
        <f t="shared" si="34"/>
        <v>0F</v>
      </c>
      <c r="T93" s="4" t="str">
        <f t="shared" si="27"/>
        <v>7F</v>
      </c>
      <c r="U93" s="4" t="str">
        <f t="shared" si="28"/>
        <v>00</v>
      </c>
      <c r="V93" s="22" t="str">
        <f t="shared" si="29"/>
        <v>28</v>
      </c>
      <c r="W93" s="4" t="str">
        <f t="shared" si="35"/>
        <v>11</v>
      </c>
      <c r="X93" s="4" t="str">
        <f t="shared" si="30"/>
        <v>7F</v>
      </c>
      <c r="Y93" s="4" t="str">
        <f t="shared" si="31"/>
        <v>00</v>
      </c>
    </row>
    <row r="94" spans="1:27">
      <c r="A94" s="28" t="s">
        <v>171</v>
      </c>
      <c r="B94" s="29" t="s">
        <v>50</v>
      </c>
      <c r="C94" s="7" t="s">
        <v>77</v>
      </c>
      <c r="D94" s="7" t="s">
        <v>25</v>
      </c>
      <c r="E94" s="7" t="s">
        <v>11</v>
      </c>
      <c r="F94" s="22" t="s">
        <v>50</v>
      </c>
      <c r="G94" s="4" t="s">
        <v>77</v>
      </c>
      <c r="H94" s="4" t="s">
        <v>25</v>
      </c>
      <c r="I94" s="4" t="s">
        <v>11</v>
      </c>
      <c r="J94" s="22" t="str">
        <f t="shared" si="20"/>
        <v>28</v>
      </c>
      <c r="K94" s="4" t="str">
        <f t="shared" si="16"/>
        <v>08</v>
      </c>
      <c r="L94" s="4" t="str">
        <f t="shared" si="21"/>
        <v>7F</v>
      </c>
      <c r="M94" s="4" t="str">
        <f t="shared" si="22"/>
        <v>00</v>
      </c>
      <c r="N94" s="22" t="str">
        <f t="shared" si="23"/>
        <v>28</v>
      </c>
      <c r="O94" s="4" t="str">
        <f t="shared" si="17"/>
        <v>08</v>
      </c>
      <c r="P94" s="4" t="str">
        <f t="shared" si="24"/>
        <v>7F</v>
      </c>
      <c r="Q94" s="4" t="str">
        <f t="shared" si="25"/>
        <v>00</v>
      </c>
      <c r="R94" s="22" t="str">
        <f t="shared" si="26"/>
        <v>28</v>
      </c>
      <c r="S94" s="4" t="str">
        <f t="shared" si="34"/>
        <v>0F</v>
      </c>
      <c r="T94" s="4" t="str">
        <f t="shared" si="27"/>
        <v>7F</v>
      </c>
      <c r="U94" s="4" t="str">
        <f t="shared" si="28"/>
        <v>00</v>
      </c>
      <c r="V94" s="22" t="str">
        <f t="shared" si="29"/>
        <v>28</v>
      </c>
      <c r="W94" s="4" t="str">
        <f t="shared" si="35"/>
        <v>11</v>
      </c>
      <c r="X94" s="4" t="str">
        <f t="shared" si="30"/>
        <v>7F</v>
      </c>
      <c r="Y94" s="4" t="str">
        <f t="shared" si="31"/>
        <v>00</v>
      </c>
    </row>
    <row r="95" spans="1:27">
      <c r="A95" s="28" t="s">
        <v>172</v>
      </c>
      <c r="B95" s="29" t="s">
        <v>50</v>
      </c>
      <c r="C95" s="7" t="s">
        <v>77</v>
      </c>
      <c r="D95" s="7" t="s">
        <v>25</v>
      </c>
      <c r="E95" s="7" t="s">
        <v>11</v>
      </c>
      <c r="F95" s="22" t="s">
        <v>50</v>
      </c>
      <c r="G95" s="4" t="s">
        <v>77</v>
      </c>
      <c r="H95" s="4" t="s">
        <v>25</v>
      </c>
      <c r="I95" s="4" t="s">
        <v>11</v>
      </c>
      <c r="J95" s="22" t="str">
        <f t="shared" si="20"/>
        <v>28</v>
      </c>
      <c r="K95" s="4" t="str">
        <f t="shared" si="16"/>
        <v>08</v>
      </c>
      <c r="L95" s="4" t="str">
        <f t="shared" si="21"/>
        <v>7F</v>
      </c>
      <c r="M95" s="4" t="str">
        <f t="shared" si="22"/>
        <v>00</v>
      </c>
      <c r="N95" s="22" t="str">
        <f t="shared" si="23"/>
        <v>28</v>
      </c>
      <c r="O95" s="4" t="str">
        <f t="shared" si="17"/>
        <v>08</v>
      </c>
      <c r="P95" s="4" t="str">
        <f t="shared" si="24"/>
        <v>7F</v>
      </c>
      <c r="Q95" s="4" t="str">
        <f t="shared" si="25"/>
        <v>00</v>
      </c>
      <c r="R95" s="22" t="str">
        <f t="shared" si="26"/>
        <v>28</v>
      </c>
      <c r="S95" s="4" t="str">
        <f t="shared" si="34"/>
        <v>0F</v>
      </c>
      <c r="T95" s="4" t="str">
        <f t="shared" si="27"/>
        <v>7F</v>
      </c>
      <c r="U95" s="4" t="str">
        <f t="shared" si="28"/>
        <v>00</v>
      </c>
      <c r="V95" s="22" t="str">
        <f t="shared" si="29"/>
        <v>28</v>
      </c>
      <c r="W95" s="4" t="str">
        <f t="shared" si="35"/>
        <v>11</v>
      </c>
      <c r="X95" s="4" t="str">
        <f t="shared" si="30"/>
        <v>7F</v>
      </c>
      <c r="Y95" s="4" t="str">
        <f t="shared" si="31"/>
        <v>00</v>
      </c>
    </row>
    <row r="96" spans="1:27">
      <c r="A96" s="28" t="s">
        <v>173</v>
      </c>
      <c r="B96" s="29" t="s">
        <v>50</v>
      </c>
      <c r="C96" s="7" t="s">
        <v>77</v>
      </c>
      <c r="D96" s="7" t="s">
        <v>25</v>
      </c>
      <c r="E96" s="7" t="s">
        <v>11</v>
      </c>
      <c r="F96" s="22" t="s">
        <v>50</v>
      </c>
      <c r="G96" s="4" t="s">
        <v>77</v>
      </c>
      <c r="H96" s="4" t="s">
        <v>25</v>
      </c>
      <c r="I96" s="4" t="s">
        <v>11</v>
      </c>
      <c r="J96" s="22" t="str">
        <f t="shared" si="20"/>
        <v>28</v>
      </c>
      <c r="K96" s="4" t="str">
        <f t="shared" si="16"/>
        <v>08</v>
      </c>
      <c r="L96" s="4" t="str">
        <f t="shared" si="21"/>
        <v>7F</v>
      </c>
      <c r="M96" s="4" t="str">
        <f t="shared" si="22"/>
        <v>00</v>
      </c>
      <c r="N96" s="22" t="str">
        <f t="shared" si="23"/>
        <v>28</v>
      </c>
      <c r="O96" s="4" t="str">
        <f t="shared" si="17"/>
        <v>08</v>
      </c>
      <c r="P96" s="4" t="str">
        <f t="shared" si="24"/>
        <v>7F</v>
      </c>
      <c r="Q96" s="4" t="str">
        <f t="shared" si="25"/>
        <v>00</v>
      </c>
      <c r="R96" s="22" t="str">
        <f t="shared" si="26"/>
        <v>28</v>
      </c>
      <c r="S96" s="4" t="str">
        <f t="shared" si="34"/>
        <v>0F</v>
      </c>
      <c r="T96" s="4" t="str">
        <f t="shared" si="27"/>
        <v>7F</v>
      </c>
      <c r="U96" s="4" t="str">
        <f t="shared" si="28"/>
        <v>00</v>
      </c>
      <c r="V96" s="22" t="str">
        <f t="shared" si="29"/>
        <v>28</v>
      </c>
      <c r="W96" s="4" t="str">
        <f t="shared" si="35"/>
        <v>11</v>
      </c>
      <c r="X96" s="4" t="str">
        <f t="shared" si="30"/>
        <v>7F</v>
      </c>
      <c r="Y96" s="4" t="str">
        <f t="shared" si="31"/>
        <v>00</v>
      </c>
    </row>
    <row r="97" spans="1:27">
      <c r="A97" s="28" t="s">
        <v>174</v>
      </c>
      <c r="B97" s="29" t="s">
        <v>50</v>
      </c>
      <c r="C97" s="7" t="s">
        <v>77</v>
      </c>
      <c r="D97" s="7" t="s">
        <v>25</v>
      </c>
      <c r="E97" s="7" t="s">
        <v>11</v>
      </c>
      <c r="F97" s="22" t="s">
        <v>50</v>
      </c>
      <c r="G97" s="4" t="s">
        <v>77</v>
      </c>
      <c r="H97" s="4" t="s">
        <v>25</v>
      </c>
      <c r="I97" s="4" t="s">
        <v>11</v>
      </c>
      <c r="J97" s="22" t="str">
        <f t="shared" si="20"/>
        <v>28</v>
      </c>
      <c r="K97" s="4" t="str">
        <f t="shared" si="16"/>
        <v>08</v>
      </c>
      <c r="L97" s="4" t="str">
        <f t="shared" si="21"/>
        <v>7F</v>
      </c>
      <c r="M97" s="4" t="str">
        <f t="shared" si="22"/>
        <v>00</v>
      </c>
      <c r="N97" s="22" t="str">
        <f t="shared" si="23"/>
        <v>28</v>
      </c>
      <c r="O97" s="4" t="str">
        <f t="shared" si="17"/>
        <v>08</v>
      </c>
      <c r="P97" s="4" t="str">
        <f t="shared" si="24"/>
        <v>7F</v>
      </c>
      <c r="Q97" s="4" t="str">
        <f t="shared" si="25"/>
        <v>00</v>
      </c>
      <c r="R97" s="22" t="str">
        <f t="shared" si="26"/>
        <v>28</v>
      </c>
      <c r="S97" s="4" t="str">
        <f t="shared" si="34"/>
        <v>0F</v>
      </c>
      <c r="T97" s="4" t="str">
        <f t="shared" si="27"/>
        <v>7F</v>
      </c>
      <c r="U97" s="4" t="str">
        <f t="shared" si="28"/>
        <v>00</v>
      </c>
      <c r="V97" s="22" t="str">
        <f t="shared" si="29"/>
        <v>28</v>
      </c>
      <c r="W97" s="4" t="str">
        <f t="shared" si="35"/>
        <v>11</v>
      </c>
      <c r="X97" s="4" t="str">
        <f t="shared" si="30"/>
        <v>7F</v>
      </c>
      <c r="Y97" s="4" t="str">
        <f t="shared" si="31"/>
        <v>00</v>
      </c>
    </row>
    <row r="98" spans="1:27">
      <c r="A98" s="28" t="s">
        <v>175</v>
      </c>
      <c r="B98" s="29" t="s">
        <v>50</v>
      </c>
      <c r="C98" s="7" t="s">
        <v>77</v>
      </c>
      <c r="D98" s="7" t="s">
        <v>25</v>
      </c>
      <c r="E98" s="7" t="s">
        <v>11</v>
      </c>
      <c r="F98" s="22" t="s">
        <v>50</v>
      </c>
      <c r="G98" s="4" t="s">
        <v>77</v>
      </c>
      <c r="H98" s="4" t="s">
        <v>25</v>
      </c>
      <c r="I98" s="4" t="s">
        <v>11</v>
      </c>
      <c r="J98" s="22" t="str">
        <f t="shared" si="20"/>
        <v>28</v>
      </c>
      <c r="K98" s="4" t="str">
        <f t="shared" si="16"/>
        <v>08</v>
      </c>
      <c r="L98" s="4" t="str">
        <f t="shared" si="21"/>
        <v>7F</v>
      </c>
      <c r="M98" s="4" t="str">
        <f t="shared" si="22"/>
        <v>00</v>
      </c>
      <c r="N98" s="22" t="str">
        <f t="shared" si="23"/>
        <v>28</v>
      </c>
      <c r="O98" s="4" t="str">
        <f t="shared" si="17"/>
        <v>08</v>
      </c>
      <c r="P98" s="4" t="str">
        <f t="shared" si="24"/>
        <v>7F</v>
      </c>
      <c r="Q98" s="4" t="str">
        <f t="shared" si="25"/>
        <v>00</v>
      </c>
      <c r="R98" s="22" t="str">
        <f t="shared" si="26"/>
        <v>28</v>
      </c>
      <c r="S98" s="4" t="str">
        <f t="shared" si="34"/>
        <v>0F</v>
      </c>
      <c r="T98" s="4" t="str">
        <f t="shared" si="27"/>
        <v>7F</v>
      </c>
      <c r="U98" s="4" t="str">
        <f t="shared" si="28"/>
        <v>00</v>
      </c>
      <c r="V98" s="22" t="str">
        <f t="shared" si="29"/>
        <v>28</v>
      </c>
      <c r="W98" s="4" t="str">
        <f t="shared" si="35"/>
        <v>11</v>
      </c>
      <c r="X98" s="4" t="str">
        <f t="shared" si="30"/>
        <v>7F</v>
      </c>
      <c r="Y98" s="4" t="str">
        <f t="shared" si="31"/>
        <v>00</v>
      </c>
    </row>
    <row r="99" spans="1:27">
      <c r="A99" s="28" t="s">
        <v>176</v>
      </c>
      <c r="B99" s="29" t="s">
        <v>50</v>
      </c>
      <c r="C99" s="7" t="s">
        <v>77</v>
      </c>
      <c r="D99" s="7" t="s">
        <v>25</v>
      </c>
      <c r="E99" s="7" t="s">
        <v>11</v>
      </c>
      <c r="F99" s="22" t="s">
        <v>50</v>
      </c>
      <c r="G99" s="4" t="s">
        <v>77</v>
      </c>
      <c r="H99" s="4" t="s">
        <v>25</v>
      </c>
      <c r="I99" s="4" t="s">
        <v>11</v>
      </c>
      <c r="J99" s="22" t="str">
        <f t="shared" si="20"/>
        <v>28</v>
      </c>
      <c r="K99" s="4" t="str">
        <f t="shared" si="16"/>
        <v>08</v>
      </c>
      <c r="L99" s="4" t="str">
        <f t="shared" si="21"/>
        <v>7F</v>
      </c>
      <c r="M99" s="4" t="str">
        <f t="shared" si="22"/>
        <v>00</v>
      </c>
      <c r="N99" s="22" t="str">
        <f t="shared" si="23"/>
        <v>28</v>
      </c>
      <c r="O99" s="4" t="str">
        <f t="shared" si="17"/>
        <v>08</v>
      </c>
      <c r="P99" s="4" t="str">
        <f t="shared" si="24"/>
        <v>7F</v>
      </c>
      <c r="Q99" s="4" t="str">
        <f t="shared" si="25"/>
        <v>00</v>
      </c>
      <c r="R99" s="22" t="str">
        <f t="shared" si="26"/>
        <v>28</v>
      </c>
      <c r="S99" s="4" t="str">
        <f t="shared" si="34"/>
        <v>0F</v>
      </c>
      <c r="T99" s="4" t="str">
        <f t="shared" si="27"/>
        <v>7F</v>
      </c>
      <c r="U99" s="4" t="str">
        <f t="shared" si="28"/>
        <v>00</v>
      </c>
      <c r="V99" s="22" t="str">
        <f t="shared" si="29"/>
        <v>28</v>
      </c>
      <c r="W99" s="4" t="str">
        <f t="shared" si="35"/>
        <v>11</v>
      </c>
      <c r="X99" s="4" t="str">
        <f t="shared" si="30"/>
        <v>7F</v>
      </c>
      <c r="Y99" s="4" t="str">
        <f t="shared" si="31"/>
        <v>00</v>
      </c>
    </row>
    <row r="100" spans="1:27">
      <c r="A100" s="28" t="s">
        <v>177</v>
      </c>
      <c r="B100" s="29" t="s">
        <v>49</v>
      </c>
      <c r="C100" s="7" t="s">
        <v>77</v>
      </c>
      <c r="D100" s="7" t="s">
        <v>60</v>
      </c>
      <c r="E100" s="7" t="s">
        <v>14</v>
      </c>
      <c r="F100" s="22" t="s">
        <v>49</v>
      </c>
      <c r="G100" s="4" t="s">
        <v>77</v>
      </c>
      <c r="H100" s="4" t="s">
        <v>60</v>
      </c>
      <c r="I100" s="4" t="s">
        <v>14</v>
      </c>
      <c r="J100" s="22" t="str">
        <f t="shared" si="20"/>
        <v>0D</v>
      </c>
      <c r="K100" s="4" t="str">
        <f t="shared" si="16"/>
        <v>08</v>
      </c>
      <c r="L100" s="4" t="str">
        <f t="shared" si="21"/>
        <v>00</v>
      </c>
      <c r="M100" s="4" t="str">
        <f t="shared" si="22"/>
        <v>02</v>
      </c>
      <c r="N100" s="22" t="str">
        <f t="shared" si="23"/>
        <v>14</v>
      </c>
      <c r="O100" s="4" t="str">
        <f t="shared" si="17"/>
        <v>08</v>
      </c>
      <c r="P100" s="4" t="str">
        <f t="shared" si="24"/>
        <v>00</v>
      </c>
      <c r="Q100" s="4" t="str">
        <f t="shared" si="25"/>
        <v>02</v>
      </c>
      <c r="R100" s="22" t="str">
        <f t="shared" si="26"/>
        <v>14</v>
      </c>
      <c r="S100" s="4" t="str">
        <f t="shared" si="34"/>
        <v>0F</v>
      </c>
      <c r="T100" s="4" t="str">
        <f t="shared" si="27"/>
        <v>01</v>
      </c>
      <c r="U100" s="4" t="str">
        <f t="shared" si="28"/>
        <v>02</v>
      </c>
      <c r="V100" s="22" t="str">
        <f t="shared" si="29"/>
        <v>14</v>
      </c>
      <c r="W100" s="4" t="str">
        <f t="shared" si="35"/>
        <v>11</v>
      </c>
      <c r="X100" s="4" t="str">
        <f t="shared" si="30"/>
        <v>02</v>
      </c>
      <c r="Y100" s="4" t="str">
        <f t="shared" si="31"/>
        <v>02</v>
      </c>
      <c r="Z100" t="s">
        <v>56</v>
      </c>
      <c r="AA100" t="s">
        <v>178</v>
      </c>
    </row>
    <row r="101" spans="1:27">
      <c r="A101" s="28" t="s">
        <v>179</v>
      </c>
      <c r="B101" s="29" t="s">
        <v>44</v>
      </c>
      <c r="C101" s="7" t="s">
        <v>77</v>
      </c>
      <c r="D101" s="7" t="s">
        <v>58</v>
      </c>
      <c r="E101" s="7" t="s">
        <v>14</v>
      </c>
      <c r="F101" s="22" t="s">
        <v>44</v>
      </c>
      <c r="G101" s="4" t="s">
        <v>77</v>
      </c>
      <c r="H101" s="4" t="s">
        <v>58</v>
      </c>
      <c r="I101" s="4" t="s">
        <v>14</v>
      </c>
      <c r="J101" s="22" t="str">
        <f t="shared" si="20"/>
        <v>0B</v>
      </c>
      <c r="K101" s="4" t="str">
        <f t="shared" si="16"/>
        <v>08</v>
      </c>
      <c r="L101" s="4" t="str">
        <f t="shared" si="21"/>
        <v>00</v>
      </c>
      <c r="M101" s="4" t="str">
        <f t="shared" si="22"/>
        <v>02</v>
      </c>
      <c r="N101" s="22" t="str">
        <f t="shared" si="23"/>
        <v>10</v>
      </c>
      <c r="O101" s="4" t="str">
        <f t="shared" si="17"/>
        <v>08</v>
      </c>
      <c r="P101" s="4" t="str">
        <f t="shared" si="24"/>
        <v>00</v>
      </c>
      <c r="Q101" s="4" t="str">
        <f t="shared" si="25"/>
        <v>02</v>
      </c>
      <c r="R101" s="22" t="str">
        <f t="shared" si="26"/>
        <v>10</v>
      </c>
      <c r="S101" s="4" t="str">
        <f t="shared" si="34"/>
        <v>0F</v>
      </c>
      <c r="T101" s="4" t="str">
        <f t="shared" si="27"/>
        <v>01</v>
      </c>
      <c r="U101" s="4" t="str">
        <f t="shared" si="28"/>
        <v>02</v>
      </c>
      <c r="V101" s="22" t="str">
        <f t="shared" si="29"/>
        <v>10</v>
      </c>
      <c r="W101" s="4" t="str">
        <f t="shared" si="35"/>
        <v>11</v>
      </c>
      <c r="X101" s="4" t="str">
        <f t="shared" si="30"/>
        <v>02</v>
      </c>
      <c r="Y101" s="4" t="str">
        <f t="shared" si="31"/>
        <v>02</v>
      </c>
      <c r="Z101" t="s">
        <v>59</v>
      </c>
      <c r="AA101" t="s">
        <v>178</v>
      </c>
    </row>
    <row r="102" spans="1:27">
      <c r="A102" s="28" t="s">
        <v>180</v>
      </c>
      <c r="B102" s="29" t="s">
        <v>69</v>
      </c>
      <c r="C102" s="7" t="s">
        <v>77</v>
      </c>
      <c r="D102" s="7" t="s">
        <v>58</v>
      </c>
      <c r="E102" s="7" t="s">
        <v>14</v>
      </c>
      <c r="F102" s="22" t="s">
        <v>69</v>
      </c>
      <c r="G102" s="4" t="s">
        <v>77</v>
      </c>
      <c r="H102" s="4" t="s">
        <v>58</v>
      </c>
      <c r="I102" s="4" t="s">
        <v>14</v>
      </c>
      <c r="J102" s="22" t="str">
        <f t="shared" si="20"/>
        <v>14</v>
      </c>
      <c r="K102" s="4" t="str">
        <f t="shared" si="16"/>
        <v>08</v>
      </c>
      <c r="L102" s="4" t="str">
        <f t="shared" si="21"/>
        <v>00</v>
      </c>
      <c r="M102" s="4" t="str">
        <f t="shared" si="22"/>
        <v>02</v>
      </c>
      <c r="N102" s="22" t="str">
        <f t="shared" si="23"/>
        <v>1E</v>
      </c>
      <c r="O102" s="4" t="str">
        <f t="shared" si="17"/>
        <v>08</v>
      </c>
      <c r="P102" s="4" t="str">
        <f t="shared" si="24"/>
        <v>00</v>
      </c>
      <c r="Q102" s="4" t="str">
        <f t="shared" si="25"/>
        <v>02</v>
      </c>
      <c r="R102" s="22" t="str">
        <f t="shared" si="26"/>
        <v>1E</v>
      </c>
      <c r="S102" s="4" t="str">
        <f t="shared" si="34"/>
        <v>0F</v>
      </c>
      <c r="T102" s="4" t="str">
        <f t="shared" si="27"/>
        <v>01</v>
      </c>
      <c r="U102" s="4" t="str">
        <f t="shared" si="28"/>
        <v>02</v>
      </c>
      <c r="V102" s="22" t="str">
        <f t="shared" si="29"/>
        <v>1E</v>
      </c>
      <c r="W102" s="4" t="str">
        <f t="shared" si="35"/>
        <v>11</v>
      </c>
      <c r="X102" s="4" t="str">
        <f t="shared" si="30"/>
        <v>02</v>
      </c>
      <c r="Y102" s="4" t="str">
        <f t="shared" si="31"/>
        <v>02</v>
      </c>
      <c r="Z102" t="s">
        <v>61</v>
      </c>
      <c r="AA102" t="s">
        <v>178</v>
      </c>
    </row>
    <row r="103" spans="1:27">
      <c r="A103" s="28" t="s">
        <v>181</v>
      </c>
      <c r="B103" s="29" t="s">
        <v>20</v>
      </c>
      <c r="C103" s="7" t="s">
        <v>26</v>
      </c>
      <c r="D103" s="7" t="s">
        <v>27</v>
      </c>
      <c r="E103" s="7" t="s">
        <v>11</v>
      </c>
      <c r="F103" s="22" t="s">
        <v>20</v>
      </c>
      <c r="G103" s="4" t="s">
        <v>26</v>
      </c>
      <c r="H103" s="4" t="s">
        <v>27</v>
      </c>
      <c r="I103" s="4" t="s">
        <v>11</v>
      </c>
      <c r="J103" s="22" t="str">
        <f t="shared" si="20"/>
        <v>07</v>
      </c>
      <c r="K103" s="4" t="str">
        <f t="shared" si="16"/>
        <v>02</v>
      </c>
      <c r="L103" s="4" t="str">
        <f t="shared" si="21"/>
        <v>00</v>
      </c>
      <c r="M103" s="4" t="str">
        <f t="shared" si="22"/>
        <v>00</v>
      </c>
      <c r="N103" s="22" t="str">
        <f t="shared" si="23"/>
        <v>0A</v>
      </c>
      <c r="O103" s="4" t="str">
        <f t="shared" si="17"/>
        <v>02</v>
      </c>
      <c r="P103" s="4" t="str">
        <f t="shared" si="24"/>
        <v>00</v>
      </c>
      <c r="Q103" s="4" t="str">
        <f t="shared" si="25"/>
        <v>00</v>
      </c>
      <c r="R103" s="22" t="str">
        <f t="shared" si="26"/>
        <v>0A</v>
      </c>
      <c r="S103" s="4" t="str">
        <f t="shared" si="34"/>
        <v>04</v>
      </c>
      <c r="T103" s="4" t="str">
        <f t="shared" si="27"/>
        <v>00</v>
      </c>
      <c r="U103" s="4" t="str">
        <f t="shared" si="28"/>
        <v>00</v>
      </c>
      <c r="V103" s="22" t="str">
        <f t="shared" si="29"/>
        <v>0A</v>
      </c>
      <c r="W103" s="4" t="str">
        <f t="shared" si="35"/>
        <v>06</v>
      </c>
      <c r="X103" s="4" t="str">
        <f t="shared" si="30"/>
        <v>01</v>
      </c>
      <c r="Y103" s="4" t="str">
        <f t="shared" si="31"/>
        <v>00</v>
      </c>
    </row>
    <row r="104" spans="1:27" s="19" customFormat="1">
      <c r="A104" s="31" t="s">
        <v>182</v>
      </c>
      <c r="B104" s="29" t="s">
        <v>11</v>
      </c>
      <c r="C104" s="7" t="s">
        <v>11</v>
      </c>
      <c r="D104" s="7" t="s">
        <v>11</v>
      </c>
      <c r="E104" s="7" t="s">
        <v>11</v>
      </c>
      <c r="F104" s="32" t="s">
        <v>12</v>
      </c>
      <c r="G104" s="33" t="s">
        <v>69</v>
      </c>
      <c r="H104" s="33" t="s">
        <v>25</v>
      </c>
      <c r="I104" s="33" t="s">
        <v>11</v>
      </c>
      <c r="J104" s="32" t="str">
        <f t="shared" si="20"/>
        <v>01</v>
      </c>
      <c r="K104" s="33" t="str">
        <f t="shared" si="16"/>
        <v>07</v>
      </c>
      <c r="L104" s="33" t="str">
        <f t="shared" si="21"/>
        <v>7F</v>
      </c>
      <c r="M104" s="33" t="str">
        <f t="shared" si="22"/>
        <v>00</v>
      </c>
      <c r="N104" s="32" t="str">
        <f t="shared" si="23"/>
        <v>01</v>
      </c>
      <c r="O104" s="33" t="str">
        <f t="shared" si="17"/>
        <v>07</v>
      </c>
      <c r="P104" s="33" t="str">
        <f t="shared" si="24"/>
        <v>7F</v>
      </c>
      <c r="Q104" s="33" t="str">
        <f t="shared" si="25"/>
        <v>00</v>
      </c>
      <c r="R104" s="32" t="str">
        <f t="shared" si="26"/>
        <v>01</v>
      </c>
      <c r="S104" s="14" t="str">
        <f t="shared" ref="S104:S107" si="36">IF($G104="00",$G104,DEC2HEX(MAX(ROUND(HEX2DEC($G104)*3/13+1,0),2),2))</f>
        <v>08</v>
      </c>
      <c r="T104" s="33" t="str">
        <f t="shared" si="27"/>
        <v>7F</v>
      </c>
      <c r="U104" s="33" t="str">
        <f t="shared" si="28"/>
        <v>00</v>
      </c>
      <c r="V104" s="32" t="str">
        <f t="shared" si="29"/>
        <v>01</v>
      </c>
      <c r="W104" s="14" t="str">
        <f t="shared" ref="W104:W107" si="37">IF($G104="00",$G104,DEC2HEX(MAX(ROUND(HEX2DEC($G104)*3/13+2,0),2),2))</f>
        <v>09</v>
      </c>
      <c r="X104" s="33" t="str">
        <f t="shared" si="30"/>
        <v>7F</v>
      </c>
      <c r="Y104" s="33" t="str">
        <f t="shared" si="31"/>
        <v>00</v>
      </c>
      <c r="Z104" s="35" t="s">
        <v>183</v>
      </c>
      <c r="AA104" s="19" t="s">
        <v>160</v>
      </c>
    </row>
    <row r="105" spans="1:27" s="19" customFormat="1">
      <c r="A105" s="31" t="s">
        <v>184</v>
      </c>
      <c r="B105" s="29" t="s">
        <v>11</v>
      </c>
      <c r="C105" s="7" t="s">
        <v>11</v>
      </c>
      <c r="D105" s="7" t="s">
        <v>11</v>
      </c>
      <c r="E105" s="7" t="s">
        <v>11</v>
      </c>
      <c r="F105" s="32" t="s">
        <v>20</v>
      </c>
      <c r="G105" s="33" t="s">
        <v>79</v>
      </c>
      <c r="H105" s="33" t="s">
        <v>25</v>
      </c>
      <c r="I105" s="33" t="s">
        <v>11</v>
      </c>
      <c r="J105" s="32" t="str">
        <f t="shared" si="20"/>
        <v>07</v>
      </c>
      <c r="K105" s="33" t="str">
        <f t="shared" si="16"/>
        <v>09</v>
      </c>
      <c r="L105" s="33" t="str">
        <f t="shared" si="21"/>
        <v>7F</v>
      </c>
      <c r="M105" s="33" t="str">
        <f t="shared" si="22"/>
        <v>00</v>
      </c>
      <c r="N105" s="32" t="str">
        <f t="shared" si="23"/>
        <v>0A</v>
      </c>
      <c r="O105" s="33" t="str">
        <f t="shared" si="17"/>
        <v>09</v>
      </c>
      <c r="P105" s="33" t="str">
        <f t="shared" si="24"/>
        <v>7F</v>
      </c>
      <c r="Q105" s="33" t="str">
        <f t="shared" si="25"/>
        <v>00</v>
      </c>
      <c r="R105" s="32" t="str">
        <f t="shared" si="26"/>
        <v>0A</v>
      </c>
      <c r="S105" s="14" t="str">
        <f t="shared" si="36"/>
        <v>0A</v>
      </c>
      <c r="T105" s="33" t="str">
        <f t="shared" si="27"/>
        <v>7F</v>
      </c>
      <c r="U105" s="33" t="str">
        <f t="shared" si="28"/>
        <v>00</v>
      </c>
      <c r="V105" s="32" t="str">
        <f t="shared" si="29"/>
        <v>0A</v>
      </c>
      <c r="W105" s="14" t="str">
        <f t="shared" si="37"/>
        <v>0B</v>
      </c>
      <c r="X105" s="33" t="str">
        <f t="shared" si="30"/>
        <v>7F</v>
      </c>
      <c r="Y105" s="33" t="str">
        <f t="shared" si="31"/>
        <v>00</v>
      </c>
      <c r="Z105" s="35" t="s">
        <v>185</v>
      </c>
      <c r="AA105" s="19" t="s">
        <v>160</v>
      </c>
    </row>
    <row r="106" spans="1:27" s="19" customFormat="1">
      <c r="A106" s="31" t="s">
        <v>186</v>
      </c>
      <c r="B106" s="29" t="s">
        <v>11</v>
      </c>
      <c r="C106" s="7" t="s">
        <v>11</v>
      </c>
      <c r="D106" s="7" t="s">
        <v>11</v>
      </c>
      <c r="E106" s="7" t="s">
        <v>11</v>
      </c>
      <c r="F106" s="32">
        <v>14</v>
      </c>
      <c r="G106" s="33" t="s">
        <v>76</v>
      </c>
      <c r="H106" s="34" t="s">
        <v>25</v>
      </c>
      <c r="I106" s="33" t="s">
        <v>11</v>
      </c>
      <c r="J106" s="32" t="str">
        <f t="shared" si="20"/>
        <v>0D</v>
      </c>
      <c r="K106" s="33" t="str">
        <f t="shared" si="16"/>
        <v>08</v>
      </c>
      <c r="L106" s="33" t="str">
        <f t="shared" si="21"/>
        <v>7F</v>
      </c>
      <c r="M106" s="33" t="str">
        <f t="shared" si="22"/>
        <v>00</v>
      </c>
      <c r="N106" s="32">
        <f t="shared" si="23"/>
        <v>14</v>
      </c>
      <c r="O106" s="33" t="str">
        <f t="shared" si="17"/>
        <v>08</v>
      </c>
      <c r="P106" s="33" t="str">
        <f t="shared" si="24"/>
        <v>7F</v>
      </c>
      <c r="Q106" s="33" t="str">
        <f t="shared" si="25"/>
        <v>00</v>
      </c>
      <c r="R106" s="32">
        <f t="shared" si="26"/>
        <v>14</v>
      </c>
      <c r="S106" s="14" t="str">
        <f t="shared" si="36"/>
        <v>09</v>
      </c>
      <c r="T106" s="33" t="str">
        <f t="shared" si="27"/>
        <v>7F</v>
      </c>
      <c r="U106" s="33" t="str">
        <f t="shared" si="28"/>
        <v>00</v>
      </c>
      <c r="V106" s="32">
        <f t="shared" si="29"/>
        <v>14</v>
      </c>
      <c r="W106" s="14" t="str">
        <f t="shared" si="37"/>
        <v>0A</v>
      </c>
      <c r="X106" s="33" t="str">
        <f t="shared" si="30"/>
        <v>7F</v>
      </c>
      <c r="Y106" s="33" t="str">
        <f t="shared" si="31"/>
        <v>00</v>
      </c>
      <c r="Z106" s="35" t="s">
        <v>187</v>
      </c>
      <c r="AA106" s="19" t="s">
        <v>160</v>
      </c>
    </row>
    <row r="107" spans="1:27" s="19" customFormat="1">
      <c r="A107" s="31" t="s">
        <v>188</v>
      </c>
      <c r="B107" s="29" t="s">
        <v>11</v>
      </c>
      <c r="C107" s="7" t="s">
        <v>11</v>
      </c>
      <c r="D107" s="7" t="s">
        <v>11</v>
      </c>
      <c r="E107" s="7" t="s">
        <v>11</v>
      </c>
      <c r="F107" s="32" t="s">
        <v>50</v>
      </c>
      <c r="G107" s="33" t="s">
        <v>69</v>
      </c>
      <c r="H107" s="33" t="s">
        <v>25</v>
      </c>
      <c r="I107" s="33" t="s">
        <v>11</v>
      </c>
      <c r="J107" s="32" t="str">
        <f t="shared" si="20"/>
        <v>28</v>
      </c>
      <c r="K107" s="33" t="str">
        <f t="shared" si="16"/>
        <v>07</v>
      </c>
      <c r="L107" s="33" t="str">
        <f t="shared" si="21"/>
        <v>7F</v>
      </c>
      <c r="M107" s="33" t="str">
        <f t="shared" si="22"/>
        <v>00</v>
      </c>
      <c r="N107" s="32" t="str">
        <f t="shared" si="23"/>
        <v>28</v>
      </c>
      <c r="O107" s="33" t="str">
        <f t="shared" si="17"/>
        <v>07</v>
      </c>
      <c r="P107" s="33" t="str">
        <f t="shared" si="24"/>
        <v>7F</v>
      </c>
      <c r="Q107" s="33" t="str">
        <f t="shared" si="25"/>
        <v>00</v>
      </c>
      <c r="R107" s="32" t="str">
        <f t="shared" si="26"/>
        <v>28</v>
      </c>
      <c r="S107" s="14" t="str">
        <f t="shared" si="36"/>
        <v>08</v>
      </c>
      <c r="T107" s="33" t="str">
        <f t="shared" si="27"/>
        <v>7F</v>
      </c>
      <c r="U107" s="33" t="str">
        <f t="shared" si="28"/>
        <v>00</v>
      </c>
      <c r="V107" s="32" t="str">
        <f t="shared" si="29"/>
        <v>28</v>
      </c>
      <c r="W107" s="14" t="str">
        <f t="shared" si="37"/>
        <v>09</v>
      </c>
      <c r="X107" s="33" t="str">
        <f t="shared" si="30"/>
        <v>7F</v>
      </c>
      <c r="Y107" s="33" t="str">
        <f t="shared" si="31"/>
        <v>00</v>
      </c>
      <c r="Z107" s="35" t="s">
        <v>189</v>
      </c>
      <c r="AA107" s="19" t="s">
        <v>160</v>
      </c>
    </row>
    <row r="108" spans="1:27">
      <c r="A108" s="28" t="s">
        <v>190</v>
      </c>
      <c r="B108" s="29" t="s">
        <v>50</v>
      </c>
      <c r="C108" s="7" t="s">
        <v>50</v>
      </c>
      <c r="D108" s="7" t="s">
        <v>25</v>
      </c>
      <c r="E108" s="7" t="s">
        <v>11</v>
      </c>
      <c r="F108" s="22" t="s">
        <v>50</v>
      </c>
      <c r="G108" s="4" t="s">
        <v>50</v>
      </c>
      <c r="H108" s="4" t="s">
        <v>25</v>
      </c>
      <c r="I108" s="4" t="s">
        <v>11</v>
      </c>
      <c r="J108" s="22" t="str">
        <f t="shared" si="20"/>
        <v>28</v>
      </c>
      <c r="K108" s="4" t="str">
        <f t="shared" si="16"/>
        <v>09</v>
      </c>
      <c r="L108" s="4" t="str">
        <f t="shared" si="21"/>
        <v>7F</v>
      </c>
      <c r="M108" s="4" t="str">
        <f t="shared" si="22"/>
        <v>00</v>
      </c>
      <c r="N108" s="22" t="str">
        <f t="shared" si="23"/>
        <v>28</v>
      </c>
      <c r="O108" s="4" t="str">
        <f t="shared" si="17"/>
        <v>09</v>
      </c>
      <c r="P108" s="4" t="str">
        <f t="shared" si="24"/>
        <v>7F</v>
      </c>
      <c r="Q108" s="4" t="str">
        <f t="shared" si="25"/>
        <v>00</v>
      </c>
      <c r="R108" s="22" t="str">
        <f t="shared" si="26"/>
        <v>28</v>
      </c>
      <c r="S108" s="4" t="str">
        <f t="shared" ref="S108:S112" si="38">IF($G108="00",$G108,DEC2HEX(MAX(ROUND(HEX2DEC($G108)*6/15+1,0),2),2))</f>
        <v>11</v>
      </c>
      <c r="T108" s="4" t="str">
        <f t="shared" si="27"/>
        <v>7F</v>
      </c>
      <c r="U108" s="4" t="str">
        <f t="shared" si="28"/>
        <v>00</v>
      </c>
      <c r="V108" s="22" t="str">
        <f t="shared" si="29"/>
        <v>28</v>
      </c>
      <c r="W108" s="4" t="str">
        <f t="shared" ref="W108:W112" si="39">IF($G108="00",$G108,DEC2HEX(MAX(ROUND(HEX2DEC($G108)*6/15+3,0),2),2))</f>
        <v>13</v>
      </c>
      <c r="X108" s="4" t="str">
        <f t="shared" si="30"/>
        <v>7F</v>
      </c>
      <c r="Y108" s="4" t="str">
        <f t="shared" si="31"/>
        <v>00</v>
      </c>
    </row>
    <row r="109" spans="1:27">
      <c r="A109" s="28" t="s">
        <v>191</v>
      </c>
      <c r="B109" s="29" t="s">
        <v>11</v>
      </c>
      <c r="C109" s="7" t="s">
        <v>11</v>
      </c>
      <c r="D109" s="7" t="s">
        <v>11</v>
      </c>
      <c r="E109" s="7" t="s">
        <v>11</v>
      </c>
      <c r="F109" s="22" t="s">
        <v>11</v>
      </c>
      <c r="G109" s="4" t="s">
        <v>11</v>
      </c>
      <c r="H109" s="4" t="s">
        <v>11</v>
      </c>
      <c r="I109" s="4" t="s">
        <v>11</v>
      </c>
      <c r="J109" s="22" t="str">
        <f t="shared" si="20"/>
        <v>00</v>
      </c>
      <c r="K109" s="4" t="str">
        <f t="shared" si="16"/>
        <v>00</v>
      </c>
      <c r="L109" s="4" t="str">
        <f t="shared" si="21"/>
        <v>00</v>
      </c>
      <c r="M109" s="4" t="str">
        <f t="shared" si="22"/>
        <v>00</v>
      </c>
      <c r="N109" s="22" t="str">
        <f t="shared" si="23"/>
        <v>00</v>
      </c>
      <c r="O109" s="4" t="str">
        <f t="shared" si="17"/>
        <v>00</v>
      </c>
      <c r="P109" s="4" t="str">
        <f t="shared" si="24"/>
        <v>00</v>
      </c>
      <c r="Q109" s="4" t="str">
        <f t="shared" si="25"/>
        <v>00</v>
      </c>
      <c r="R109" s="22" t="str">
        <f t="shared" si="26"/>
        <v>00</v>
      </c>
      <c r="S109" s="4" t="str">
        <f t="shared" si="38"/>
        <v>00</v>
      </c>
      <c r="T109" s="4" t="str">
        <f t="shared" si="27"/>
        <v>00</v>
      </c>
      <c r="U109" s="4" t="str">
        <f t="shared" si="28"/>
        <v>00</v>
      </c>
      <c r="V109" s="22" t="str">
        <f t="shared" si="29"/>
        <v>00</v>
      </c>
      <c r="W109" s="4" t="str">
        <f t="shared" si="39"/>
        <v>00</v>
      </c>
      <c r="X109" s="4" t="str">
        <f t="shared" si="30"/>
        <v>00</v>
      </c>
      <c r="Y109" s="4" t="str">
        <f t="shared" si="31"/>
        <v>00</v>
      </c>
    </row>
    <row r="110" spans="1:27">
      <c r="A110" s="28" t="s">
        <v>192</v>
      </c>
      <c r="B110" s="29" t="s">
        <v>11</v>
      </c>
      <c r="C110" s="7" t="s">
        <v>11</v>
      </c>
      <c r="D110" s="7" t="s">
        <v>11</v>
      </c>
      <c r="E110" s="7" t="s">
        <v>11</v>
      </c>
      <c r="F110" s="22" t="s">
        <v>11</v>
      </c>
      <c r="G110" s="4" t="s">
        <v>11</v>
      </c>
      <c r="H110" s="4" t="s">
        <v>11</v>
      </c>
      <c r="I110" s="4" t="s">
        <v>11</v>
      </c>
      <c r="J110" s="22" t="str">
        <f t="shared" si="20"/>
        <v>00</v>
      </c>
      <c r="K110" s="4" t="str">
        <f t="shared" si="16"/>
        <v>00</v>
      </c>
      <c r="L110" s="4" t="str">
        <f t="shared" si="21"/>
        <v>00</v>
      </c>
      <c r="M110" s="4" t="str">
        <f t="shared" si="22"/>
        <v>00</v>
      </c>
      <c r="N110" s="22" t="str">
        <f t="shared" si="23"/>
        <v>00</v>
      </c>
      <c r="O110" s="4" t="str">
        <f t="shared" si="17"/>
        <v>00</v>
      </c>
      <c r="P110" s="4" t="str">
        <f t="shared" si="24"/>
        <v>00</v>
      </c>
      <c r="Q110" s="4" t="str">
        <f t="shared" si="25"/>
        <v>00</v>
      </c>
      <c r="R110" s="22" t="str">
        <f t="shared" si="26"/>
        <v>00</v>
      </c>
      <c r="S110" s="4" t="str">
        <f t="shared" si="38"/>
        <v>00</v>
      </c>
      <c r="T110" s="4" t="str">
        <f t="shared" si="27"/>
        <v>00</v>
      </c>
      <c r="U110" s="4" t="str">
        <f t="shared" si="28"/>
        <v>00</v>
      </c>
      <c r="V110" s="22" t="str">
        <f t="shared" si="29"/>
        <v>00</v>
      </c>
      <c r="W110" s="4" t="str">
        <f t="shared" si="39"/>
        <v>00</v>
      </c>
      <c r="X110" s="4" t="str">
        <f t="shared" si="30"/>
        <v>00</v>
      </c>
      <c r="Y110" s="4" t="str">
        <f t="shared" si="31"/>
        <v>00</v>
      </c>
    </row>
    <row r="111" spans="1:27">
      <c r="A111" s="28" t="s">
        <v>193</v>
      </c>
      <c r="B111" s="29" t="s">
        <v>11</v>
      </c>
      <c r="C111" s="7" t="s">
        <v>11</v>
      </c>
      <c r="D111" s="7" t="s">
        <v>11</v>
      </c>
      <c r="E111" s="7" t="s">
        <v>11</v>
      </c>
      <c r="F111" s="22" t="s">
        <v>11</v>
      </c>
      <c r="G111" s="4" t="s">
        <v>11</v>
      </c>
      <c r="H111" s="4" t="s">
        <v>11</v>
      </c>
      <c r="I111" s="4" t="s">
        <v>11</v>
      </c>
      <c r="J111" s="22" t="str">
        <f t="shared" si="20"/>
        <v>00</v>
      </c>
      <c r="K111" s="4" t="str">
        <f t="shared" si="16"/>
        <v>00</v>
      </c>
      <c r="L111" s="4" t="str">
        <f t="shared" si="21"/>
        <v>00</v>
      </c>
      <c r="M111" s="4" t="str">
        <f t="shared" si="22"/>
        <v>00</v>
      </c>
      <c r="N111" s="22" t="str">
        <f t="shared" si="23"/>
        <v>00</v>
      </c>
      <c r="O111" s="4" t="str">
        <f t="shared" si="17"/>
        <v>00</v>
      </c>
      <c r="P111" s="4" t="str">
        <f t="shared" si="24"/>
        <v>00</v>
      </c>
      <c r="Q111" s="4" t="str">
        <f t="shared" si="25"/>
        <v>00</v>
      </c>
      <c r="R111" s="22" t="str">
        <f t="shared" si="26"/>
        <v>00</v>
      </c>
      <c r="S111" s="4" t="str">
        <f t="shared" si="38"/>
        <v>00</v>
      </c>
      <c r="T111" s="4" t="str">
        <f t="shared" si="27"/>
        <v>00</v>
      </c>
      <c r="U111" s="4" t="str">
        <f t="shared" si="28"/>
        <v>00</v>
      </c>
      <c r="V111" s="22" t="str">
        <f t="shared" si="29"/>
        <v>00</v>
      </c>
      <c r="W111" s="4" t="str">
        <f t="shared" si="39"/>
        <v>00</v>
      </c>
      <c r="X111" s="4" t="str">
        <f t="shared" si="30"/>
        <v>00</v>
      </c>
      <c r="Y111" s="4" t="str">
        <f t="shared" si="31"/>
        <v>00</v>
      </c>
    </row>
    <row r="112" spans="1:27">
      <c r="A112" s="28" t="s">
        <v>194</v>
      </c>
      <c r="B112" s="29" t="s">
        <v>11</v>
      </c>
      <c r="C112" s="7" t="s">
        <v>11</v>
      </c>
      <c r="D112" s="7" t="s">
        <v>11</v>
      </c>
      <c r="E112" s="7" t="s">
        <v>11</v>
      </c>
      <c r="F112" s="22" t="s">
        <v>11</v>
      </c>
      <c r="G112" s="4" t="s">
        <v>11</v>
      </c>
      <c r="H112" s="4" t="s">
        <v>11</v>
      </c>
      <c r="I112" s="4" t="s">
        <v>11</v>
      </c>
      <c r="J112" s="22" t="str">
        <f t="shared" si="20"/>
        <v>00</v>
      </c>
      <c r="K112" s="4" t="str">
        <f t="shared" si="16"/>
        <v>00</v>
      </c>
      <c r="L112" s="4" t="str">
        <f t="shared" si="21"/>
        <v>00</v>
      </c>
      <c r="M112" s="4" t="str">
        <f t="shared" si="22"/>
        <v>00</v>
      </c>
      <c r="N112" s="22" t="str">
        <f t="shared" si="23"/>
        <v>00</v>
      </c>
      <c r="O112" s="4" t="str">
        <f t="shared" si="17"/>
        <v>00</v>
      </c>
      <c r="P112" s="4" t="str">
        <f t="shared" si="24"/>
        <v>00</v>
      </c>
      <c r="Q112" s="4" t="str">
        <f t="shared" si="25"/>
        <v>00</v>
      </c>
      <c r="R112" s="22" t="str">
        <f t="shared" si="26"/>
        <v>00</v>
      </c>
      <c r="S112" s="4" t="str">
        <f t="shared" si="38"/>
        <v>00</v>
      </c>
      <c r="T112" s="4" t="str">
        <f t="shared" si="27"/>
        <v>00</v>
      </c>
      <c r="U112" s="4" t="str">
        <f t="shared" si="28"/>
        <v>00</v>
      </c>
      <c r="V112" s="22" t="str">
        <f t="shared" si="29"/>
        <v>00</v>
      </c>
      <c r="W112" s="4" t="str">
        <f t="shared" si="39"/>
        <v>00</v>
      </c>
      <c r="X112" s="4" t="str">
        <f t="shared" si="30"/>
        <v>00</v>
      </c>
      <c r="Y112" s="4" t="str">
        <f t="shared" si="31"/>
        <v>00</v>
      </c>
    </row>
  </sheetData>
  <mergeCells count="6">
    <mergeCell ref="V1:Y1"/>
    <mergeCell ref="B1:E1"/>
    <mergeCell ref="F1:I1"/>
    <mergeCell ref="J1:M1"/>
    <mergeCell ref="N1:Q1"/>
    <mergeCell ref="R1:U1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18607-11B3-41C6-B270-49FA9E0DEE59}">
  <dimension ref="A1:AA112"/>
  <sheetViews>
    <sheetView tabSelected="1" zoomScaleNormal="100" workbookViewId="0">
      <pane xSplit="1" ySplit="2" topLeftCell="B80" activePane="bottomRight" state="frozen"/>
      <selection pane="topRight"/>
      <selection pane="bottomLeft"/>
      <selection pane="bottomRight" activeCell="V104" sqref="V104:V107"/>
    </sheetView>
  </sheetViews>
  <sheetFormatPr defaultColWidth="9" defaultRowHeight="15"/>
  <cols>
    <col min="2" max="2" width="9" style="20"/>
    <col min="3" max="5" width="9" style="2"/>
    <col min="6" max="6" width="9" style="21"/>
    <col min="10" max="10" width="9" style="22"/>
    <col min="11" max="13" width="9" style="4"/>
    <col min="14" max="14" width="9" style="22"/>
    <col min="15" max="17" width="9" style="4"/>
    <col min="18" max="18" width="9" style="22"/>
    <col min="19" max="21" width="9" style="4"/>
    <col min="22" max="22" width="9" style="22"/>
    <col min="23" max="25" width="9" style="4"/>
    <col min="26" max="26" width="27.85546875" customWidth="1"/>
    <col min="27" max="27" width="19.5703125" customWidth="1"/>
  </cols>
  <sheetData>
    <row r="1" spans="1:27">
      <c r="A1" s="23"/>
      <c r="B1" s="46" t="s">
        <v>0</v>
      </c>
      <c r="C1" s="46"/>
      <c r="D1" s="46"/>
      <c r="E1" s="46"/>
      <c r="F1" s="45" t="s">
        <v>1</v>
      </c>
      <c r="G1" s="45"/>
      <c r="H1" s="45"/>
      <c r="I1" s="45"/>
      <c r="J1" s="47" t="s">
        <v>246</v>
      </c>
      <c r="K1" s="45"/>
      <c r="L1" s="45"/>
      <c r="M1" s="45"/>
      <c r="N1" s="47" t="s">
        <v>247</v>
      </c>
      <c r="O1" s="45"/>
      <c r="P1" s="45"/>
      <c r="Q1" s="45"/>
      <c r="R1" s="47" t="s">
        <v>248</v>
      </c>
      <c r="S1" s="45"/>
      <c r="T1" s="45"/>
      <c r="U1" s="45"/>
      <c r="V1" s="47" t="s">
        <v>249</v>
      </c>
      <c r="W1" s="45"/>
      <c r="X1" s="45"/>
      <c r="Y1" s="45"/>
    </row>
    <row r="2" spans="1:27">
      <c r="A2" s="24" t="s">
        <v>6</v>
      </c>
      <c r="B2" s="25" t="s">
        <v>7</v>
      </c>
      <c r="C2" s="26" t="s">
        <v>8</v>
      </c>
      <c r="D2" s="26" t="s">
        <v>9</v>
      </c>
      <c r="E2" s="26" t="s">
        <v>10</v>
      </c>
      <c r="F2" s="27" t="s">
        <v>7</v>
      </c>
      <c r="G2" s="24" t="s">
        <v>8</v>
      </c>
      <c r="H2" s="24" t="s">
        <v>9</v>
      </c>
      <c r="I2" s="24" t="s">
        <v>10</v>
      </c>
      <c r="J2" s="27" t="s">
        <v>7</v>
      </c>
      <c r="K2" s="24" t="s">
        <v>8</v>
      </c>
      <c r="L2" s="24" t="s">
        <v>9</v>
      </c>
      <c r="M2" s="24" t="s">
        <v>10</v>
      </c>
      <c r="N2" s="27" t="s">
        <v>7</v>
      </c>
      <c r="O2" s="24" t="s">
        <v>8</v>
      </c>
      <c r="P2" s="24" t="s">
        <v>9</v>
      </c>
      <c r="Q2" s="24" t="s">
        <v>10</v>
      </c>
      <c r="R2" s="27" t="s">
        <v>7</v>
      </c>
      <c r="S2" s="24" t="s">
        <v>8</v>
      </c>
      <c r="T2" s="24" t="s">
        <v>9</v>
      </c>
      <c r="U2" s="24" t="s">
        <v>10</v>
      </c>
      <c r="V2" s="27" t="s">
        <v>7</v>
      </c>
      <c r="W2" s="24" t="s">
        <v>8</v>
      </c>
      <c r="X2" s="24" t="s">
        <v>9</v>
      </c>
      <c r="Y2" s="24" t="s">
        <v>10</v>
      </c>
    </row>
    <row r="3" spans="1:27">
      <c r="A3" s="28" t="s">
        <v>11</v>
      </c>
      <c r="B3" s="29" t="s">
        <v>11</v>
      </c>
      <c r="C3" s="7" t="s">
        <v>11</v>
      </c>
      <c r="D3" s="7" t="s">
        <v>11</v>
      </c>
      <c r="E3" s="7" t="s">
        <v>11</v>
      </c>
      <c r="F3" s="22" t="s">
        <v>11</v>
      </c>
      <c r="G3" s="4" t="s">
        <v>11</v>
      </c>
      <c r="H3" s="4" t="s">
        <v>11</v>
      </c>
      <c r="I3" s="4" t="s">
        <v>11</v>
      </c>
      <c r="J3" s="22" t="str">
        <f t="shared" ref="J3:J8" si="0">IF(OR($F3="28",$F3="00",$F3="7F"),$F3,DEC2HEX(MAX(ROUND(HEX2DEC($F3)*1/7,0),1),2))</f>
        <v>00</v>
      </c>
      <c r="K3" s="4" t="str">
        <f t="shared" ref="K3:K66" si="1">IF($G3="00",$G3,DEC2HEX(MAX(ROUND(HEX2DEC($G3)*7/30,0),1),2))</f>
        <v>00</v>
      </c>
      <c r="L3" s="4" t="str">
        <f t="shared" ref="L3:L66" si="2">IF(OR($H3="7F",$H3="FF"),$H3,"00")</f>
        <v>00</v>
      </c>
      <c r="M3" s="4" t="s">
        <v>11</v>
      </c>
      <c r="N3" s="22" t="str">
        <f>IF(OR($F3="28",$F3="00",$F3="7F"),$F3,DEC2HEX(MAX(ROUND(HEX2DEC($F3)*2/7,0),1),2))</f>
        <v>00</v>
      </c>
      <c r="O3" s="4" t="str">
        <f>IF($G3="00",$G3,DEC2HEX(MAX(ROUND(HEX2DEC($G3)*5/12+1,0),2),2))</f>
        <v>00</v>
      </c>
      <c r="P3" s="4" t="str">
        <f>IF(OR($H3="7F",$H3="FF"),$H3,"00")</f>
        <v>00</v>
      </c>
      <c r="Q3" s="4" t="str">
        <f>$I3</f>
        <v>00</v>
      </c>
      <c r="R3" s="22" t="str">
        <f>IF(OR($F3="28",$F3="00",$F3="7F"),$F3,DEC2HEX(MAX(ROUND(HEX2DEC($F3)*1/2,0),2),2))</f>
        <v>00</v>
      </c>
      <c r="S3" s="4" t="str">
        <f>IF($G3="00",$G3,DEC2HEX(MAX(ROUND(HEX2DEC($G3)*5/12+1,0),2),2))</f>
        <v>00</v>
      </c>
      <c r="T3" s="4" t="str">
        <f t="shared" ref="T3:T66" si="3">IF(OR($H3="7F",$H3="FF"),$H3,"00")</f>
        <v>00</v>
      </c>
      <c r="U3" s="4" t="str">
        <f>$I3</f>
        <v>00</v>
      </c>
      <c r="V3" s="22" t="str">
        <f>F3</f>
        <v>00</v>
      </c>
      <c r="W3" s="4" t="str">
        <f>IF($G3="00",$G3,DEC2HEX(MAX(ROUND(HEX2DEC($G3)*5/12+1,0),2),2))</f>
        <v>00</v>
      </c>
      <c r="X3" s="4" t="str">
        <f t="shared" ref="X3:X66" si="4">IF(OR($H3="7F",$H3="FF"),$H3,"00")</f>
        <v>00</v>
      </c>
      <c r="Y3" s="4" t="str">
        <f>$I3</f>
        <v>00</v>
      </c>
    </row>
    <row r="4" spans="1:27">
      <c r="A4" s="28" t="s">
        <v>12</v>
      </c>
      <c r="B4" s="29" t="s">
        <v>13</v>
      </c>
      <c r="C4" s="7" t="s">
        <v>14</v>
      </c>
      <c r="D4" s="7" t="s">
        <v>11</v>
      </c>
      <c r="E4" s="7" t="s">
        <v>14</v>
      </c>
      <c r="F4" s="22" t="s">
        <v>13</v>
      </c>
      <c r="G4" s="4" t="s">
        <v>14</v>
      </c>
      <c r="H4" s="4" t="s">
        <v>11</v>
      </c>
      <c r="I4" s="4" t="s">
        <v>14</v>
      </c>
      <c r="J4" s="22" t="str">
        <f t="shared" si="0"/>
        <v>01</v>
      </c>
      <c r="K4" s="4" t="str">
        <f t="shared" si="1"/>
        <v>01</v>
      </c>
      <c r="L4" s="4" t="str">
        <f t="shared" si="2"/>
        <v>00</v>
      </c>
      <c r="M4" s="4" t="str">
        <f t="shared" ref="M4:M67" si="5">$I4</f>
        <v>02</v>
      </c>
      <c r="N4" s="22" t="str">
        <f t="shared" ref="N4:N67" si="6">IF(OR($F4="28",$F4="00",$F4="7F"),$F4,DEC2HEX(MAX(ROUND(HEX2DEC($F4)*2/7,0),1),2))</f>
        <v>02</v>
      </c>
      <c r="O4" s="4" t="str">
        <f t="shared" ref="O4:O67" si="7">IF($G4="00",$G4,DEC2HEX(MAX(ROUND(HEX2DEC($G4)*5/12+1,0),2),2))</f>
        <v>02</v>
      </c>
      <c r="P4" s="4" t="str">
        <f t="shared" ref="P4:P67" si="8">IF(OR($H4="7F",$H4="FF"),$H4,"00")</f>
        <v>00</v>
      </c>
      <c r="Q4" s="4" t="str">
        <f t="shared" ref="Q4:Q67" si="9">$I4</f>
        <v>02</v>
      </c>
      <c r="R4" s="22" t="str">
        <f t="shared" ref="R4:R67" si="10">IF(OR($F4="28",$F4="00",$F4="7F"),$F4,DEC2HEX(MAX(ROUND(HEX2DEC($F4)*1/2,0),2),2))</f>
        <v>03</v>
      </c>
      <c r="S4" s="4" t="str">
        <f t="shared" ref="S4:S67" si="11">IF($G4="00",$G4,DEC2HEX(MAX(ROUND(HEX2DEC($G4)*5/12+1,0),2),2))</f>
        <v>02</v>
      </c>
      <c r="T4" s="4" t="str">
        <f t="shared" si="3"/>
        <v>00</v>
      </c>
      <c r="U4" s="4" t="str">
        <f t="shared" ref="U4:U67" si="12">$I4</f>
        <v>02</v>
      </c>
      <c r="V4" s="22" t="str">
        <f t="shared" ref="V4:V67" si="13">F4</f>
        <v>06</v>
      </c>
      <c r="W4" s="4" t="str">
        <f t="shared" ref="W4:W67" si="14">IF($G4="00",$G4,DEC2HEX(MAX(ROUND(HEX2DEC($G4)*5/12+1,0),2),2))</f>
        <v>02</v>
      </c>
      <c r="X4" s="4" t="str">
        <f t="shared" si="4"/>
        <v>00</v>
      </c>
      <c r="Y4" s="4" t="str">
        <f t="shared" ref="Y4:Y67" si="15">$I4</f>
        <v>02</v>
      </c>
      <c r="Z4" t="s">
        <v>15</v>
      </c>
      <c r="AA4" t="s">
        <v>16</v>
      </c>
    </row>
    <row r="5" spans="1:27">
      <c r="A5" s="28" t="s">
        <v>14</v>
      </c>
      <c r="B5" s="29" t="s">
        <v>17</v>
      </c>
      <c r="C5" s="7" t="s">
        <v>12</v>
      </c>
      <c r="D5" s="7" t="s">
        <v>11</v>
      </c>
      <c r="E5" s="7" t="s">
        <v>12</v>
      </c>
      <c r="F5" s="22" t="s">
        <v>17</v>
      </c>
      <c r="G5" s="4" t="s">
        <v>12</v>
      </c>
      <c r="H5" s="4" t="s">
        <v>11</v>
      </c>
      <c r="I5" s="4" t="s">
        <v>12</v>
      </c>
      <c r="J5" s="22" t="str">
        <f t="shared" si="0"/>
        <v>01</v>
      </c>
      <c r="K5" s="4" t="str">
        <f t="shared" si="1"/>
        <v>01</v>
      </c>
      <c r="L5" s="4" t="str">
        <f t="shared" si="2"/>
        <v>00</v>
      </c>
      <c r="M5" s="4" t="str">
        <f t="shared" si="5"/>
        <v>01</v>
      </c>
      <c r="N5" s="22" t="str">
        <f t="shared" si="6"/>
        <v>01</v>
      </c>
      <c r="O5" s="4" t="str">
        <f t="shared" si="7"/>
        <v>02</v>
      </c>
      <c r="P5" s="4" t="str">
        <f t="shared" si="8"/>
        <v>00</v>
      </c>
      <c r="Q5" s="4" t="str">
        <f t="shared" si="9"/>
        <v>01</v>
      </c>
      <c r="R5" s="22" t="str">
        <f t="shared" si="10"/>
        <v>03</v>
      </c>
      <c r="S5" s="4" t="str">
        <f t="shared" si="11"/>
        <v>02</v>
      </c>
      <c r="T5" s="4" t="str">
        <f t="shared" si="3"/>
        <v>00</v>
      </c>
      <c r="U5" s="4" t="str">
        <f t="shared" si="12"/>
        <v>01</v>
      </c>
      <c r="V5" s="22" t="str">
        <f t="shared" si="13"/>
        <v>05</v>
      </c>
      <c r="W5" s="4" t="str">
        <f t="shared" si="14"/>
        <v>02</v>
      </c>
      <c r="X5" s="4" t="str">
        <f t="shared" si="4"/>
        <v>00</v>
      </c>
      <c r="Y5" s="4" t="str">
        <f t="shared" si="15"/>
        <v>01</v>
      </c>
      <c r="Z5" t="s">
        <v>18</v>
      </c>
      <c r="AA5" t="s">
        <v>16</v>
      </c>
    </row>
    <row r="6" spans="1:27">
      <c r="A6" s="28" t="s">
        <v>19</v>
      </c>
      <c r="B6" s="29" t="s">
        <v>20</v>
      </c>
      <c r="C6" s="7" t="s">
        <v>19</v>
      </c>
      <c r="D6" s="7" t="s">
        <v>12</v>
      </c>
      <c r="E6" s="7" t="s">
        <v>19</v>
      </c>
      <c r="F6" s="22" t="s">
        <v>20</v>
      </c>
      <c r="G6" s="4" t="s">
        <v>19</v>
      </c>
      <c r="H6" s="4" t="s">
        <v>12</v>
      </c>
      <c r="I6" s="4" t="s">
        <v>19</v>
      </c>
      <c r="J6" s="22" t="str">
        <f t="shared" si="0"/>
        <v>01</v>
      </c>
      <c r="K6" s="4" t="str">
        <f t="shared" si="1"/>
        <v>01</v>
      </c>
      <c r="L6" s="4" t="str">
        <f t="shared" si="2"/>
        <v>00</v>
      </c>
      <c r="M6" s="4" t="str">
        <f t="shared" si="5"/>
        <v>03</v>
      </c>
      <c r="N6" s="22" t="str">
        <f t="shared" si="6"/>
        <v>03</v>
      </c>
      <c r="O6" s="4" t="str">
        <f t="shared" si="7"/>
        <v>02</v>
      </c>
      <c r="P6" s="4" t="str">
        <f t="shared" si="8"/>
        <v>00</v>
      </c>
      <c r="Q6" s="4" t="str">
        <f t="shared" si="9"/>
        <v>03</v>
      </c>
      <c r="R6" s="22" t="str">
        <f t="shared" si="10"/>
        <v>05</v>
      </c>
      <c r="S6" s="4" t="str">
        <f t="shared" si="11"/>
        <v>02</v>
      </c>
      <c r="T6" s="4" t="str">
        <f t="shared" si="3"/>
        <v>00</v>
      </c>
      <c r="U6" s="4" t="str">
        <f t="shared" si="12"/>
        <v>03</v>
      </c>
      <c r="V6" s="22" t="str">
        <f t="shared" si="13"/>
        <v>0A</v>
      </c>
      <c r="W6" s="4" t="str">
        <f t="shared" si="14"/>
        <v>02</v>
      </c>
      <c r="X6" s="4" t="str">
        <f t="shared" si="4"/>
        <v>00</v>
      </c>
      <c r="Y6" s="4" t="str">
        <f t="shared" si="15"/>
        <v>03</v>
      </c>
      <c r="Z6" t="s">
        <v>21</v>
      </c>
      <c r="AA6" t="s">
        <v>16</v>
      </c>
    </row>
    <row r="7" spans="1:27">
      <c r="A7" s="28" t="s">
        <v>22</v>
      </c>
      <c r="B7" s="29" t="s">
        <v>19</v>
      </c>
      <c r="C7" s="7" t="s">
        <v>14</v>
      </c>
      <c r="D7" s="7" t="s">
        <v>12</v>
      </c>
      <c r="E7" s="7" t="s">
        <v>12</v>
      </c>
      <c r="F7" s="22" t="s">
        <v>19</v>
      </c>
      <c r="G7" s="4" t="s">
        <v>14</v>
      </c>
      <c r="H7" s="4" t="s">
        <v>12</v>
      </c>
      <c r="I7" s="4" t="s">
        <v>12</v>
      </c>
      <c r="J7" s="22" t="str">
        <f t="shared" si="0"/>
        <v>01</v>
      </c>
      <c r="K7" s="4" t="str">
        <f t="shared" si="1"/>
        <v>01</v>
      </c>
      <c r="L7" s="4" t="str">
        <f t="shared" si="2"/>
        <v>00</v>
      </c>
      <c r="M7" s="4" t="str">
        <f t="shared" si="5"/>
        <v>01</v>
      </c>
      <c r="N7" s="22" t="str">
        <f t="shared" si="6"/>
        <v>01</v>
      </c>
      <c r="O7" s="4" t="str">
        <f t="shared" si="7"/>
        <v>02</v>
      </c>
      <c r="P7" s="4" t="str">
        <f t="shared" si="8"/>
        <v>00</v>
      </c>
      <c r="Q7" s="4" t="str">
        <f t="shared" si="9"/>
        <v>01</v>
      </c>
      <c r="R7" s="22" t="str">
        <f t="shared" si="10"/>
        <v>02</v>
      </c>
      <c r="S7" s="4" t="str">
        <f t="shared" si="11"/>
        <v>02</v>
      </c>
      <c r="T7" s="4" t="str">
        <f t="shared" si="3"/>
        <v>00</v>
      </c>
      <c r="U7" s="4" t="str">
        <f t="shared" si="12"/>
        <v>01</v>
      </c>
      <c r="V7" s="22" t="str">
        <f t="shared" si="13"/>
        <v>03</v>
      </c>
      <c r="W7" s="4" t="str">
        <f t="shared" si="14"/>
        <v>02</v>
      </c>
      <c r="X7" s="4" t="str">
        <f t="shared" si="4"/>
        <v>00</v>
      </c>
      <c r="Y7" s="4" t="str">
        <f t="shared" si="15"/>
        <v>01</v>
      </c>
      <c r="Z7" t="s">
        <v>23</v>
      </c>
      <c r="AA7" t="s">
        <v>16</v>
      </c>
    </row>
    <row r="8" spans="1:27">
      <c r="A8" s="28" t="s">
        <v>17</v>
      </c>
      <c r="B8" s="29" t="s">
        <v>19</v>
      </c>
      <c r="C8" s="7" t="s">
        <v>12</v>
      </c>
      <c r="D8" s="7" t="s">
        <v>11</v>
      </c>
      <c r="E8" s="7" t="s">
        <v>12</v>
      </c>
      <c r="F8" s="22" t="s">
        <v>19</v>
      </c>
      <c r="G8" s="4" t="s">
        <v>12</v>
      </c>
      <c r="H8" s="4" t="s">
        <v>11</v>
      </c>
      <c r="I8" s="4" t="s">
        <v>12</v>
      </c>
      <c r="J8" s="22" t="str">
        <f t="shared" si="0"/>
        <v>01</v>
      </c>
      <c r="K8" s="4" t="str">
        <f t="shared" si="1"/>
        <v>01</v>
      </c>
      <c r="L8" s="4" t="str">
        <f t="shared" si="2"/>
        <v>00</v>
      </c>
      <c r="M8" s="4" t="str">
        <f t="shared" si="5"/>
        <v>01</v>
      </c>
      <c r="N8" s="22" t="str">
        <f t="shared" si="6"/>
        <v>01</v>
      </c>
      <c r="O8" s="4" t="str">
        <f t="shared" si="7"/>
        <v>02</v>
      </c>
      <c r="P8" s="4" t="str">
        <f t="shared" si="8"/>
        <v>00</v>
      </c>
      <c r="Q8" s="4" t="str">
        <f t="shared" si="9"/>
        <v>01</v>
      </c>
      <c r="R8" s="22" t="str">
        <f t="shared" si="10"/>
        <v>02</v>
      </c>
      <c r="S8" s="4" t="str">
        <f t="shared" si="11"/>
        <v>02</v>
      </c>
      <c r="T8" s="4" t="str">
        <f t="shared" si="3"/>
        <v>00</v>
      </c>
      <c r="U8" s="4" t="str">
        <f t="shared" si="12"/>
        <v>01</v>
      </c>
      <c r="V8" s="22" t="str">
        <f t="shared" si="13"/>
        <v>03</v>
      </c>
      <c r="W8" s="4" t="str">
        <f t="shared" si="14"/>
        <v>02</v>
      </c>
      <c r="X8" s="4" t="str">
        <f t="shared" si="4"/>
        <v>00</v>
      </c>
      <c r="Y8" s="4" t="str">
        <f t="shared" si="15"/>
        <v>01</v>
      </c>
      <c r="Z8" t="s">
        <v>24</v>
      </c>
      <c r="AA8" t="s">
        <v>16</v>
      </c>
    </row>
    <row r="9" spans="1:27">
      <c r="A9" s="28" t="s">
        <v>13</v>
      </c>
      <c r="B9" s="29" t="s">
        <v>25</v>
      </c>
      <c r="C9" s="7" t="s">
        <v>11</v>
      </c>
      <c r="D9" s="7" t="s">
        <v>11</v>
      </c>
      <c r="E9" s="7" t="s">
        <v>11</v>
      </c>
      <c r="F9" s="22" t="s">
        <v>25</v>
      </c>
      <c r="G9" s="4" t="s">
        <v>11</v>
      </c>
      <c r="H9" s="4" t="s">
        <v>11</v>
      </c>
      <c r="I9" s="4" t="s">
        <v>11</v>
      </c>
      <c r="J9" s="22" t="str">
        <f>IF(OR($F9="28",$F9="00",$F9="7F"),$F9,DEC2HEX(MAX(ROUND(HEX2DEC($F9)*1/7,0),1),2))</f>
        <v>7F</v>
      </c>
      <c r="K9" s="4" t="str">
        <f t="shared" si="1"/>
        <v>00</v>
      </c>
      <c r="L9" s="4" t="str">
        <f t="shared" si="2"/>
        <v>00</v>
      </c>
      <c r="M9" s="4" t="str">
        <f t="shared" si="5"/>
        <v>00</v>
      </c>
      <c r="N9" s="22" t="str">
        <f t="shared" si="6"/>
        <v>7F</v>
      </c>
      <c r="O9" s="4" t="str">
        <f t="shared" si="7"/>
        <v>00</v>
      </c>
      <c r="P9" s="4" t="str">
        <f t="shared" si="8"/>
        <v>00</v>
      </c>
      <c r="Q9" s="4" t="str">
        <f t="shared" si="9"/>
        <v>00</v>
      </c>
      <c r="R9" s="22" t="str">
        <f t="shared" si="10"/>
        <v>7F</v>
      </c>
      <c r="S9" s="4" t="str">
        <f t="shared" si="11"/>
        <v>00</v>
      </c>
      <c r="T9" s="4" t="str">
        <f t="shared" si="3"/>
        <v>00</v>
      </c>
      <c r="U9" s="4" t="str">
        <f t="shared" si="12"/>
        <v>00</v>
      </c>
      <c r="V9" s="22" t="str">
        <f t="shared" si="13"/>
        <v>7F</v>
      </c>
      <c r="W9" s="4" t="str">
        <f t="shared" si="14"/>
        <v>00</v>
      </c>
      <c r="X9" s="4" t="str">
        <f t="shared" si="4"/>
        <v>00</v>
      </c>
      <c r="Y9" s="4" t="str">
        <f t="shared" si="15"/>
        <v>00</v>
      </c>
    </row>
    <row r="10" spans="1:27">
      <c r="A10" s="28" t="s">
        <v>26</v>
      </c>
      <c r="B10" s="29" t="s">
        <v>27</v>
      </c>
      <c r="C10" s="7" t="s">
        <v>14</v>
      </c>
      <c r="D10" s="7" t="s">
        <v>28</v>
      </c>
      <c r="E10" s="7" t="s">
        <v>11</v>
      </c>
      <c r="F10" s="22" t="s">
        <v>27</v>
      </c>
      <c r="G10" s="4" t="s">
        <v>14</v>
      </c>
      <c r="H10" s="4" t="s">
        <v>28</v>
      </c>
      <c r="I10" s="4" t="s">
        <v>11</v>
      </c>
      <c r="J10" s="22" t="str">
        <f t="shared" ref="J10:J73" si="16">IF(OR($F10="28",$F10="00",$F10="7F"),$F10,DEC2HEX(MAX(ROUND(HEX2DEC($F10)*1/7,0),1),2))</f>
        <v>01</v>
      </c>
      <c r="K10" s="4" t="str">
        <f t="shared" si="1"/>
        <v>01</v>
      </c>
      <c r="L10" s="4" t="str">
        <f t="shared" si="2"/>
        <v>00</v>
      </c>
      <c r="M10" s="4" t="str">
        <f t="shared" si="5"/>
        <v>00</v>
      </c>
      <c r="N10" s="22" t="str">
        <f t="shared" si="6"/>
        <v>02</v>
      </c>
      <c r="O10" s="4" t="str">
        <f t="shared" si="7"/>
        <v>02</v>
      </c>
      <c r="P10" s="4" t="str">
        <f t="shared" si="8"/>
        <v>00</v>
      </c>
      <c r="Q10" s="4" t="str">
        <f t="shared" si="9"/>
        <v>00</v>
      </c>
      <c r="R10" s="22" t="str">
        <f t="shared" si="10"/>
        <v>04</v>
      </c>
      <c r="S10" s="4" t="str">
        <f t="shared" si="11"/>
        <v>02</v>
      </c>
      <c r="T10" s="4" t="str">
        <f t="shared" si="3"/>
        <v>00</v>
      </c>
      <c r="U10" s="4" t="str">
        <f t="shared" si="12"/>
        <v>00</v>
      </c>
      <c r="V10" s="22" t="str">
        <f t="shared" si="13"/>
        <v>08</v>
      </c>
      <c r="W10" s="4" t="str">
        <f t="shared" si="14"/>
        <v>02</v>
      </c>
      <c r="X10" s="4" t="str">
        <f t="shared" si="4"/>
        <v>00</v>
      </c>
      <c r="Y10" s="4" t="str">
        <f t="shared" si="15"/>
        <v>00</v>
      </c>
    </row>
    <row r="11" spans="1:27">
      <c r="A11" s="28" t="s">
        <v>27</v>
      </c>
      <c r="B11" s="29" t="s">
        <v>19</v>
      </c>
      <c r="C11" s="7" t="s">
        <v>14</v>
      </c>
      <c r="D11" s="7" t="s">
        <v>29</v>
      </c>
      <c r="E11" s="7" t="s">
        <v>11</v>
      </c>
      <c r="F11" s="22" t="s">
        <v>19</v>
      </c>
      <c r="G11" s="4" t="s">
        <v>14</v>
      </c>
      <c r="H11" s="4" t="s">
        <v>29</v>
      </c>
      <c r="I11" s="4" t="s">
        <v>11</v>
      </c>
      <c r="J11" s="22" t="str">
        <f t="shared" si="16"/>
        <v>01</v>
      </c>
      <c r="K11" s="4" t="str">
        <f t="shared" si="1"/>
        <v>01</v>
      </c>
      <c r="L11" s="4" t="str">
        <f t="shared" si="2"/>
        <v>00</v>
      </c>
      <c r="M11" s="4" t="str">
        <f t="shared" si="5"/>
        <v>00</v>
      </c>
      <c r="N11" s="22" t="str">
        <f t="shared" si="6"/>
        <v>01</v>
      </c>
      <c r="O11" s="4" t="str">
        <f t="shared" si="7"/>
        <v>02</v>
      </c>
      <c r="P11" s="4" t="str">
        <f t="shared" si="8"/>
        <v>00</v>
      </c>
      <c r="Q11" s="4" t="str">
        <f t="shared" si="9"/>
        <v>00</v>
      </c>
      <c r="R11" s="22" t="str">
        <f t="shared" si="10"/>
        <v>02</v>
      </c>
      <c r="S11" s="4" t="str">
        <f t="shared" si="11"/>
        <v>02</v>
      </c>
      <c r="T11" s="4" t="str">
        <f t="shared" si="3"/>
        <v>00</v>
      </c>
      <c r="U11" s="4" t="str">
        <f t="shared" si="12"/>
        <v>00</v>
      </c>
      <c r="V11" s="22" t="str">
        <f t="shared" si="13"/>
        <v>03</v>
      </c>
      <c r="W11" s="4" t="str">
        <f t="shared" si="14"/>
        <v>02</v>
      </c>
      <c r="X11" s="4" t="str">
        <f t="shared" si="4"/>
        <v>00</v>
      </c>
      <c r="Y11" s="4" t="str">
        <f t="shared" si="15"/>
        <v>00</v>
      </c>
    </row>
    <row r="12" spans="1:27">
      <c r="A12" s="28" t="s">
        <v>30</v>
      </c>
      <c r="B12" s="29" t="s">
        <v>13</v>
      </c>
      <c r="C12" s="7" t="s">
        <v>14</v>
      </c>
      <c r="D12" s="7" t="s">
        <v>31</v>
      </c>
      <c r="E12" s="7" t="s">
        <v>11</v>
      </c>
      <c r="F12" s="22" t="s">
        <v>13</v>
      </c>
      <c r="G12" s="4" t="s">
        <v>14</v>
      </c>
      <c r="H12" s="4" t="s">
        <v>31</v>
      </c>
      <c r="I12" s="4" t="s">
        <v>11</v>
      </c>
      <c r="J12" s="22" t="str">
        <f t="shared" si="16"/>
        <v>01</v>
      </c>
      <c r="K12" s="4" t="str">
        <f t="shared" si="1"/>
        <v>01</v>
      </c>
      <c r="L12" s="4" t="str">
        <f t="shared" si="2"/>
        <v>00</v>
      </c>
      <c r="M12" s="4" t="str">
        <f t="shared" si="5"/>
        <v>00</v>
      </c>
      <c r="N12" s="22" t="str">
        <f t="shared" si="6"/>
        <v>02</v>
      </c>
      <c r="O12" s="4" t="str">
        <f t="shared" si="7"/>
        <v>02</v>
      </c>
      <c r="P12" s="4" t="str">
        <f t="shared" si="8"/>
        <v>00</v>
      </c>
      <c r="Q12" s="4" t="str">
        <f t="shared" si="9"/>
        <v>00</v>
      </c>
      <c r="R12" s="22" t="str">
        <f t="shared" si="10"/>
        <v>03</v>
      </c>
      <c r="S12" s="4" t="str">
        <f t="shared" si="11"/>
        <v>02</v>
      </c>
      <c r="T12" s="4" t="str">
        <f t="shared" si="3"/>
        <v>00</v>
      </c>
      <c r="U12" s="4" t="str">
        <f t="shared" si="12"/>
        <v>00</v>
      </c>
      <c r="V12" s="22" t="str">
        <f t="shared" si="13"/>
        <v>06</v>
      </c>
      <c r="W12" s="4" t="str">
        <f t="shared" si="14"/>
        <v>02</v>
      </c>
      <c r="X12" s="4" t="str">
        <f t="shared" si="4"/>
        <v>00</v>
      </c>
      <c r="Y12" s="4" t="str">
        <f t="shared" si="15"/>
        <v>00</v>
      </c>
    </row>
    <row r="13" spans="1:27">
      <c r="A13" s="28" t="s">
        <v>20</v>
      </c>
      <c r="B13" s="29" t="s">
        <v>27</v>
      </c>
      <c r="C13" s="7" t="s">
        <v>14</v>
      </c>
      <c r="D13" s="7" t="s">
        <v>11</v>
      </c>
      <c r="E13" s="7" t="s">
        <v>14</v>
      </c>
      <c r="F13" s="22" t="s">
        <v>27</v>
      </c>
      <c r="G13" s="4" t="s">
        <v>14</v>
      </c>
      <c r="H13" s="4" t="s">
        <v>11</v>
      </c>
      <c r="I13" s="4" t="s">
        <v>14</v>
      </c>
      <c r="J13" s="22" t="str">
        <f t="shared" si="16"/>
        <v>01</v>
      </c>
      <c r="K13" s="4" t="str">
        <f t="shared" si="1"/>
        <v>01</v>
      </c>
      <c r="L13" s="4" t="str">
        <f t="shared" si="2"/>
        <v>00</v>
      </c>
      <c r="M13" s="4" t="str">
        <f t="shared" si="5"/>
        <v>02</v>
      </c>
      <c r="N13" s="22" t="str">
        <f t="shared" si="6"/>
        <v>02</v>
      </c>
      <c r="O13" s="4" t="str">
        <f t="shared" si="7"/>
        <v>02</v>
      </c>
      <c r="P13" s="4" t="str">
        <f t="shared" si="8"/>
        <v>00</v>
      </c>
      <c r="Q13" s="4" t="str">
        <f t="shared" si="9"/>
        <v>02</v>
      </c>
      <c r="R13" s="22" t="str">
        <f t="shared" si="10"/>
        <v>04</v>
      </c>
      <c r="S13" s="4" t="str">
        <f t="shared" si="11"/>
        <v>02</v>
      </c>
      <c r="T13" s="4" t="str">
        <f t="shared" si="3"/>
        <v>00</v>
      </c>
      <c r="U13" s="4" t="str">
        <f t="shared" si="12"/>
        <v>02</v>
      </c>
      <c r="V13" s="22" t="str">
        <f t="shared" si="13"/>
        <v>08</v>
      </c>
      <c r="W13" s="4" t="str">
        <f t="shared" si="14"/>
        <v>02</v>
      </c>
      <c r="X13" s="4" t="str">
        <f t="shared" si="4"/>
        <v>00</v>
      </c>
      <c r="Y13" s="4" t="str">
        <f t="shared" si="15"/>
        <v>02</v>
      </c>
      <c r="Z13" t="s">
        <v>32</v>
      </c>
      <c r="AA13" t="s">
        <v>33</v>
      </c>
    </row>
    <row r="14" spans="1:27">
      <c r="A14" s="28" t="s">
        <v>34</v>
      </c>
      <c r="B14" s="29" t="s">
        <v>13</v>
      </c>
      <c r="C14" s="7" t="s">
        <v>19</v>
      </c>
      <c r="D14" s="7" t="s">
        <v>11</v>
      </c>
      <c r="E14" s="7" t="s">
        <v>12</v>
      </c>
      <c r="F14" s="22" t="s">
        <v>13</v>
      </c>
      <c r="G14" s="4" t="s">
        <v>19</v>
      </c>
      <c r="H14" s="4" t="s">
        <v>11</v>
      </c>
      <c r="I14" s="4" t="s">
        <v>12</v>
      </c>
      <c r="J14" s="22" t="str">
        <f t="shared" si="16"/>
        <v>01</v>
      </c>
      <c r="K14" s="4" t="str">
        <f t="shared" si="1"/>
        <v>01</v>
      </c>
      <c r="L14" s="4" t="str">
        <f t="shared" si="2"/>
        <v>00</v>
      </c>
      <c r="M14" s="4" t="str">
        <f t="shared" si="5"/>
        <v>01</v>
      </c>
      <c r="N14" s="22" t="str">
        <f t="shared" si="6"/>
        <v>02</v>
      </c>
      <c r="O14" s="4" t="str">
        <f t="shared" si="7"/>
        <v>02</v>
      </c>
      <c r="P14" s="4" t="str">
        <f t="shared" si="8"/>
        <v>00</v>
      </c>
      <c r="Q14" s="4" t="str">
        <f t="shared" si="9"/>
        <v>01</v>
      </c>
      <c r="R14" s="22" t="str">
        <f t="shared" si="10"/>
        <v>03</v>
      </c>
      <c r="S14" s="4" t="str">
        <f t="shared" si="11"/>
        <v>02</v>
      </c>
      <c r="T14" s="4" t="str">
        <f t="shared" si="3"/>
        <v>00</v>
      </c>
      <c r="U14" s="4" t="str">
        <f t="shared" si="12"/>
        <v>01</v>
      </c>
      <c r="V14" s="22" t="str">
        <f t="shared" si="13"/>
        <v>06</v>
      </c>
      <c r="W14" s="4" t="str">
        <f t="shared" si="14"/>
        <v>02</v>
      </c>
      <c r="X14" s="4" t="str">
        <f t="shared" si="4"/>
        <v>00</v>
      </c>
      <c r="Y14" s="4" t="str">
        <f t="shared" si="15"/>
        <v>01</v>
      </c>
      <c r="Z14" t="s">
        <v>35</v>
      </c>
      <c r="AA14" t="s">
        <v>33</v>
      </c>
    </row>
    <row r="15" spans="1:27">
      <c r="A15" s="28" t="s">
        <v>36</v>
      </c>
      <c r="B15" s="29" t="s">
        <v>30</v>
      </c>
      <c r="C15" s="7" t="s">
        <v>14</v>
      </c>
      <c r="D15" s="7" t="s">
        <v>11</v>
      </c>
      <c r="E15" s="7" t="s">
        <v>12</v>
      </c>
      <c r="F15" s="22" t="s">
        <v>30</v>
      </c>
      <c r="G15" s="4" t="s">
        <v>14</v>
      </c>
      <c r="H15" s="4" t="s">
        <v>11</v>
      </c>
      <c r="I15" s="4" t="s">
        <v>12</v>
      </c>
      <c r="J15" s="22" t="str">
        <f t="shared" si="16"/>
        <v>01</v>
      </c>
      <c r="K15" s="4" t="str">
        <f t="shared" si="1"/>
        <v>01</v>
      </c>
      <c r="L15" s="4" t="str">
        <f t="shared" si="2"/>
        <v>00</v>
      </c>
      <c r="M15" s="4" t="str">
        <f t="shared" si="5"/>
        <v>01</v>
      </c>
      <c r="N15" s="22" t="str">
        <f t="shared" si="6"/>
        <v>03</v>
      </c>
      <c r="O15" s="4" t="str">
        <f t="shared" si="7"/>
        <v>02</v>
      </c>
      <c r="P15" s="4" t="str">
        <f t="shared" si="8"/>
        <v>00</v>
      </c>
      <c r="Q15" s="4" t="str">
        <f t="shared" si="9"/>
        <v>01</v>
      </c>
      <c r="R15" s="22" t="str">
        <f t="shared" si="10"/>
        <v>05</v>
      </c>
      <c r="S15" s="4" t="str">
        <f t="shared" si="11"/>
        <v>02</v>
      </c>
      <c r="T15" s="4" t="str">
        <f t="shared" si="3"/>
        <v>00</v>
      </c>
      <c r="U15" s="4" t="str">
        <f t="shared" si="12"/>
        <v>01</v>
      </c>
      <c r="V15" s="22" t="str">
        <f t="shared" si="13"/>
        <v>09</v>
      </c>
      <c r="W15" s="4" t="str">
        <f t="shared" si="14"/>
        <v>02</v>
      </c>
      <c r="X15" s="4" t="str">
        <f t="shared" si="4"/>
        <v>00</v>
      </c>
      <c r="Y15" s="4" t="str">
        <f t="shared" si="15"/>
        <v>01</v>
      </c>
      <c r="Z15" t="s">
        <v>37</v>
      </c>
      <c r="AA15" t="s">
        <v>33</v>
      </c>
    </row>
    <row r="16" spans="1:27">
      <c r="A16" s="28" t="s">
        <v>38</v>
      </c>
      <c r="B16" s="29" t="s">
        <v>34</v>
      </c>
      <c r="C16" s="7" t="s">
        <v>22</v>
      </c>
      <c r="D16" s="7" t="s">
        <v>14</v>
      </c>
      <c r="E16" s="7" t="s">
        <v>14</v>
      </c>
      <c r="F16" s="22" t="s">
        <v>34</v>
      </c>
      <c r="G16" s="4" t="s">
        <v>22</v>
      </c>
      <c r="H16" s="4" t="s">
        <v>14</v>
      </c>
      <c r="I16" s="4" t="s">
        <v>14</v>
      </c>
      <c r="J16" s="22" t="str">
        <f t="shared" si="16"/>
        <v>02</v>
      </c>
      <c r="K16" s="4" t="str">
        <f t="shared" si="1"/>
        <v>01</v>
      </c>
      <c r="L16" s="4" t="str">
        <f t="shared" si="2"/>
        <v>00</v>
      </c>
      <c r="M16" s="4" t="str">
        <f t="shared" si="5"/>
        <v>02</v>
      </c>
      <c r="N16" s="22" t="str">
        <f t="shared" si="6"/>
        <v>03</v>
      </c>
      <c r="O16" s="4" t="str">
        <f t="shared" si="7"/>
        <v>03</v>
      </c>
      <c r="P16" s="4" t="str">
        <f t="shared" si="8"/>
        <v>00</v>
      </c>
      <c r="Q16" s="4" t="str">
        <f t="shared" si="9"/>
        <v>02</v>
      </c>
      <c r="R16" s="22" t="str">
        <f t="shared" si="10"/>
        <v>06</v>
      </c>
      <c r="S16" s="4" t="str">
        <f t="shared" si="11"/>
        <v>03</v>
      </c>
      <c r="T16" s="4" t="str">
        <f t="shared" si="3"/>
        <v>00</v>
      </c>
      <c r="U16" s="4" t="str">
        <f t="shared" si="12"/>
        <v>02</v>
      </c>
      <c r="V16" s="22" t="str">
        <f t="shared" si="13"/>
        <v>0B</v>
      </c>
      <c r="W16" s="4" t="str">
        <f t="shared" si="14"/>
        <v>03</v>
      </c>
      <c r="X16" s="4" t="str">
        <f t="shared" si="4"/>
        <v>00</v>
      </c>
      <c r="Y16" s="4" t="str">
        <f t="shared" si="15"/>
        <v>02</v>
      </c>
      <c r="Z16" t="s">
        <v>39</v>
      </c>
      <c r="AA16" t="s">
        <v>33</v>
      </c>
    </row>
    <row r="17" spans="1:27">
      <c r="A17" s="28" t="s">
        <v>40</v>
      </c>
      <c r="B17" s="29" t="s">
        <v>27</v>
      </c>
      <c r="C17" s="7" t="s">
        <v>19</v>
      </c>
      <c r="D17" s="7" t="s">
        <v>12</v>
      </c>
      <c r="E17" s="7" t="s">
        <v>19</v>
      </c>
      <c r="F17" s="22" t="s">
        <v>27</v>
      </c>
      <c r="G17" s="4" t="s">
        <v>19</v>
      </c>
      <c r="H17" s="4" t="s">
        <v>12</v>
      </c>
      <c r="I17" s="4" t="s">
        <v>19</v>
      </c>
      <c r="J17" s="22" t="str">
        <f t="shared" si="16"/>
        <v>01</v>
      </c>
      <c r="K17" s="4" t="str">
        <f t="shared" si="1"/>
        <v>01</v>
      </c>
      <c r="L17" s="4" t="str">
        <f t="shared" si="2"/>
        <v>00</v>
      </c>
      <c r="M17" s="4" t="str">
        <f t="shared" si="5"/>
        <v>03</v>
      </c>
      <c r="N17" s="22" t="str">
        <f t="shared" si="6"/>
        <v>02</v>
      </c>
      <c r="O17" s="4" t="str">
        <f t="shared" si="7"/>
        <v>02</v>
      </c>
      <c r="P17" s="4" t="str">
        <f t="shared" si="8"/>
        <v>00</v>
      </c>
      <c r="Q17" s="4" t="str">
        <f t="shared" si="9"/>
        <v>03</v>
      </c>
      <c r="R17" s="22" t="str">
        <f t="shared" si="10"/>
        <v>04</v>
      </c>
      <c r="S17" s="4" t="str">
        <f t="shared" si="11"/>
        <v>02</v>
      </c>
      <c r="T17" s="4" t="str">
        <f t="shared" si="3"/>
        <v>00</v>
      </c>
      <c r="U17" s="4" t="str">
        <f t="shared" si="12"/>
        <v>03</v>
      </c>
      <c r="V17" s="22" t="str">
        <f t="shared" si="13"/>
        <v>08</v>
      </c>
      <c r="W17" s="4" t="str">
        <f t="shared" si="14"/>
        <v>02</v>
      </c>
      <c r="X17" s="4" t="str">
        <f t="shared" si="4"/>
        <v>00</v>
      </c>
      <c r="Y17" s="4" t="str">
        <f t="shared" si="15"/>
        <v>03</v>
      </c>
      <c r="Z17" t="s">
        <v>41</v>
      </c>
      <c r="AA17" t="s">
        <v>33</v>
      </c>
    </row>
    <row r="18" spans="1:27">
      <c r="A18" s="28" t="s">
        <v>42</v>
      </c>
      <c r="B18" s="29" t="s">
        <v>13</v>
      </c>
      <c r="C18" s="7" t="s">
        <v>19</v>
      </c>
      <c r="D18" s="7" t="s">
        <v>12</v>
      </c>
      <c r="E18" s="7" t="s">
        <v>12</v>
      </c>
      <c r="F18" s="22" t="s">
        <v>13</v>
      </c>
      <c r="G18" s="4" t="s">
        <v>19</v>
      </c>
      <c r="H18" s="4" t="s">
        <v>12</v>
      </c>
      <c r="I18" s="4" t="s">
        <v>12</v>
      </c>
      <c r="J18" s="22" t="str">
        <f t="shared" si="16"/>
        <v>01</v>
      </c>
      <c r="K18" s="4" t="str">
        <f t="shared" si="1"/>
        <v>01</v>
      </c>
      <c r="L18" s="4" t="str">
        <f t="shared" si="2"/>
        <v>00</v>
      </c>
      <c r="M18" s="4" t="str">
        <f t="shared" si="5"/>
        <v>01</v>
      </c>
      <c r="N18" s="22" t="str">
        <f t="shared" si="6"/>
        <v>02</v>
      </c>
      <c r="O18" s="4" t="str">
        <f t="shared" si="7"/>
        <v>02</v>
      </c>
      <c r="P18" s="4" t="str">
        <f t="shared" si="8"/>
        <v>00</v>
      </c>
      <c r="Q18" s="4" t="str">
        <f t="shared" si="9"/>
        <v>01</v>
      </c>
      <c r="R18" s="22" t="str">
        <f t="shared" si="10"/>
        <v>03</v>
      </c>
      <c r="S18" s="4" t="str">
        <f t="shared" si="11"/>
        <v>02</v>
      </c>
      <c r="T18" s="4" t="str">
        <f t="shared" si="3"/>
        <v>00</v>
      </c>
      <c r="U18" s="4" t="str">
        <f t="shared" si="12"/>
        <v>01</v>
      </c>
      <c r="V18" s="22" t="str">
        <f t="shared" si="13"/>
        <v>06</v>
      </c>
      <c r="W18" s="4" t="str">
        <f t="shared" si="14"/>
        <v>02</v>
      </c>
      <c r="X18" s="4" t="str">
        <f t="shared" si="4"/>
        <v>00</v>
      </c>
      <c r="Y18" s="4" t="str">
        <f t="shared" si="15"/>
        <v>01</v>
      </c>
      <c r="Z18" t="s">
        <v>43</v>
      </c>
      <c r="AA18" t="s">
        <v>33</v>
      </c>
    </row>
    <row r="19" spans="1:27">
      <c r="A19" s="28" t="s">
        <v>44</v>
      </c>
      <c r="B19" s="29" t="s">
        <v>40</v>
      </c>
      <c r="C19" s="7" t="s">
        <v>19</v>
      </c>
      <c r="D19" s="7" t="s">
        <v>12</v>
      </c>
      <c r="E19" s="7" t="s">
        <v>11</v>
      </c>
      <c r="F19" s="22" t="s">
        <v>40</v>
      </c>
      <c r="G19" s="4" t="s">
        <v>19</v>
      </c>
      <c r="H19" s="4" t="s">
        <v>12</v>
      </c>
      <c r="I19" s="4" t="s">
        <v>11</v>
      </c>
      <c r="J19" s="22" t="str">
        <f t="shared" si="16"/>
        <v>02</v>
      </c>
      <c r="K19" s="4" t="str">
        <f t="shared" si="1"/>
        <v>01</v>
      </c>
      <c r="L19" s="4" t="str">
        <f t="shared" si="2"/>
        <v>00</v>
      </c>
      <c r="M19" s="4" t="str">
        <f t="shared" si="5"/>
        <v>00</v>
      </c>
      <c r="N19" s="22" t="str">
        <f t="shared" si="6"/>
        <v>04</v>
      </c>
      <c r="O19" s="4" t="str">
        <f t="shared" si="7"/>
        <v>02</v>
      </c>
      <c r="P19" s="4" t="str">
        <f t="shared" si="8"/>
        <v>00</v>
      </c>
      <c r="Q19" s="4" t="str">
        <f t="shared" si="9"/>
        <v>00</v>
      </c>
      <c r="R19" s="22" t="str">
        <f t="shared" si="10"/>
        <v>07</v>
      </c>
      <c r="S19" s="4" t="str">
        <f t="shared" si="11"/>
        <v>02</v>
      </c>
      <c r="T19" s="4" t="str">
        <f t="shared" si="3"/>
        <v>00</v>
      </c>
      <c r="U19" s="4" t="str">
        <f t="shared" si="12"/>
        <v>00</v>
      </c>
      <c r="V19" s="22" t="str">
        <f t="shared" si="13"/>
        <v>0E</v>
      </c>
      <c r="W19" s="4" t="str">
        <f t="shared" si="14"/>
        <v>02</v>
      </c>
      <c r="X19" s="4" t="str">
        <f t="shared" si="4"/>
        <v>00</v>
      </c>
      <c r="Y19" s="4" t="str">
        <f t="shared" si="15"/>
        <v>00</v>
      </c>
      <c r="Z19" t="s">
        <v>45</v>
      </c>
      <c r="AA19" t="s">
        <v>16</v>
      </c>
    </row>
    <row r="20" spans="1:27">
      <c r="A20" s="28" t="s">
        <v>46</v>
      </c>
      <c r="B20" s="29" t="s">
        <v>20</v>
      </c>
      <c r="C20" s="7" t="s">
        <v>17</v>
      </c>
      <c r="D20" s="7" t="s">
        <v>12</v>
      </c>
      <c r="E20" s="7" t="s">
        <v>19</v>
      </c>
      <c r="F20" s="22" t="s">
        <v>20</v>
      </c>
      <c r="G20" s="4" t="s">
        <v>17</v>
      </c>
      <c r="H20" s="4" t="s">
        <v>12</v>
      </c>
      <c r="I20" s="4" t="s">
        <v>19</v>
      </c>
      <c r="J20" s="22" t="str">
        <f t="shared" si="16"/>
        <v>01</v>
      </c>
      <c r="K20" s="4" t="str">
        <f t="shared" si="1"/>
        <v>01</v>
      </c>
      <c r="L20" s="4" t="str">
        <f t="shared" si="2"/>
        <v>00</v>
      </c>
      <c r="M20" s="4" t="str">
        <f t="shared" si="5"/>
        <v>03</v>
      </c>
      <c r="N20" s="22" t="str">
        <f t="shared" si="6"/>
        <v>03</v>
      </c>
      <c r="O20" s="4" t="str">
        <f t="shared" si="7"/>
        <v>03</v>
      </c>
      <c r="P20" s="4" t="str">
        <f t="shared" si="8"/>
        <v>00</v>
      </c>
      <c r="Q20" s="4" t="str">
        <f t="shared" si="9"/>
        <v>03</v>
      </c>
      <c r="R20" s="22" t="str">
        <f t="shared" si="10"/>
        <v>05</v>
      </c>
      <c r="S20" s="4" t="str">
        <f t="shared" si="11"/>
        <v>03</v>
      </c>
      <c r="T20" s="4" t="str">
        <f t="shared" si="3"/>
        <v>00</v>
      </c>
      <c r="U20" s="4" t="str">
        <f t="shared" si="12"/>
        <v>03</v>
      </c>
      <c r="V20" s="22" t="str">
        <f t="shared" si="13"/>
        <v>0A</v>
      </c>
      <c r="W20" s="4" t="str">
        <f t="shared" si="14"/>
        <v>03</v>
      </c>
      <c r="X20" s="4" t="str">
        <f t="shared" si="4"/>
        <v>00</v>
      </c>
      <c r="Y20" s="4" t="str">
        <f t="shared" si="15"/>
        <v>03</v>
      </c>
    </row>
    <row r="21" spans="1:27">
      <c r="A21" s="28" t="s">
        <v>47</v>
      </c>
      <c r="B21" s="29" t="s">
        <v>11</v>
      </c>
      <c r="C21" s="7" t="s">
        <v>11</v>
      </c>
      <c r="D21" s="7" t="s">
        <v>11</v>
      </c>
      <c r="E21" s="7" t="s">
        <v>11</v>
      </c>
      <c r="F21" s="22" t="s">
        <v>11</v>
      </c>
      <c r="G21" s="4" t="s">
        <v>11</v>
      </c>
      <c r="H21" s="4" t="s">
        <v>11</v>
      </c>
      <c r="I21" s="4" t="s">
        <v>11</v>
      </c>
      <c r="J21" s="22" t="str">
        <f t="shared" si="16"/>
        <v>00</v>
      </c>
      <c r="K21" s="4" t="str">
        <f t="shared" si="1"/>
        <v>00</v>
      </c>
      <c r="L21" s="4" t="str">
        <f t="shared" si="2"/>
        <v>00</v>
      </c>
      <c r="M21" s="4" t="str">
        <f t="shared" si="5"/>
        <v>00</v>
      </c>
      <c r="N21" s="22" t="str">
        <f t="shared" si="6"/>
        <v>00</v>
      </c>
      <c r="O21" s="4" t="str">
        <f t="shared" si="7"/>
        <v>00</v>
      </c>
      <c r="P21" s="4" t="str">
        <f t="shared" si="8"/>
        <v>00</v>
      </c>
      <c r="Q21" s="4" t="str">
        <f t="shared" si="9"/>
        <v>00</v>
      </c>
      <c r="R21" s="22" t="str">
        <f t="shared" si="10"/>
        <v>00</v>
      </c>
      <c r="S21" s="4" t="str">
        <f t="shared" si="11"/>
        <v>00</v>
      </c>
      <c r="T21" s="4" t="str">
        <f t="shared" si="3"/>
        <v>00</v>
      </c>
      <c r="U21" s="4" t="str">
        <f t="shared" si="12"/>
        <v>00</v>
      </c>
      <c r="V21" s="22" t="str">
        <f t="shared" si="13"/>
        <v>00</v>
      </c>
      <c r="W21" s="4" t="str">
        <f t="shared" si="14"/>
        <v>00</v>
      </c>
      <c r="X21" s="4" t="str">
        <f t="shared" si="4"/>
        <v>00</v>
      </c>
      <c r="Y21" s="4" t="str">
        <f t="shared" si="15"/>
        <v>00</v>
      </c>
    </row>
    <row r="22" spans="1:27">
      <c r="A22" s="28" t="s">
        <v>48</v>
      </c>
      <c r="B22" s="29" t="s">
        <v>11</v>
      </c>
      <c r="C22" s="7" t="s">
        <v>11</v>
      </c>
      <c r="D22" s="7" t="s">
        <v>11</v>
      </c>
      <c r="E22" s="7" t="s">
        <v>11</v>
      </c>
      <c r="F22" s="22" t="s">
        <v>11</v>
      </c>
      <c r="G22" s="4" t="s">
        <v>11</v>
      </c>
      <c r="H22" s="4" t="s">
        <v>11</v>
      </c>
      <c r="I22" s="4" t="s">
        <v>11</v>
      </c>
      <c r="J22" s="22" t="str">
        <f t="shared" si="16"/>
        <v>00</v>
      </c>
      <c r="K22" s="4" t="str">
        <f t="shared" si="1"/>
        <v>00</v>
      </c>
      <c r="L22" s="4" t="str">
        <f t="shared" si="2"/>
        <v>00</v>
      </c>
      <c r="M22" s="4" t="str">
        <f t="shared" si="5"/>
        <v>00</v>
      </c>
      <c r="N22" s="22" t="str">
        <f t="shared" si="6"/>
        <v>00</v>
      </c>
      <c r="O22" s="4" t="str">
        <f t="shared" si="7"/>
        <v>00</v>
      </c>
      <c r="P22" s="4" t="str">
        <f t="shared" si="8"/>
        <v>00</v>
      </c>
      <c r="Q22" s="4" t="str">
        <f t="shared" si="9"/>
        <v>00</v>
      </c>
      <c r="R22" s="22" t="str">
        <f t="shared" si="10"/>
        <v>00</v>
      </c>
      <c r="S22" s="4" t="str">
        <f t="shared" si="11"/>
        <v>00</v>
      </c>
      <c r="T22" s="4" t="str">
        <f t="shared" si="3"/>
        <v>00</v>
      </c>
      <c r="U22" s="4" t="str">
        <f t="shared" si="12"/>
        <v>00</v>
      </c>
      <c r="V22" s="22" t="str">
        <f t="shared" si="13"/>
        <v>00</v>
      </c>
      <c r="W22" s="4" t="str">
        <f t="shared" si="14"/>
        <v>00</v>
      </c>
      <c r="X22" s="4" t="str">
        <f t="shared" si="4"/>
        <v>00</v>
      </c>
      <c r="Y22" s="4" t="str">
        <f t="shared" si="15"/>
        <v>00</v>
      </c>
    </row>
    <row r="23" spans="1:27">
      <c r="A23" s="28" t="s">
        <v>49</v>
      </c>
      <c r="B23" s="29" t="s">
        <v>50</v>
      </c>
      <c r="C23" s="7" t="s">
        <v>26</v>
      </c>
      <c r="D23" s="7" t="s">
        <v>25</v>
      </c>
      <c r="E23" s="7" t="s">
        <v>11</v>
      </c>
      <c r="F23" s="22" t="s">
        <v>50</v>
      </c>
      <c r="G23" s="4" t="s">
        <v>26</v>
      </c>
      <c r="H23" s="4" t="s">
        <v>25</v>
      </c>
      <c r="I23" s="4" t="s">
        <v>11</v>
      </c>
      <c r="J23" s="22" t="str">
        <f t="shared" si="16"/>
        <v>28</v>
      </c>
      <c r="K23" s="4" t="str">
        <f t="shared" si="1"/>
        <v>02</v>
      </c>
      <c r="L23" s="4" t="str">
        <f t="shared" si="2"/>
        <v>7F</v>
      </c>
      <c r="M23" s="4" t="str">
        <f t="shared" si="5"/>
        <v>00</v>
      </c>
      <c r="N23" s="22" t="str">
        <f t="shared" si="6"/>
        <v>28</v>
      </c>
      <c r="O23" s="4" t="str">
        <f t="shared" si="7"/>
        <v>04</v>
      </c>
      <c r="P23" s="4" t="str">
        <f t="shared" si="8"/>
        <v>7F</v>
      </c>
      <c r="Q23" s="4" t="str">
        <f t="shared" si="9"/>
        <v>00</v>
      </c>
      <c r="R23" s="22" t="str">
        <f t="shared" si="10"/>
        <v>28</v>
      </c>
      <c r="S23" s="4" t="str">
        <f t="shared" si="11"/>
        <v>04</v>
      </c>
      <c r="T23" s="4" t="str">
        <f t="shared" si="3"/>
        <v>7F</v>
      </c>
      <c r="U23" s="4" t="str">
        <f t="shared" si="12"/>
        <v>00</v>
      </c>
      <c r="V23" s="22" t="str">
        <f t="shared" si="13"/>
        <v>28</v>
      </c>
      <c r="W23" s="4" t="str">
        <f t="shared" si="14"/>
        <v>04</v>
      </c>
      <c r="X23" s="4" t="str">
        <f t="shared" si="4"/>
        <v>7F</v>
      </c>
      <c r="Y23" s="4" t="str">
        <f t="shared" si="15"/>
        <v>00</v>
      </c>
      <c r="Z23" t="s">
        <v>51</v>
      </c>
    </row>
    <row r="24" spans="1:27">
      <c r="A24" s="28" t="s">
        <v>52</v>
      </c>
      <c r="B24" s="29" t="s">
        <v>11</v>
      </c>
      <c r="C24" s="7" t="s">
        <v>11</v>
      </c>
      <c r="D24" s="7" t="s">
        <v>11</v>
      </c>
      <c r="E24" s="7" t="s">
        <v>11</v>
      </c>
      <c r="F24" s="22" t="s">
        <v>11</v>
      </c>
      <c r="G24" s="4" t="s">
        <v>11</v>
      </c>
      <c r="H24" s="4" t="s">
        <v>11</v>
      </c>
      <c r="I24" s="4" t="s">
        <v>11</v>
      </c>
      <c r="J24" s="22" t="str">
        <f t="shared" si="16"/>
        <v>00</v>
      </c>
      <c r="K24" s="4" t="str">
        <f t="shared" si="1"/>
        <v>00</v>
      </c>
      <c r="L24" s="4" t="str">
        <f t="shared" si="2"/>
        <v>00</v>
      </c>
      <c r="M24" s="4" t="str">
        <f t="shared" si="5"/>
        <v>00</v>
      </c>
      <c r="N24" s="22" t="str">
        <f t="shared" si="6"/>
        <v>00</v>
      </c>
      <c r="O24" s="4" t="str">
        <f t="shared" si="7"/>
        <v>00</v>
      </c>
      <c r="P24" s="4" t="str">
        <f t="shared" si="8"/>
        <v>00</v>
      </c>
      <c r="Q24" s="4" t="str">
        <f t="shared" si="9"/>
        <v>00</v>
      </c>
      <c r="R24" s="22" t="str">
        <f t="shared" si="10"/>
        <v>00</v>
      </c>
      <c r="S24" s="4" t="str">
        <f t="shared" si="11"/>
        <v>00</v>
      </c>
      <c r="T24" s="4" t="str">
        <f t="shared" si="3"/>
        <v>00</v>
      </c>
      <c r="U24" s="4" t="str">
        <f t="shared" si="12"/>
        <v>00</v>
      </c>
      <c r="V24" s="22" t="str">
        <f t="shared" si="13"/>
        <v>00</v>
      </c>
      <c r="W24" s="4" t="str">
        <f t="shared" si="14"/>
        <v>00</v>
      </c>
      <c r="X24" s="4" t="str">
        <f t="shared" si="4"/>
        <v>00</v>
      </c>
      <c r="Y24" s="4" t="str">
        <f t="shared" si="15"/>
        <v>00</v>
      </c>
    </row>
    <row r="25" spans="1:27">
      <c r="A25" s="28" t="s">
        <v>53</v>
      </c>
      <c r="B25" s="29" t="s">
        <v>11</v>
      </c>
      <c r="C25" s="7" t="s">
        <v>11</v>
      </c>
      <c r="D25" s="7" t="s">
        <v>11</v>
      </c>
      <c r="E25" s="7" t="s">
        <v>11</v>
      </c>
      <c r="F25" s="22" t="s">
        <v>11</v>
      </c>
      <c r="G25" s="4" t="s">
        <v>11</v>
      </c>
      <c r="H25" s="4" t="s">
        <v>11</v>
      </c>
      <c r="I25" s="4" t="s">
        <v>11</v>
      </c>
      <c r="J25" s="22" t="str">
        <f t="shared" si="16"/>
        <v>00</v>
      </c>
      <c r="K25" s="4" t="str">
        <f t="shared" si="1"/>
        <v>00</v>
      </c>
      <c r="L25" s="4" t="str">
        <f t="shared" si="2"/>
        <v>00</v>
      </c>
      <c r="M25" s="4" t="str">
        <f t="shared" si="5"/>
        <v>00</v>
      </c>
      <c r="N25" s="22" t="str">
        <f t="shared" si="6"/>
        <v>00</v>
      </c>
      <c r="O25" s="4" t="str">
        <f t="shared" si="7"/>
        <v>00</v>
      </c>
      <c r="P25" s="4" t="str">
        <f t="shared" si="8"/>
        <v>00</v>
      </c>
      <c r="Q25" s="4" t="str">
        <f t="shared" si="9"/>
        <v>00</v>
      </c>
      <c r="R25" s="22" t="str">
        <f t="shared" si="10"/>
        <v>00</v>
      </c>
      <c r="S25" s="4" t="str">
        <f t="shared" si="11"/>
        <v>00</v>
      </c>
      <c r="T25" s="4" t="str">
        <f t="shared" si="3"/>
        <v>00</v>
      </c>
      <c r="U25" s="4" t="str">
        <f t="shared" si="12"/>
        <v>00</v>
      </c>
      <c r="V25" s="22" t="str">
        <f t="shared" si="13"/>
        <v>00</v>
      </c>
      <c r="W25" s="4" t="str">
        <f t="shared" si="14"/>
        <v>00</v>
      </c>
      <c r="X25" s="4" t="str">
        <f t="shared" si="4"/>
        <v>00</v>
      </c>
      <c r="Y25" s="4" t="str">
        <f t="shared" si="15"/>
        <v>00</v>
      </c>
    </row>
    <row r="26" spans="1:27">
      <c r="A26" s="28" t="s">
        <v>54</v>
      </c>
      <c r="B26" s="29" t="s">
        <v>11</v>
      </c>
      <c r="C26" s="7" t="s">
        <v>11</v>
      </c>
      <c r="D26" s="7" t="s">
        <v>11</v>
      </c>
      <c r="E26" s="7" t="s">
        <v>11</v>
      </c>
      <c r="F26" s="22" t="s">
        <v>11</v>
      </c>
      <c r="G26" s="4" t="s">
        <v>11</v>
      </c>
      <c r="H26" s="4" t="s">
        <v>11</v>
      </c>
      <c r="I26" s="4" t="s">
        <v>11</v>
      </c>
      <c r="J26" s="22" t="str">
        <f t="shared" si="16"/>
        <v>00</v>
      </c>
      <c r="K26" s="4" t="str">
        <f t="shared" si="1"/>
        <v>00</v>
      </c>
      <c r="L26" s="4" t="str">
        <f t="shared" si="2"/>
        <v>00</v>
      </c>
      <c r="M26" s="4" t="str">
        <f t="shared" si="5"/>
        <v>00</v>
      </c>
      <c r="N26" s="22" t="str">
        <f t="shared" si="6"/>
        <v>00</v>
      </c>
      <c r="O26" s="4" t="str">
        <f t="shared" si="7"/>
        <v>00</v>
      </c>
      <c r="P26" s="4" t="str">
        <f t="shared" si="8"/>
        <v>00</v>
      </c>
      <c r="Q26" s="4" t="str">
        <f t="shared" si="9"/>
        <v>00</v>
      </c>
      <c r="R26" s="22" t="str">
        <f t="shared" si="10"/>
        <v>00</v>
      </c>
      <c r="S26" s="4" t="str">
        <f t="shared" si="11"/>
        <v>00</v>
      </c>
      <c r="T26" s="4" t="str">
        <f t="shared" si="3"/>
        <v>00</v>
      </c>
      <c r="U26" s="4" t="str">
        <f t="shared" si="12"/>
        <v>00</v>
      </c>
      <c r="V26" s="22" t="str">
        <f t="shared" si="13"/>
        <v>00</v>
      </c>
      <c r="W26" s="4" t="str">
        <f t="shared" si="14"/>
        <v>00</v>
      </c>
      <c r="X26" s="4" t="str">
        <f t="shared" si="4"/>
        <v>00</v>
      </c>
      <c r="Y26" s="4" t="str">
        <f t="shared" si="15"/>
        <v>00</v>
      </c>
    </row>
    <row r="27" spans="1:27">
      <c r="A27" s="28" t="s">
        <v>55</v>
      </c>
      <c r="B27" s="29" t="s">
        <v>20</v>
      </c>
      <c r="C27" s="7" t="s">
        <v>30</v>
      </c>
      <c r="D27" s="7" t="s">
        <v>19</v>
      </c>
      <c r="E27" s="7" t="s">
        <v>14</v>
      </c>
      <c r="F27" s="22" t="s">
        <v>20</v>
      </c>
      <c r="G27" s="4" t="s">
        <v>30</v>
      </c>
      <c r="H27" s="4" t="s">
        <v>19</v>
      </c>
      <c r="I27" s="4" t="s">
        <v>14</v>
      </c>
      <c r="J27" s="22" t="str">
        <f t="shared" si="16"/>
        <v>01</v>
      </c>
      <c r="K27" s="4" t="str">
        <f t="shared" si="1"/>
        <v>02</v>
      </c>
      <c r="L27" s="4" t="str">
        <f t="shared" si="2"/>
        <v>00</v>
      </c>
      <c r="M27" s="4" t="str">
        <f t="shared" si="5"/>
        <v>02</v>
      </c>
      <c r="N27" s="22" t="str">
        <f t="shared" si="6"/>
        <v>03</v>
      </c>
      <c r="O27" s="4" t="str">
        <f t="shared" si="7"/>
        <v>05</v>
      </c>
      <c r="P27" s="4" t="str">
        <f t="shared" si="8"/>
        <v>00</v>
      </c>
      <c r="Q27" s="4" t="str">
        <f t="shared" si="9"/>
        <v>02</v>
      </c>
      <c r="R27" s="22" t="str">
        <f t="shared" si="10"/>
        <v>05</v>
      </c>
      <c r="S27" s="4" t="str">
        <f t="shared" si="11"/>
        <v>05</v>
      </c>
      <c r="T27" s="4" t="str">
        <f t="shared" si="3"/>
        <v>00</v>
      </c>
      <c r="U27" s="4" t="str">
        <f t="shared" si="12"/>
        <v>02</v>
      </c>
      <c r="V27" s="22" t="str">
        <f t="shared" si="13"/>
        <v>0A</v>
      </c>
      <c r="W27" s="4" t="str">
        <f t="shared" si="14"/>
        <v>05</v>
      </c>
      <c r="X27" s="4" t="str">
        <f t="shared" si="4"/>
        <v>00</v>
      </c>
      <c r="Y27" s="4" t="str">
        <f t="shared" si="15"/>
        <v>02</v>
      </c>
      <c r="Z27" t="s">
        <v>56</v>
      </c>
      <c r="AA27" t="s">
        <v>57</v>
      </c>
    </row>
    <row r="28" spans="1:27">
      <c r="A28" s="28" t="s">
        <v>58</v>
      </c>
      <c r="B28" s="29" t="s">
        <v>17</v>
      </c>
      <c r="C28" s="7" t="s">
        <v>26</v>
      </c>
      <c r="D28" s="7" t="s">
        <v>22</v>
      </c>
      <c r="E28" s="7" t="s">
        <v>12</v>
      </c>
      <c r="F28" s="22" t="s">
        <v>17</v>
      </c>
      <c r="G28" s="4" t="s">
        <v>26</v>
      </c>
      <c r="H28" s="4" t="s">
        <v>22</v>
      </c>
      <c r="I28" s="4" t="s">
        <v>12</v>
      </c>
      <c r="J28" s="22" t="str">
        <f t="shared" si="16"/>
        <v>01</v>
      </c>
      <c r="K28" s="4" t="str">
        <f t="shared" si="1"/>
        <v>02</v>
      </c>
      <c r="L28" s="4" t="str">
        <f t="shared" si="2"/>
        <v>00</v>
      </c>
      <c r="M28" s="4" t="str">
        <f t="shared" si="5"/>
        <v>01</v>
      </c>
      <c r="N28" s="22" t="str">
        <f t="shared" si="6"/>
        <v>01</v>
      </c>
      <c r="O28" s="4" t="str">
        <f t="shared" si="7"/>
        <v>04</v>
      </c>
      <c r="P28" s="4" t="str">
        <f t="shared" si="8"/>
        <v>00</v>
      </c>
      <c r="Q28" s="4" t="str">
        <f t="shared" si="9"/>
        <v>01</v>
      </c>
      <c r="R28" s="22" t="str">
        <f t="shared" si="10"/>
        <v>03</v>
      </c>
      <c r="S28" s="4" t="str">
        <f t="shared" si="11"/>
        <v>04</v>
      </c>
      <c r="T28" s="4" t="str">
        <f t="shared" si="3"/>
        <v>00</v>
      </c>
      <c r="U28" s="4" t="str">
        <f t="shared" si="12"/>
        <v>01</v>
      </c>
      <c r="V28" s="22" t="str">
        <f t="shared" si="13"/>
        <v>05</v>
      </c>
      <c r="W28" s="4" t="str">
        <f t="shared" si="14"/>
        <v>04</v>
      </c>
      <c r="X28" s="4" t="str">
        <f t="shared" si="4"/>
        <v>00</v>
      </c>
      <c r="Y28" s="4" t="str">
        <f t="shared" si="15"/>
        <v>01</v>
      </c>
      <c r="Z28" t="s">
        <v>59</v>
      </c>
      <c r="AA28" t="s">
        <v>57</v>
      </c>
    </row>
    <row r="29" spans="1:27">
      <c r="A29" s="28" t="s">
        <v>60</v>
      </c>
      <c r="B29" s="29" t="s">
        <v>17</v>
      </c>
      <c r="C29" s="7" t="s">
        <v>27</v>
      </c>
      <c r="D29" s="7" t="s">
        <v>22</v>
      </c>
      <c r="E29" s="7" t="s">
        <v>19</v>
      </c>
      <c r="F29" s="22" t="s">
        <v>17</v>
      </c>
      <c r="G29" s="4" t="s">
        <v>27</v>
      </c>
      <c r="H29" s="4" t="s">
        <v>22</v>
      </c>
      <c r="I29" s="4" t="s">
        <v>19</v>
      </c>
      <c r="J29" s="22" t="str">
        <f t="shared" si="16"/>
        <v>01</v>
      </c>
      <c r="K29" s="4" t="str">
        <f t="shared" si="1"/>
        <v>02</v>
      </c>
      <c r="L29" s="4" t="str">
        <f t="shared" si="2"/>
        <v>00</v>
      </c>
      <c r="M29" s="4" t="str">
        <f t="shared" si="5"/>
        <v>03</v>
      </c>
      <c r="N29" s="22" t="str">
        <f t="shared" si="6"/>
        <v>01</v>
      </c>
      <c r="O29" s="4" t="str">
        <f t="shared" si="7"/>
        <v>04</v>
      </c>
      <c r="P29" s="4" t="str">
        <f t="shared" si="8"/>
        <v>00</v>
      </c>
      <c r="Q29" s="4" t="str">
        <f t="shared" si="9"/>
        <v>03</v>
      </c>
      <c r="R29" s="22" t="str">
        <f t="shared" si="10"/>
        <v>03</v>
      </c>
      <c r="S29" s="4" t="str">
        <f t="shared" si="11"/>
        <v>04</v>
      </c>
      <c r="T29" s="4" t="str">
        <f t="shared" si="3"/>
        <v>00</v>
      </c>
      <c r="U29" s="4" t="str">
        <f t="shared" si="12"/>
        <v>03</v>
      </c>
      <c r="V29" s="22" t="str">
        <f t="shared" si="13"/>
        <v>05</v>
      </c>
      <c r="W29" s="4" t="str">
        <f t="shared" si="14"/>
        <v>04</v>
      </c>
      <c r="X29" s="4" t="str">
        <f t="shared" si="4"/>
        <v>00</v>
      </c>
      <c r="Y29" s="4" t="str">
        <f t="shared" si="15"/>
        <v>03</v>
      </c>
      <c r="Z29" t="s">
        <v>61</v>
      </c>
      <c r="AA29" t="s">
        <v>57</v>
      </c>
    </row>
    <row r="30" spans="1:27">
      <c r="A30" s="28" t="s">
        <v>62</v>
      </c>
      <c r="B30" s="29" t="s">
        <v>36</v>
      </c>
      <c r="C30" s="7" t="s">
        <v>30</v>
      </c>
      <c r="D30" s="7" t="s">
        <v>22</v>
      </c>
      <c r="E30" s="7" t="s">
        <v>12</v>
      </c>
      <c r="F30" s="22" t="s">
        <v>36</v>
      </c>
      <c r="G30" s="4" t="s">
        <v>30</v>
      </c>
      <c r="H30" s="4" t="s">
        <v>22</v>
      </c>
      <c r="I30" s="4" t="s">
        <v>12</v>
      </c>
      <c r="J30" s="22" t="str">
        <f t="shared" si="16"/>
        <v>02</v>
      </c>
      <c r="K30" s="4" t="str">
        <f t="shared" si="1"/>
        <v>02</v>
      </c>
      <c r="L30" s="4" t="str">
        <f t="shared" si="2"/>
        <v>00</v>
      </c>
      <c r="M30" s="4" t="str">
        <f t="shared" si="5"/>
        <v>01</v>
      </c>
      <c r="N30" s="22" t="str">
        <f t="shared" si="6"/>
        <v>03</v>
      </c>
      <c r="O30" s="4" t="str">
        <f t="shared" si="7"/>
        <v>05</v>
      </c>
      <c r="P30" s="4" t="str">
        <f t="shared" si="8"/>
        <v>00</v>
      </c>
      <c r="Q30" s="4" t="str">
        <f t="shared" si="9"/>
        <v>01</v>
      </c>
      <c r="R30" s="22" t="str">
        <f t="shared" si="10"/>
        <v>06</v>
      </c>
      <c r="S30" s="4" t="str">
        <f t="shared" si="11"/>
        <v>05</v>
      </c>
      <c r="T30" s="4" t="str">
        <f t="shared" si="3"/>
        <v>00</v>
      </c>
      <c r="U30" s="4" t="str">
        <f t="shared" si="12"/>
        <v>01</v>
      </c>
      <c r="V30" s="22" t="str">
        <f t="shared" si="13"/>
        <v>0C</v>
      </c>
      <c r="W30" s="4" t="str">
        <f t="shared" si="14"/>
        <v>05</v>
      </c>
      <c r="X30" s="4" t="str">
        <f t="shared" si="4"/>
        <v>00</v>
      </c>
      <c r="Y30" s="4" t="str">
        <f t="shared" si="15"/>
        <v>01</v>
      </c>
      <c r="Z30" t="s">
        <v>63</v>
      </c>
      <c r="AA30" t="s">
        <v>64</v>
      </c>
    </row>
    <row r="31" spans="1:27">
      <c r="A31" s="28" t="s">
        <v>65</v>
      </c>
      <c r="B31" s="29" t="s">
        <v>36</v>
      </c>
      <c r="C31" s="7" t="s">
        <v>20</v>
      </c>
      <c r="D31" s="7" t="s">
        <v>22</v>
      </c>
      <c r="E31" s="7" t="s">
        <v>14</v>
      </c>
      <c r="F31" s="22" t="s">
        <v>36</v>
      </c>
      <c r="G31" s="4" t="s">
        <v>20</v>
      </c>
      <c r="H31" s="4" t="s">
        <v>22</v>
      </c>
      <c r="I31" s="4" t="s">
        <v>14</v>
      </c>
      <c r="J31" s="22" t="str">
        <f t="shared" si="16"/>
        <v>02</v>
      </c>
      <c r="K31" s="4" t="str">
        <f t="shared" si="1"/>
        <v>02</v>
      </c>
      <c r="L31" s="4" t="str">
        <f t="shared" si="2"/>
        <v>00</v>
      </c>
      <c r="M31" s="4" t="str">
        <f t="shared" si="5"/>
        <v>02</v>
      </c>
      <c r="N31" s="22" t="str">
        <f t="shared" si="6"/>
        <v>03</v>
      </c>
      <c r="O31" s="4" t="str">
        <f t="shared" si="7"/>
        <v>05</v>
      </c>
      <c r="P31" s="4" t="str">
        <f t="shared" si="8"/>
        <v>00</v>
      </c>
      <c r="Q31" s="4" t="str">
        <f t="shared" si="9"/>
        <v>02</v>
      </c>
      <c r="R31" s="22" t="str">
        <f t="shared" si="10"/>
        <v>06</v>
      </c>
      <c r="S31" s="4" t="str">
        <f t="shared" si="11"/>
        <v>05</v>
      </c>
      <c r="T31" s="4" t="str">
        <f t="shared" si="3"/>
        <v>00</v>
      </c>
      <c r="U31" s="4" t="str">
        <f t="shared" si="12"/>
        <v>02</v>
      </c>
      <c r="V31" s="22" t="str">
        <f t="shared" si="13"/>
        <v>0C</v>
      </c>
      <c r="W31" s="4" t="str">
        <f t="shared" si="14"/>
        <v>05</v>
      </c>
      <c r="X31" s="4" t="str">
        <f t="shared" si="4"/>
        <v>00</v>
      </c>
      <c r="Y31" s="4" t="str">
        <f t="shared" si="15"/>
        <v>02</v>
      </c>
      <c r="Z31" t="s">
        <v>66</v>
      </c>
      <c r="AA31" t="s">
        <v>64</v>
      </c>
    </row>
    <row r="32" spans="1:27">
      <c r="A32" s="28" t="s">
        <v>67</v>
      </c>
      <c r="B32" s="29" t="s">
        <v>44</v>
      </c>
      <c r="C32" s="7" t="s">
        <v>30</v>
      </c>
      <c r="D32" s="7" t="s">
        <v>22</v>
      </c>
      <c r="E32" s="7" t="s">
        <v>12</v>
      </c>
      <c r="F32" s="22" t="s">
        <v>44</v>
      </c>
      <c r="G32" s="4" t="s">
        <v>30</v>
      </c>
      <c r="H32" s="4" t="s">
        <v>22</v>
      </c>
      <c r="I32" s="4" t="s">
        <v>12</v>
      </c>
      <c r="J32" s="22" t="str">
        <f t="shared" si="16"/>
        <v>02</v>
      </c>
      <c r="K32" s="4" t="str">
        <f t="shared" si="1"/>
        <v>02</v>
      </c>
      <c r="L32" s="4" t="str">
        <f t="shared" si="2"/>
        <v>00</v>
      </c>
      <c r="M32" s="4" t="str">
        <f t="shared" si="5"/>
        <v>01</v>
      </c>
      <c r="N32" s="22" t="str">
        <f t="shared" si="6"/>
        <v>05</v>
      </c>
      <c r="O32" s="4" t="str">
        <f t="shared" si="7"/>
        <v>05</v>
      </c>
      <c r="P32" s="4" t="str">
        <f t="shared" si="8"/>
        <v>00</v>
      </c>
      <c r="Q32" s="4" t="str">
        <f t="shared" si="9"/>
        <v>01</v>
      </c>
      <c r="R32" s="22" t="str">
        <f t="shared" si="10"/>
        <v>08</v>
      </c>
      <c r="S32" s="4" t="str">
        <f t="shared" si="11"/>
        <v>05</v>
      </c>
      <c r="T32" s="4" t="str">
        <f t="shared" si="3"/>
        <v>00</v>
      </c>
      <c r="U32" s="4" t="str">
        <f t="shared" si="12"/>
        <v>01</v>
      </c>
      <c r="V32" s="22" t="str">
        <f t="shared" si="13"/>
        <v>10</v>
      </c>
      <c r="W32" s="4" t="str">
        <f t="shared" si="14"/>
        <v>05</v>
      </c>
      <c r="X32" s="4" t="str">
        <f t="shared" si="4"/>
        <v>00</v>
      </c>
      <c r="Y32" s="4" t="str">
        <f t="shared" si="15"/>
        <v>01</v>
      </c>
      <c r="Z32" t="s">
        <v>68</v>
      </c>
      <c r="AA32" t="s">
        <v>64</v>
      </c>
    </row>
    <row r="33" spans="1:27">
      <c r="A33" s="28" t="s">
        <v>69</v>
      </c>
      <c r="B33" s="29" t="s">
        <v>49</v>
      </c>
      <c r="C33" s="7" t="s">
        <v>20</v>
      </c>
      <c r="D33" s="7" t="s">
        <v>17</v>
      </c>
      <c r="E33" s="7" t="s">
        <v>19</v>
      </c>
      <c r="F33" s="22" t="s">
        <v>49</v>
      </c>
      <c r="G33" s="4" t="s">
        <v>20</v>
      </c>
      <c r="H33" s="4" t="s">
        <v>17</v>
      </c>
      <c r="I33" s="4" t="s">
        <v>19</v>
      </c>
      <c r="J33" s="22" t="str">
        <f t="shared" si="16"/>
        <v>03</v>
      </c>
      <c r="K33" s="4" t="str">
        <f t="shared" si="1"/>
        <v>02</v>
      </c>
      <c r="L33" s="4" t="str">
        <f t="shared" si="2"/>
        <v>00</v>
      </c>
      <c r="M33" s="4" t="str">
        <f t="shared" si="5"/>
        <v>03</v>
      </c>
      <c r="N33" s="22" t="str">
        <f t="shared" si="6"/>
        <v>06</v>
      </c>
      <c r="O33" s="4" t="str">
        <f t="shared" si="7"/>
        <v>05</v>
      </c>
      <c r="P33" s="4" t="str">
        <f t="shared" si="8"/>
        <v>00</v>
      </c>
      <c r="Q33" s="4" t="str">
        <f t="shared" si="9"/>
        <v>03</v>
      </c>
      <c r="R33" s="22" t="str">
        <f t="shared" si="10"/>
        <v>0A</v>
      </c>
      <c r="S33" s="4" t="str">
        <f t="shared" si="11"/>
        <v>05</v>
      </c>
      <c r="T33" s="4" t="str">
        <f t="shared" si="3"/>
        <v>00</v>
      </c>
      <c r="U33" s="4" t="str">
        <f t="shared" si="12"/>
        <v>03</v>
      </c>
      <c r="V33" s="22" t="str">
        <f t="shared" si="13"/>
        <v>14</v>
      </c>
      <c r="W33" s="4" t="str">
        <f t="shared" si="14"/>
        <v>05</v>
      </c>
      <c r="X33" s="4" t="str">
        <f t="shared" si="4"/>
        <v>00</v>
      </c>
      <c r="Y33" s="4" t="str">
        <f t="shared" si="15"/>
        <v>03</v>
      </c>
      <c r="Z33" t="s">
        <v>70</v>
      </c>
      <c r="AA33" t="s">
        <v>64</v>
      </c>
    </row>
    <row r="34" spans="1:27">
      <c r="A34" s="28" t="s">
        <v>71</v>
      </c>
      <c r="B34" s="29" t="s">
        <v>17</v>
      </c>
      <c r="C34" s="7" t="s">
        <v>12</v>
      </c>
      <c r="D34" s="7" t="s">
        <v>11</v>
      </c>
      <c r="E34" s="7" t="s">
        <v>11</v>
      </c>
      <c r="F34" s="22" t="s">
        <v>17</v>
      </c>
      <c r="G34" s="4" t="s">
        <v>12</v>
      </c>
      <c r="H34" s="4" t="s">
        <v>11</v>
      </c>
      <c r="I34" s="4" t="s">
        <v>11</v>
      </c>
      <c r="J34" s="22" t="str">
        <f t="shared" si="16"/>
        <v>01</v>
      </c>
      <c r="K34" s="4" t="str">
        <f t="shared" si="1"/>
        <v>01</v>
      </c>
      <c r="L34" s="4" t="str">
        <f t="shared" si="2"/>
        <v>00</v>
      </c>
      <c r="M34" s="4" t="str">
        <f t="shared" si="5"/>
        <v>00</v>
      </c>
      <c r="N34" s="22" t="str">
        <f t="shared" si="6"/>
        <v>01</v>
      </c>
      <c r="O34" s="4" t="str">
        <f t="shared" si="7"/>
        <v>02</v>
      </c>
      <c r="P34" s="4" t="str">
        <f t="shared" si="8"/>
        <v>00</v>
      </c>
      <c r="Q34" s="4" t="str">
        <f t="shared" si="9"/>
        <v>00</v>
      </c>
      <c r="R34" s="22" t="str">
        <f t="shared" si="10"/>
        <v>03</v>
      </c>
      <c r="S34" s="4" t="str">
        <f t="shared" si="11"/>
        <v>02</v>
      </c>
      <c r="T34" s="4" t="str">
        <f t="shared" si="3"/>
        <v>00</v>
      </c>
      <c r="U34" s="4" t="str">
        <f t="shared" si="12"/>
        <v>00</v>
      </c>
      <c r="V34" s="22" t="str">
        <f t="shared" si="13"/>
        <v>05</v>
      </c>
      <c r="W34" s="4" t="str">
        <f t="shared" si="14"/>
        <v>02</v>
      </c>
      <c r="X34" s="4" t="str">
        <f t="shared" si="4"/>
        <v>00</v>
      </c>
      <c r="Y34" s="4" t="str">
        <f t="shared" si="15"/>
        <v>00</v>
      </c>
    </row>
    <row r="35" spans="1:27">
      <c r="A35" s="28" t="s">
        <v>72</v>
      </c>
      <c r="B35" s="29" t="s">
        <v>17</v>
      </c>
      <c r="C35" s="7" t="s">
        <v>12</v>
      </c>
      <c r="D35" s="7" t="s">
        <v>11</v>
      </c>
      <c r="E35" s="7" t="s">
        <v>11</v>
      </c>
      <c r="F35" s="22" t="s">
        <v>17</v>
      </c>
      <c r="G35" s="4" t="s">
        <v>12</v>
      </c>
      <c r="H35" s="4" t="s">
        <v>11</v>
      </c>
      <c r="I35" s="4" t="s">
        <v>11</v>
      </c>
      <c r="J35" s="22" t="str">
        <f t="shared" si="16"/>
        <v>01</v>
      </c>
      <c r="K35" s="4" t="str">
        <f t="shared" si="1"/>
        <v>01</v>
      </c>
      <c r="L35" s="4" t="str">
        <f t="shared" si="2"/>
        <v>00</v>
      </c>
      <c r="M35" s="4" t="str">
        <f t="shared" si="5"/>
        <v>00</v>
      </c>
      <c r="N35" s="22" t="str">
        <f t="shared" si="6"/>
        <v>01</v>
      </c>
      <c r="O35" s="4" t="str">
        <f t="shared" si="7"/>
        <v>02</v>
      </c>
      <c r="P35" s="4" t="str">
        <f t="shared" si="8"/>
        <v>00</v>
      </c>
      <c r="Q35" s="4" t="str">
        <f t="shared" si="9"/>
        <v>00</v>
      </c>
      <c r="R35" s="22" t="str">
        <f t="shared" si="10"/>
        <v>03</v>
      </c>
      <c r="S35" s="4" t="str">
        <f t="shared" si="11"/>
        <v>02</v>
      </c>
      <c r="T35" s="4" t="str">
        <f t="shared" si="3"/>
        <v>00</v>
      </c>
      <c r="U35" s="4" t="str">
        <f t="shared" si="12"/>
        <v>00</v>
      </c>
      <c r="V35" s="22" t="str">
        <f t="shared" si="13"/>
        <v>05</v>
      </c>
      <c r="W35" s="4" t="str">
        <f t="shared" si="14"/>
        <v>02</v>
      </c>
      <c r="X35" s="4" t="str">
        <f t="shared" si="4"/>
        <v>00</v>
      </c>
      <c r="Y35" s="4" t="str">
        <f t="shared" si="15"/>
        <v>00</v>
      </c>
    </row>
    <row r="36" spans="1:27">
      <c r="A36" s="28" t="s">
        <v>73</v>
      </c>
      <c r="B36" s="29" t="s">
        <v>74</v>
      </c>
      <c r="C36" s="7" t="s">
        <v>30</v>
      </c>
      <c r="D36" s="7" t="s">
        <v>11</v>
      </c>
      <c r="E36" s="7" t="s">
        <v>11</v>
      </c>
      <c r="F36" s="22" t="s">
        <v>74</v>
      </c>
      <c r="G36" s="4" t="s">
        <v>30</v>
      </c>
      <c r="H36" s="4" t="s">
        <v>11</v>
      </c>
      <c r="I36" s="4" t="s">
        <v>11</v>
      </c>
      <c r="J36" s="22" t="str">
        <f t="shared" si="16"/>
        <v>24</v>
      </c>
      <c r="K36" s="4" t="str">
        <f t="shared" si="1"/>
        <v>02</v>
      </c>
      <c r="L36" s="4" t="str">
        <f t="shared" si="2"/>
        <v>00</v>
      </c>
      <c r="M36" s="4" t="str">
        <f t="shared" si="5"/>
        <v>00</v>
      </c>
      <c r="N36" s="22" t="str">
        <f t="shared" si="6"/>
        <v>49</v>
      </c>
      <c r="O36" s="4" t="str">
        <f t="shared" si="7"/>
        <v>05</v>
      </c>
      <c r="P36" s="4" t="str">
        <f t="shared" si="8"/>
        <v>00</v>
      </c>
      <c r="Q36" s="4" t="str">
        <f t="shared" si="9"/>
        <v>00</v>
      </c>
      <c r="R36" s="22" t="str">
        <f t="shared" si="10"/>
        <v>80</v>
      </c>
      <c r="S36" s="4" t="str">
        <f t="shared" si="11"/>
        <v>05</v>
      </c>
      <c r="T36" s="4" t="str">
        <f t="shared" si="3"/>
        <v>00</v>
      </c>
      <c r="U36" s="4" t="str">
        <f t="shared" si="12"/>
        <v>00</v>
      </c>
      <c r="V36" s="22" t="str">
        <f t="shared" si="13"/>
        <v>FF</v>
      </c>
      <c r="W36" s="4" t="str">
        <f t="shared" si="14"/>
        <v>05</v>
      </c>
      <c r="X36" s="4" t="str">
        <f t="shared" si="4"/>
        <v>00</v>
      </c>
      <c r="Y36" s="4" t="str">
        <f t="shared" si="15"/>
        <v>00</v>
      </c>
    </row>
    <row r="37" spans="1:27">
      <c r="A37" s="28" t="s">
        <v>75</v>
      </c>
      <c r="B37" s="29" t="s">
        <v>74</v>
      </c>
      <c r="C37" s="7" t="s">
        <v>20</v>
      </c>
      <c r="D37" s="7" t="s">
        <v>11</v>
      </c>
      <c r="E37" s="7" t="s">
        <v>11</v>
      </c>
      <c r="F37" s="22" t="s">
        <v>74</v>
      </c>
      <c r="G37" s="4" t="s">
        <v>20</v>
      </c>
      <c r="H37" s="4" t="s">
        <v>11</v>
      </c>
      <c r="I37" s="4" t="s">
        <v>11</v>
      </c>
      <c r="J37" s="22" t="str">
        <f t="shared" si="16"/>
        <v>24</v>
      </c>
      <c r="K37" s="4" t="str">
        <f t="shared" si="1"/>
        <v>02</v>
      </c>
      <c r="L37" s="4" t="str">
        <f t="shared" si="2"/>
        <v>00</v>
      </c>
      <c r="M37" s="4" t="str">
        <f t="shared" si="5"/>
        <v>00</v>
      </c>
      <c r="N37" s="22" t="str">
        <f t="shared" si="6"/>
        <v>49</v>
      </c>
      <c r="O37" s="4" t="str">
        <f t="shared" si="7"/>
        <v>05</v>
      </c>
      <c r="P37" s="4" t="str">
        <f t="shared" si="8"/>
        <v>00</v>
      </c>
      <c r="Q37" s="4" t="str">
        <f t="shared" si="9"/>
        <v>00</v>
      </c>
      <c r="R37" s="22" t="str">
        <f t="shared" si="10"/>
        <v>80</v>
      </c>
      <c r="S37" s="4" t="str">
        <f t="shared" si="11"/>
        <v>05</v>
      </c>
      <c r="T37" s="4" t="str">
        <f t="shared" si="3"/>
        <v>00</v>
      </c>
      <c r="U37" s="4" t="str">
        <f t="shared" si="12"/>
        <v>00</v>
      </c>
      <c r="V37" s="22" t="str">
        <f t="shared" si="13"/>
        <v>FF</v>
      </c>
      <c r="W37" s="4" t="str">
        <f t="shared" si="14"/>
        <v>05</v>
      </c>
      <c r="X37" s="4" t="str">
        <f t="shared" si="4"/>
        <v>00</v>
      </c>
      <c r="Y37" s="4" t="str">
        <f t="shared" si="15"/>
        <v>00</v>
      </c>
    </row>
    <row r="38" spans="1:27">
      <c r="A38" s="28" t="s">
        <v>76</v>
      </c>
      <c r="B38" s="29" t="s">
        <v>11</v>
      </c>
      <c r="C38" s="7" t="s">
        <v>11</v>
      </c>
      <c r="D38" s="7" t="s">
        <v>11</v>
      </c>
      <c r="E38" s="7" t="s">
        <v>11</v>
      </c>
      <c r="F38" s="22" t="s">
        <v>11</v>
      </c>
      <c r="G38" s="4" t="s">
        <v>11</v>
      </c>
      <c r="H38" s="4" t="s">
        <v>11</v>
      </c>
      <c r="I38" s="4" t="s">
        <v>11</v>
      </c>
      <c r="J38" s="22" t="str">
        <f t="shared" si="16"/>
        <v>00</v>
      </c>
      <c r="K38" s="4" t="str">
        <f t="shared" si="1"/>
        <v>00</v>
      </c>
      <c r="L38" s="4" t="str">
        <f t="shared" si="2"/>
        <v>00</v>
      </c>
      <c r="M38" s="4" t="str">
        <f t="shared" si="5"/>
        <v>00</v>
      </c>
      <c r="N38" s="22" t="str">
        <f t="shared" si="6"/>
        <v>00</v>
      </c>
      <c r="O38" s="4" t="str">
        <f t="shared" si="7"/>
        <v>00</v>
      </c>
      <c r="P38" s="4" t="str">
        <f t="shared" si="8"/>
        <v>00</v>
      </c>
      <c r="Q38" s="4" t="str">
        <f t="shared" si="9"/>
        <v>00</v>
      </c>
      <c r="R38" s="22" t="str">
        <f t="shared" si="10"/>
        <v>00</v>
      </c>
      <c r="S38" s="4" t="str">
        <f t="shared" si="11"/>
        <v>00</v>
      </c>
      <c r="T38" s="4" t="str">
        <f t="shared" si="3"/>
        <v>00</v>
      </c>
      <c r="U38" s="4" t="str">
        <f t="shared" si="12"/>
        <v>00</v>
      </c>
      <c r="V38" s="22" t="str">
        <f t="shared" si="13"/>
        <v>00</v>
      </c>
      <c r="W38" s="4" t="str">
        <f t="shared" si="14"/>
        <v>00</v>
      </c>
      <c r="X38" s="4" t="str">
        <f t="shared" si="4"/>
        <v>00</v>
      </c>
      <c r="Y38" s="4" t="str">
        <f t="shared" si="15"/>
        <v>00</v>
      </c>
    </row>
    <row r="39" spans="1:27">
      <c r="A39" s="28" t="s">
        <v>77</v>
      </c>
      <c r="B39" s="29" t="s">
        <v>11</v>
      </c>
      <c r="C39" s="7" t="s">
        <v>11</v>
      </c>
      <c r="D39" s="7" t="s">
        <v>11</v>
      </c>
      <c r="E39" s="7" t="s">
        <v>11</v>
      </c>
      <c r="F39" s="22" t="s">
        <v>11</v>
      </c>
      <c r="G39" s="4" t="s">
        <v>11</v>
      </c>
      <c r="H39" s="4" t="s">
        <v>11</v>
      </c>
      <c r="I39" s="4" t="s">
        <v>11</v>
      </c>
      <c r="J39" s="22" t="str">
        <f t="shared" si="16"/>
        <v>00</v>
      </c>
      <c r="K39" s="4" t="str">
        <f t="shared" si="1"/>
        <v>00</v>
      </c>
      <c r="L39" s="4" t="str">
        <f t="shared" si="2"/>
        <v>00</v>
      </c>
      <c r="M39" s="4" t="str">
        <f t="shared" si="5"/>
        <v>00</v>
      </c>
      <c r="N39" s="22" t="str">
        <f t="shared" si="6"/>
        <v>00</v>
      </c>
      <c r="O39" s="4" t="str">
        <f t="shared" si="7"/>
        <v>00</v>
      </c>
      <c r="P39" s="4" t="str">
        <f t="shared" si="8"/>
        <v>00</v>
      </c>
      <c r="Q39" s="4" t="str">
        <f t="shared" si="9"/>
        <v>00</v>
      </c>
      <c r="R39" s="22" t="str">
        <f t="shared" si="10"/>
        <v>00</v>
      </c>
      <c r="S39" s="4" t="str">
        <f t="shared" si="11"/>
        <v>00</v>
      </c>
      <c r="T39" s="4" t="str">
        <f t="shared" si="3"/>
        <v>00</v>
      </c>
      <c r="U39" s="4" t="str">
        <f t="shared" si="12"/>
        <v>00</v>
      </c>
      <c r="V39" s="22" t="str">
        <f t="shared" si="13"/>
        <v>00</v>
      </c>
      <c r="W39" s="4" t="str">
        <f t="shared" si="14"/>
        <v>00</v>
      </c>
      <c r="X39" s="4" t="str">
        <f t="shared" si="4"/>
        <v>00</v>
      </c>
      <c r="Y39" s="4" t="str">
        <f t="shared" si="15"/>
        <v>00</v>
      </c>
    </row>
    <row r="40" spans="1:27">
      <c r="A40" s="28" t="s">
        <v>78</v>
      </c>
      <c r="B40" s="29" t="s">
        <v>11</v>
      </c>
      <c r="C40" s="7" t="s">
        <v>11</v>
      </c>
      <c r="D40" s="7" t="s">
        <v>11</v>
      </c>
      <c r="E40" s="7" t="s">
        <v>11</v>
      </c>
      <c r="F40" s="22" t="s">
        <v>11</v>
      </c>
      <c r="G40" s="4" t="s">
        <v>11</v>
      </c>
      <c r="H40" s="4" t="s">
        <v>11</v>
      </c>
      <c r="I40" s="4" t="s">
        <v>11</v>
      </c>
      <c r="J40" s="22" t="str">
        <f t="shared" si="16"/>
        <v>00</v>
      </c>
      <c r="K40" s="4" t="str">
        <f t="shared" si="1"/>
        <v>00</v>
      </c>
      <c r="L40" s="4" t="str">
        <f t="shared" si="2"/>
        <v>00</v>
      </c>
      <c r="M40" s="4" t="str">
        <f t="shared" si="5"/>
        <v>00</v>
      </c>
      <c r="N40" s="22" t="str">
        <f t="shared" si="6"/>
        <v>00</v>
      </c>
      <c r="O40" s="4" t="str">
        <f t="shared" si="7"/>
        <v>00</v>
      </c>
      <c r="P40" s="4" t="str">
        <f t="shared" si="8"/>
        <v>00</v>
      </c>
      <c r="Q40" s="4" t="str">
        <f t="shared" si="9"/>
        <v>00</v>
      </c>
      <c r="R40" s="22" t="str">
        <f t="shared" si="10"/>
        <v>00</v>
      </c>
      <c r="S40" s="4" t="str">
        <f t="shared" si="11"/>
        <v>00</v>
      </c>
      <c r="T40" s="4" t="str">
        <f t="shared" si="3"/>
        <v>00</v>
      </c>
      <c r="U40" s="4" t="str">
        <f t="shared" si="12"/>
        <v>00</v>
      </c>
      <c r="V40" s="22" t="str">
        <f t="shared" si="13"/>
        <v>00</v>
      </c>
      <c r="W40" s="4" t="str">
        <f t="shared" si="14"/>
        <v>00</v>
      </c>
      <c r="X40" s="4" t="str">
        <f t="shared" si="4"/>
        <v>00</v>
      </c>
      <c r="Y40" s="4" t="str">
        <f t="shared" si="15"/>
        <v>00</v>
      </c>
    </row>
    <row r="41" spans="1:27">
      <c r="A41" s="28" t="s">
        <v>79</v>
      </c>
      <c r="B41" s="29" t="s">
        <v>11</v>
      </c>
      <c r="C41" s="7" t="s">
        <v>11</v>
      </c>
      <c r="D41" s="7" t="s">
        <v>11</v>
      </c>
      <c r="E41" s="7" t="s">
        <v>11</v>
      </c>
      <c r="F41" s="22" t="s">
        <v>11</v>
      </c>
      <c r="G41" s="4" t="s">
        <v>11</v>
      </c>
      <c r="H41" s="4" t="s">
        <v>11</v>
      </c>
      <c r="I41" s="4" t="s">
        <v>11</v>
      </c>
      <c r="J41" s="22" t="str">
        <f t="shared" si="16"/>
        <v>00</v>
      </c>
      <c r="K41" s="4" t="str">
        <f t="shared" si="1"/>
        <v>00</v>
      </c>
      <c r="L41" s="4" t="str">
        <f t="shared" si="2"/>
        <v>00</v>
      </c>
      <c r="M41" s="4" t="str">
        <f t="shared" si="5"/>
        <v>00</v>
      </c>
      <c r="N41" s="22" t="str">
        <f t="shared" si="6"/>
        <v>00</v>
      </c>
      <c r="O41" s="4" t="str">
        <f t="shared" si="7"/>
        <v>00</v>
      </c>
      <c r="P41" s="4" t="str">
        <f t="shared" si="8"/>
        <v>00</v>
      </c>
      <c r="Q41" s="4" t="str">
        <f t="shared" si="9"/>
        <v>00</v>
      </c>
      <c r="R41" s="22" t="str">
        <f t="shared" si="10"/>
        <v>00</v>
      </c>
      <c r="S41" s="4" t="str">
        <f t="shared" si="11"/>
        <v>00</v>
      </c>
      <c r="T41" s="4" t="str">
        <f t="shared" si="3"/>
        <v>00</v>
      </c>
      <c r="U41" s="4" t="str">
        <f t="shared" si="12"/>
        <v>00</v>
      </c>
      <c r="V41" s="22" t="str">
        <f t="shared" si="13"/>
        <v>00</v>
      </c>
      <c r="W41" s="4" t="str">
        <f t="shared" si="14"/>
        <v>00</v>
      </c>
      <c r="X41" s="4" t="str">
        <f t="shared" si="4"/>
        <v>00</v>
      </c>
      <c r="Y41" s="4" t="str">
        <f t="shared" si="15"/>
        <v>00</v>
      </c>
    </row>
    <row r="42" spans="1:27">
      <c r="A42" s="28" t="s">
        <v>80</v>
      </c>
      <c r="B42" s="29" t="s">
        <v>50</v>
      </c>
      <c r="C42" s="7" t="s">
        <v>42</v>
      </c>
      <c r="D42" s="7" t="s">
        <v>25</v>
      </c>
      <c r="E42" s="7" t="s">
        <v>11</v>
      </c>
      <c r="F42" s="22" t="s">
        <v>50</v>
      </c>
      <c r="G42" s="4" t="s">
        <v>42</v>
      </c>
      <c r="H42" s="4" t="s">
        <v>25</v>
      </c>
      <c r="I42" s="4" t="s">
        <v>11</v>
      </c>
      <c r="J42" s="22" t="str">
        <f t="shared" si="16"/>
        <v>28</v>
      </c>
      <c r="K42" s="4" t="str">
        <f t="shared" si="1"/>
        <v>04</v>
      </c>
      <c r="L42" s="4" t="str">
        <f t="shared" si="2"/>
        <v>7F</v>
      </c>
      <c r="M42" s="4" t="str">
        <f t="shared" si="5"/>
        <v>00</v>
      </c>
      <c r="N42" s="22" t="str">
        <f t="shared" si="6"/>
        <v>28</v>
      </c>
      <c r="O42" s="4" t="str">
        <f t="shared" si="7"/>
        <v>07</v>
      </c>
      <c r="P42" s="4" t="str">
        <f t="shared" si="8"/>
        <v>7F</v>
      </c>
      <c r="Q42" s="4" t="str">
        <f t="shared" si="9"/>
        <v>00</v>
      </c>
      <c r="R42" s="22" t="str">
        <f t="shared" si="10"/>
        <v>28</v>
      </c>
      <c r="S42" s="4" t="str">
        <f t="shared" si="11"/>
        <v>07</v>
      </c>
      <c r="T42" s="4" t="str">
        <f t="shared" si="3"/>
        <v>7F</v>
      </c>
      <c r="U42" s="4" t="str">
        <f t="shared" si="12"/>
        <v>00</v>
      </c>
      <c r="V42" s="22" t="str">
        <f t="shared" si="13"/>
        <v>28</v>
      </c>
      <c r="W42" s="4" t="str">
        <f t="shared" si="14"/>
        <v>07</v>
      </c>
      <c r="X42" s="4" t="str">
        <f t="shared" si="4"/>
        <v>7F</v>
      </c>
      <c r="Y42" s="4" t="str">
        <f t="shared" si="15"/>
        <v>00</v>
      </c>
      <c r="Z42" t="s">
        <v>81</v>
      </c>
    </row>
    <row r="43" spans="1:27">
      <c r="A43" s="28" t="s">
        <v>50</v>
      </c>
      <c r="B43" s="29" t="s">
        <v>60</v>
      </c>
      <c r="C43" s="7" t="s">
        <v>40</v>
      </c>
      <c r="D43" s="7" t="s">
        <v>13</v>
      </c>
      <c r="E43" s="7" t="s">
        <v>14</v>
      </c>
      <c r="F43" s="22" t="s">
        <v>60</v>
      </c>
      <c r="G43" s="4" t="s">
        <v>40</v>
      </c>
      <c r="H43" s="4" t="s">
        <v>13</v>
      </c>
      <c r="I43" s="4" t="s">
        <v>14</v>
      </c>
      <c r="J43" s="22" t="str">
        <f t="shared" si="16"/>
        <v>04</v>
      </c>
      <c r="K43" s="4" t="str">
        <f t="shared" si="1"/>
        <v>03</v>
      </c>
      <c r="L43" s="4" t="str">
        <f t="shared" si="2"/>
        <v>00</v>
      </c>
      <c r="M43" s="4" t="str">
        <f t="shared" si="5"/>
        <v>02</v>
      </c>
      <c r="N43" s="22" t="str">
        <f t="shared" si="6"/>
        <v>07</v>
      </c>
      <c r="O43" s="4" t="str">
        <f t="shared" si="7"/>
        <v>07</v>
      </c>
      <c r="P43" s="4" t="str">
        <f t="shared" si="8"/>
        <v>00</v>
      </c>
      <c r="Q43" s="4" t="str">
        <f t="shared" si="9"/>
        <v>02</v>
      </c>
      <c r="R43" s="22" t="str">
        <f t="shared" si="10"/>
        <v>0D</v>
      </c>
      <c r="S43" s="4" t="str">
        <f t="shared" si="11"/>
        <v>07</v>
      </c>
      <c r="T43" s="4" t="str">
        <f t="shared" si="3"/>
        <v>00</v>
      </c>
      <c r="U43" s="4" t="str">
        <f t="shared" si="12"/>
        <v>02</v>
      </c>
      <c r="V43" s="22" t="str">
        <f t="shared" si="13"/>
        <v>1A</v>
      </c>
      <c r="W43" s="4" t="str">
        <f t="shared" si="14"/>
        <v>07</v>
      </c>
      <c r="X43" s="4" t="str">
        <f t="shared" si="4"/>
        <v>00</v>
      </c>
      <c r="Y43" s="4" t="str">
        <f t="shared" si="15"/>
        <v>02</v>
      </c>
      <c r="Z43" t="s">
        <v>82</v>
      </c>
      <c r="AA43" t="s">
        <v>83</v>
      </c>
    </row>
    <row r="44" spans="1:27">
      <c r="A44" s="28" t="s">
        <v>84</v>
      </c>
      <c r="B44" s="29" t="s">
        <v>53</v>
      </c>
      <c r="C44" s="7" t="s">
        <v>38</v>
      </c>
      <c r="D44" s="7" t="s">
        <v>17</v>
      </c>
      <c r="E44" s="7" t="s">
        <v>19</v>
      </c>
      <c r="F44" s="22" t="s">
        <v>53</v>
      </c>
      <c r="G44" s="4" t="s">
        <v>38</v>
      </c>
      <c r="H44" s="4" t="s">
        <v>17</v>
      </c>
      <c r="I44" s="4" t="s">
        <v>19</v>
      </c>
      <c r="J44" s="22" t="str">
        <f t="shared" si="16"/>
        <v>03</v>
      </c>
      <c r="K44" s="4" t="str">
        <f t="shared" si="1"/>
        <v>03</v>
      </c>
      <c r="L44" s="4" t="str">
        <f t="shared" si="2"/>
        <v>00</v>
      </c>
      <c r="M44" s="4" t="str">
        <f t="shared" si="5"/>
        <v>03</v>
      </c>
      <c r="N44" s="22" t="str">
        <f t="shared" si="6"/>
        <v>06</v>
      </c>
      <c r="O44" s="4" t="str">
        <f t="shared" si="7"/>
        <v>06</v>
      </c>
      <c r="P44" s="4" t="str">
        <f t="shared" si="8"/>
        <v>00</v>
      </c>
      <c r="Q44" s="4" t="str">
        <f t="shared" si="9"/>
        <v>03</v>
      </c>
      <c r="R44" s="22" t="str">
        <f t="shared" si="10"/>
        <v>0B</v>
      </c>
      <c r="S44" s="4" t="str">
        <f t="shared" si="11"/>
        <v>06</v>
      </c>
      <c r="T44" s="4" t="str">
        <f t="shared" si="3"/>
        <v>00</v>
      </c>
      <c r="U44" s="4" t="str">
        <f t="shared" si="12"/>
        <v>03</v>
      </c>
      <c r="V44" s="22" t="str">
        <f t="shared" si="13"/>
        <v>16</v>
      </c>
      <c r="W44" s="4" t="str">
        <f t="shared" si="14"/>
        <v>06</v>
      </c>
      <c r="X44" s="4" t="str">
        <f t="shared" si="4"/>
        <v>00</v>
      </c>
      <c r="Y44" s="4" t="str">
        <f t="shared" si="15"/>
        <v>03</v>
      </c>
      <c r="Z44" t="s">
        <v>85</v>
      </c>
      <c r="AA44" t="s">
        <v>83</v>
      </c>
    </row>
    <row r="45" spans="1:27">
      <c r="A45" s="28" t="s">
        <v>86</v>
      </c>
      <c r="B45" s="29" t="s">
        <v>36</v>
      </c>
      <c r="C45" s="7" t="s">
        <v>40</v>
      </c>
      <c r="D45" s="7" t="s">
        <v>22</v>
      </c>
      <c r="E45" s="7" t="s">
        <v>12</v>
      </c>
      <c r="F45" s="22" t="s">
        <v>36</v>
      </c>
      <c r="G45" s="4" t="s">
        <v>40</v>
      </c>
      <c r="H45" s="4" t="s">
        <v>22</v>
      </c>
      <c r="I45" s="4" t="s">
        <v>12</v>
      </c>
      <c r="J45" s="22" t="str">
        <f t="shared" si="16"/>
        <v>02</v>
      </c>
      <c r="K45" s="4" t="str">
        <f t="shared" si="1"/>
        <v>03</v>
      </c>
      <c r="L45" s="4" t="str">
        <f t="shared" si="2"/>
        <v>00</v>
      </c>
      <c r="M45" s="4" t="str">
        <f t="shared" si="5"/>
        <v>01</v>
      </c>
      <c r="N45" s="22" t="str">
        <f t="shared" si="6"/>
        <v>03</v>
      </c>
      <c r="O45" s="4" t="str">
        <f t="shared" si="7"/>
        <v>07</v>
      </c>
      <c r="P45" s="4" t="str">
        <f t="shared" si="8"/>
        <v>00</v>
      </c>
      <c r="Q45" s="4" t="str">
        <f t="shared" si="9"/>
        <v>01</v>
      </c>
      <c r="R45" s="22" t="str">
        <f t="shared" si="10"/>
        <v>06</v>
      </c>
      <c r="S45" s="4" t="str">
        <f t="shared" si="11"/>
        <v>07</v>
      </c>
      <c r="T45" s="4" t="str">
        <f t="shared" si="3"/>
        <v>00</v>
      </c>
      <c r="U45" s="4" t="str">
        <f t="shared" si="12"/>
        <v>01</v>
      </c>
      <c r="V45" s="22" t="str">
        <f t="shared" si="13"/>
        <v>0C</v>
      </c>
      <c r="W45" s="4" t="str">
        <f t="shared" si="14"/>
        <v>07</v>
      </c>
      <c r="X45" s="4" t="str">
        <f t="shared" si="4"/>
        <v>00</v>
      </c>
      <c r="Y45" s="4" t="str">
        <f t="shared" si="15"/>
        <v>01</v>
      </c>
      <c r="Z45" t="s">
        <v>87</v>
      </c>
      <c r="AA45" t="s">
        <v>83</v>
      </c>
    </row>
    <row r="46" spans="1:27">
      <c r="A46" s="28" t="s">
        <v>88</v>
      </c>
      <c r="B46" s="29" t="s">
        <v>27</v>
      </c>
      <c r="C46" s="7" t="s">
        <v>40</v>
      </c>
      <c r="D46" s="7" t="s">
        <v>14</v>
      </c>
      <c r="E46" s="7" t="s">
        <v>12</v>
      </c>
      <c r="F46" s="22" t="s">
        <v>27</v>
      </c>
      <c r="G46" s="4" t="s">
        <v>40</v>
      </c>
      <c r="H46" s="4" t="s">
        <v>14</v>
      </c>
      <c r="I46" s="4" t="s">
        <v>12</v>
      </c>
      <c r="J46" s="22" t="str">
        <f t="shared" si="16"/>
        <v>01</v>
      </c>
      <c r="K46" s="4" t="str">
        <f t="shared" si="1"/>
        <v>03</v>
      </c>
      <c r="L46" s="4" t="str">
        <f t="shared" si="2"/>
        <v>00</v>
      </c>
      <c r="M46" s="4" t="str">
        <f t="shared" si="5"/>
        <v>01</v>
      </c>
      <c r="N46" s="22" t="str">
        <f t="shared" si="6"/>
        <v>02</v>
      </c>
      <c r="O46" s="4" t="str">
        <f t="shared" si="7"/>
        <v>07</v>
      </c>
      <c r="P46" s="4" t="str">
        <f t="shared" si="8"/>
        <v>00</v>
      </c>
      <c r="Q46" s="4" t="str">
        <f t="shared" si="9"/>
        <v>01</v>
      </c>
      <c r="R46" s="22" t="str">
        <f t="shared" si="10"/>
        <v>04</v>
      </c>
      <c r="S46" s="4" t="str">
        <f t="shared" si="11"/>
        <v>07</v>
      </c>
      <c r="T46" s="4" t="str">
        <f t="shared" si="3"/>
        <v>00</v>
      </c>
      <c r="U46" s="4" t="str">
        <f t="shared" si="12"/>
        <v>01</v>
      </c>
      <c r="V46" s="22" t="str">
        <f t="shared" si="13"/>
        <v>08</v>
      </c>
      <c r="W46" s="4" t="str">
        <f t="shared" si="14"/>
        <v>07</v>
      </c>
      <c r="X46" s="4" t="str">
        <f t="shared" si="4"/>
        <v>00</v>
      </c>
      <c r="Y46" s="4" t="str">
        <f t="shared" si="15"/>
        <v>01</v>
      </c>
      <c r="Z46" t="s">
        <v>89</v>
      </c>
      <c r="AA46" t="s">
        <v>83</v>
      </c>
    </row>
    <row r="47" spans="1:27">
      <c r="A47" s="28" t="s">
        <v>90</v>
      </c>
      <c r="B47" s="29" t="s">
        <v>49</v>
      </c>
      <c r="C47" s="7" t="s">
        <v>47</v>
      </c>
      <c r="D47" s="7" t="s">
        <v>26</v>
      </c>
      <c r="E47" s="7" t="s">
        <v>14</v>
      </c>
      <c r="F47" s="22" t="s">
        <v>49</v>
      </c>
      <c r="G47" s="4" t="s">
        <v>47</v>
      </c>
      <c r="H47" s="4" t="s">
        <v>26</v>
      </c>
      <c r="I47" s="4" t="s">
        <v>14</v>
      </c>
      <c r="J47" s="22" t="str">
        <f t="shared" si="16"/>
        <v>03</v>
      </c>
      <c r="K47" s="4" t="str">
        <f t="shared" si="1"/>
        <v>04</v>
      </c>
      <c r="L47" s="4" t="str">
        <f t="shared" si="2"/>
        <v>00</v>
      </c>
      <c r="M47" s="4" t="str">
        <f t="shared" si="5"/>
        <v>02</v>
      </c>
      <c r="N47" s="22" t="str">
        <f t="shared" si="6"/>
        <v>06</v>
      </c>
      <c r="O47" s="4" t="str">
        <f t="shared" si="7"/>
        <v>09</v>
      </c>
      <c r="P47" s="4" t="str">
        <f t="shared" si="8"/>
        <v>00</v>
      </c>
      <c r="Q47" s="4" t="str">
        <f t="shared" si="9"/>
        <v>02</v>
      </c>
      <c r="R47" s="22" t="str">
        <f t="shared" si="10"/>
        <v>0A</v>
      </c>
      <c r="S47" s="4" t="str">
        <f t="shared" si="11"/>
        <v>09</v>
      </c>
      <c r="T47" s="4" t="str">
        <f t="shared" si="3"/>
        <v>00</v>
      </c>
      <c r="U47" s="4" t="str">
        <f t="shared" si="12"/>
        <v>02</v>
      </c>
      <c r="V47" s="22" t="str">
        <f t="shared" si="13"/>
        <v>14</v>
      </c>
      <c r="W47" s="4" t="str">
        <f t="shared" si="14"/>
        <v>09</v>
      </c>
      <c r="X47" s="4" t="str">
        <f t="shared" si="4"/>
        <v>00</v>
      </c>
      <c r="Y47" s="4" t="str">
        <f t="shared" si="15"/>
        <v>02</v>
      </c>
      <c r="Z47" t="s">
        <v>91</v>
      </c>
      <c r="AA47" t="s">
        <v>92</v>
      </c>
    </row>
    <row r="48" spans="1:27">
      <c r="A48" s="28" t="s">
        <v>93</v>
      </c>
      <c r="B48" s="29" t="s">
        <v>17</v>
      </c>
      <c r="C48" s="7" t="s">
        <v>42</v>
      </c>
      <c r="D48" s="7" t="s">
        <v>30</v>
      </c>
      <c r="E48" s="7" t="s">
        <v>12</v>
      </c>
      <c r="F48" s="22" t="s">
        <v>17</v>
      </c>
      <c r="G48" s="4" t="s">
        <v>42</v>
      </c>
      <c r="H48" s="4" t="s">
        <v>30</v>
      </c>
      <c r="I48" s="4" t="s">
        <v>12</v>
      </c>
      <c r="J48" s="22" t="str">
        <f t="shared" si="16"/>
        <v>01</v>
      </c>
      <c r="K48" s="4" t="str">
        <f t="shared" si="1"/>
        <v>04</v>
      </c>
      <c r="L48" s="4" t="str">
        <f t="shared" si="2"/>
        <v>00</v>
      </c>
      <c r="M48" s="4" t="str">
        <f t="shared" si="5"/>
        <v>01</v>
      </c>
      <c r="N48" s="22" t="str">
        <f t="shared" si="6"/>
        <v>01</v>
      </c>
      <c r="O48" s="4" t="str">
        <f t="shared" si="7"/>
        <v>07</v>
      </c>
      <c r="P48" s="4" t="str">
        <f t="shared" si="8"/>
        <v>00</v>
      </c>
      <c r="Q48" s="4" t="str">
        <f t="shared" si="9"/>
        <v>01</v>
      </c>
      <c r="R48" s="22" t="str">
        <f t="shared" si="10"/>
        <v>03</v>
      </c>
      <c r="S48" s="4" t="str">
        <f t="shared" si="11"/>
        <v>07</v>
      </c>
      <c r="T48" s="4" t="str">
        <f t="shared" si="3"/>
        <v>00</v>
      </c>
      <c r="U48" s="4" t="str">
        <f t="shared" si="12"/>
        <v>01</v>
      </c>
      <c r="V48" s="22" t="str">
        <f t="shared" si="13"/>
        <v>05</v>
      </c>
      <c r="W48" s="4" t="str">
        <f t="shared" si="14"/>
        <v>07</v>
      </c>
      <c r="X48" s="4" t="str">
        <f t="shared" si="4"/>
        <v>00</v>
      </c>
      <c r="Y48" s="4" t="str">
        <f t="shared" si="15"/>
        <v>01</v>
      </c>
      <c r="Z48" t="s">
        <v>94</v>
      </c>
      <c r="AA48" t="s">
        <v>92</v>
      </c>
    </row>
    <row r="49" spans="1:27">
      <c r="A49" s="28" t="s">
        <v>95</v>
      </c>
      <c r="B49" s="29" t="s">
        <v>20</v>
      </c>
      <c r="C49" s="7" t="s">
        <v>47</v>
      </c>
      <c r="D49" s="7" t="s">
        <v>34</v>
      </c>
      <c r="E49" s="7" t="s">
        <v>19</v>
      </c>
      <c r="F49" s="22" t="s">
        <v>20</v>
      </c>
      <c r="G49" s="4" t="s">
        <v>47</v>
      </c>
      <c r="H49" s="4" t="s">
        <v>34</v>
      </c>
      <c r="I49" s="4" t="s">
        <v>19</v>
      </c>
      <c r="J49" s="22" t="str">
        <f t="shared" si="16"/>
        <v>01</v>
      </c>
      <c r="K49" s="4" t="str">
        <f t="shared" si="1"/>
        <v>04</v>
      </c>
      <c r="L49" s="4" t="str">
        <f t="shared" si="2"/>
        <v>00</v>
      </c>
      <c r="M49" s="4" t="str">
        <f t="shared" si="5"/>
        <v>03</v>
      </c>
      <c r="N49" s="22" t="str">
        <f t="shared" si="6"/>
        <v>03</v>
      </c>
      <c r="O49" s="4" t="str">
        <f t="shared" si="7"/>
        <v>09</v>
      </c>
      <c r="P49" s="4" t="str">
        <f t="shared" si="8"/>
        <v>00</v>
      </c>
      <c r="Q49" s="4" t="str">
        <f t="shared" si="9"/>
        <v>03</v>
      </c>
      <c r="R49" s="22" t="str">
        <f t="shared" si="10"/>
        <v>05</v>
      </c>
      <c r="S49" s="4" t="str">
        <f t="shared" si="11"/>
        <v>09</v>
      </c>
      <c r="T49" s="4" t="str">
        <f t="shared" si="3"/>
        <v>00</v>
      </c>
      <c r="U49" s="4" t="str">
        <f t="shared" si="12"/>
        <v>03</v>
      </c>
      <c r="V49" s="22" t="str">
        <f t="shared" si="13"/>
        <v>0A</v>
      </c>
      <c r="W49" s="4" t="str">
        <f t="shared" si="14"/>
        <v>09</v>
      </c>
      <c r="X49" s="4" t="str">
        <f t="shared" si="4"/>
        <v>00</v>
      </c>
      <c r="Y49" s="4" t="str">
        <f t="shared" si="15"/>
        <v>03</v>
      </c>
      <c r="Z49" t="s">
        <v>96</v>
      </c>
      <c r="AA49" t="s">
        <v>92</v>
      </c>
    </row>
    <row r="50" spans="1:27">
      <c r="A50" s="28" t="s">
        <v>97</v>
      </c>
      <c r="B50" s="29" t="s">
        <v>50</v>
      </c>
      <c r="C50" s="7" t="s">
        <v>40</v>
      </c>
      <c r="D50" s="7" t="s">
        <v>25</v>
      </c>
      <c r="E50" s="7" t="s">
        <v>11</v>
      </c>
      <c r="F50" s="22" t="s">
        <v>50</v>
      </c>
      <c r="G50" s="4" t="s">
        <v>40</v>
      </c>
      <c r="H50" s="4" t="s">
        <v>25</v>
      </c>
      <c r="I50" s="4" t="s">
        <v>11</v>
      </c>
      <c r="J50" s="22" t="str">
        <f t="shared" si="16"/>
        <v>28</v>
      </c>
      <c r="K50" s="4" t="str">
        <f t="shared" si="1"/>
        <v>03</v>
      </c>
      <c r="L50" s="4" t="str">
        <f t="shared" si="2"/>
        <v>7F</v>
      </c>
      <c r="M50" s="4" t="str">
        <f t="shared" si="5"/>
        <v>00</v>
      </c>
      <c r="N50" s="22" t="str">
        <f t="shared" si="6"/>
        <v>28</v>
      </c>
      <c r="O50" s="4" t="str">
        <f t="shared" si="7"/>
        <v>07</v>
      </c>
      <c r="P50" s="4" t="str">
        <f t="shared" si="8"/>
        <v>7F</v>
      </c>
      <c r="Q50" s="4" t="str">
        <f t="shared" si="9"/>
        <v>00</v>
      </c>
      <c r="R50" s="22" t="str">
        <f t="shared" si="10"/>
        <v>28</v>
      </c>
      <c r="S50" s="4" t="str">
        <f t="shared" si="11"/>
        <v>07</v>
      </c>
      <c r="T50" s="4" t="str">
        <f t="shared" si="3"/>
        <v>7F</v>
      </c>
      <c r="U50" s="4" t="str">
        <f t="shared" si="12"/>
        <v>00</v>
      </c>
      <c r="V50" s="22" t="str">
        <f t="shared" si="13"/>
        <v>28</v>
      </c>
      <c r="W50" s="4" t="str">
        <f t="shared" si="14"/>
        <v>07</v>
      </c>
      <c r="X50" s="4" t="str">
        <f t="shared" si="4"/>
        <v>7F</v>
      </c>
      <c r="Y50" s="4" t="str">
        <f t="shared" si="15"/>
        <v>00</v>
      </c>
    </row>
    <row r="51" spans="1:27">
      <c r="A51" s="28" t="s">
        <v>31</v>
      </c>
      <c r="B51" s="29" t="s">
        <v>50</v>
      </c>
      <c r="C51" s="7" t="s">
        <v>42</v>
      </c>
      <c r="D51" s="7" t="s">
        <v>25</v>
      </c>
      <c r="E51" s="7" t="s">
        <v>11</v>
      </c>
      <c r="F51" s="22" t="s">
        <v>50</v>
      </c>
      <c r="G51" s="4" t="s">
        <v>42</v>
      </c>
      <c r="H51" s="4" t="s">
        <v>25</v>
      </c>
      <c r="I51" s="4" t="s">
        <v>11</v>
      </c>
      <c r="J51" s="22" t="str">
        <f t="shared" si="16"/>
        <v>28</v>
      </c>
      <c r="K51" s="4" t="str">
        <f t="shared" si="1"/>
        <v>04</v>
      </c>
      <c r="L51" s="4" t="str">
        <f t="shared" si="2"/>
        <v>7F</v>
      </c>
      <c r="M51" s="4" t="str">
        <f t="shared" si="5"/>
        <v>00</v>
      </c>
      <c r="N51" s="22" t="str">
        <f t="shared" si="6"/>
        <v>28</v>
      </c>
      <c r="O51" s="4" t="str">
        <f t="shared" si="7"/>
        <v>07</v>
      </c>
      <c r="P51" s="4" t="str">
        <f t="shared" si="8"/>
        <v>7F</v>
      </c>
      <c r="Q51" s="4" t="str">
        <f t="shared" si="9"/>
        <v>00</v>
      </c>
      <c r="R51" s="22" t="str">
        <f t="shared" si="10"/>
        <v>28</v>
      </c>
      <c r="S51" s="4" t="str">
        <f t="shared" si="11"/>
        <v>07</v>
      </c>
      <c r="T51" s="4" t="str">
        <f t="shared" si="3"/>
        <v>7F</v>
      </c>
      <c r="U51" s="4" t="str">
        <f t="shared" si="12"/>
        <v>00</v>
      </c>
      <c r="V51" s="22" t="str">
        <f t="shared" si="13"/>
        <v>28</v>
      </c>
      <c r="W51" s="4" t="str">
        <f t="shared" si="14"/>
        <v>07</v>
      </c>
      <c r="X51" s="4" t="str">
        <f t="shared" si="4"/>
        <v>7F</v>
      </c>
      <c r="Y51" s="4" t="str">
        <f t="shared" si="15"/>
        <v>00</v>
      </c>
      <c r="Z51" s="30" t="s">
        <v>98</v>
      </c>
    </row>
    <row r="52" spans="1:27">
      <c r="A52" s="28" t="s">
        <v>99</v>
      </c>
      <c r="B52" s="29" t="s">
        <v>100</v>
      </c>
      <c r="C52" s="7" t="s">
        <v>53</v>
      </c>
      <c r="D52" s="7" t="s">
        <v>25</v>
      </c>
      <c r="E52" s="7" t="s">
        <v>11</v>
      </c>
      <c r="F52" s="22" t="s">
        <v>100</v>
      </c>
      <c r="G52" s="4" t="s">
        <v>53</v>
      </c>
      <c r="H52" s="4" t="s">
        <v>25</v>
      </c>
      <c r="I52" s="4" t="s">
        <v>11</v>
      </c>
      <c r="J52" s="43" t="str">
        <f>$F52</f>
        <v>32</v>
      </c>
      <c r="K52" s="4" t="str">
        <f t="shared" si="1"/>
        <v>05</v>
      </c>
      <c r="L52" s="4" t="str">
        <f t="shared" si="2"/>
        <v>7F</v>
      </c>
      <c r="M52" s="4" t="str">
        <f t="shared" si="5"/>
        <v>00</v>
      </c>
      <c r="N52" s="43" t="str">
        <f>$F52</f>
        <v>32</v>
      </c>
      <c r="O52" s="4" t="str">
        <f t="shared" si="7"/>
        <v>0A</v>
      </c>
      <c r="P52" s="4" t="str">
        <f t="shared" si="8"/>
        <v>7F</v>
      </c>
      <c r="Q52" s="4" t="str">
        <f t="shared" si="9"/>
        <v>00</v>
      </c>
      <c r="R52" s="43" t="str">
        <f>$F52</f>
        <v>32</v>
      </c>
      <c r="S52" s="4" t="str">
        <f t="shared" si="11"/>
        <v>0A</v>
      </c>
      <c r="T52" s="4" t="str">
        <f t="shared" si="3"/>
        <v>7F</v>
      </c>
      <c r="U52" s="4" t="str">
        <f t="shared" si="12"/>
        <v>00</v>
      </c>
      <c r="V52" s="22" t="str">
        <f t="shared" si="13"/>
        <v>32</v>
      </c>
      <c r="W52" s="4" t="str">
        <f t="shared" si="14"/>
        <v>0A</v>
      </c>
      <c r="X52" s="4" t="str">
        <f t="shared" si="4"/>
        <v>7F</v>
      </c>
      <c r="Y52" s="4" t="str">
        <f t="shared" si="15"/>
        <v>00</v>
      </c>
      <c r="Z52" s="30" t="s">
        <v>98</v>
      </c>
    </row>
    <row r="53" spans="1:27">
      <c r="A53" s="28" t="s">
        <v>100</v>
      </c>
      <c r="B53" s="29" t="s">
        <v>42</v>
      </c>
      <c r="C53" s="7" t="s">
        <v>42</v>
      </c>
      <c r="D53" s="7" t="s">
        <v>20</v>
      </c>
      <c r="E53" s="7" t="s">
        <v>12</v>
      </c>
      <c r="F53" s="22" t="s">
        <v>42</v>
      </c>
      <c r="G53" s="4" t="s">
        <v>42</v>
      </c>
      <c r="H53" s="4" t="s">
        <v>20</v>
      </c>
      <c r="I53" s="4" t="s">
        <v>12</v>
      </c>
      <c r="J53" s="22" t="str">
        <f t="shared" si="16"/>
        <v>02</v>
      </c>
      <c r="K53" s="4" t="str">
        <f t="shared" si="1"/>
        <v>04</v>
      </c>
      <c r="L53" s="4" t="str">
        <f t="shared" si="2"/>
        <v>00</v>
      </c>
      <c r="M53" s="4" t="str">
        <f t="shared" si="5"/>
        <v>01</v>
      </c>
      <c r="N53" s="22" t="str">
        <f t="shared" si="6"/>
        <v>04</v>
      </c>
      <c r="O53" s="4" t="str">
        <f t="shared" si="7"/>
        <v>07</v>
      </c>
      <c r="P53" s="4" t="str">
        <f t="shared" si="8"/>
        <v>00</v>
      </c>
      <c r="Q53" s="4" t="str">
        <f t="shared" si="9"/>
        <v>01</v>
      </c>
      <c r="R53" s="22" t="str">
        <f t="shared" si="10"/>
        <v>08</v>
      </c>
      <c r="S53" s="4" t="str">
        <f t="shared" si="11"/>
        <v>07</v>
      </c>
      <c r="T53" s="4" t="str">
        <f t="shared" si="3"/>
        <v>00</v>
      </c>
      <c r="U53" s="4" t="str">
        <f t="shared" si="12"/>
        <v>01</v>
      </c>
      <c r="V53" s="22" t="str">
        <f t="shared" si="13"/>
        <v>0F</v>
      </c>
      <c r="W53" s="4" t="str">
        <f t="shared" si="14"/>
        <v>07</v>
      </c>
      <c r="X53" s="4" t="str">
        <f t="shared" si="4"/>
        <v>00</v>
      </c>
      <c r="Y53" s="4" t="str">
        <f t="shared" si="15"/>
        <v>01</v>
      </c>
      <c r="Z53" t="s">
        <v>101</v>
      </c>
      <c r="AA53" t="s">
        <v>102</v>
      </c>
    </row>
    <row r="54" spans="1:27">
      <c r="A54" s="28" t="s">
        <v>29</v>
      </c>
      <c r="B54" s="29" t="s">
        <v>58</v>
      </c>
      <c r="C54" s="7" t="s">
        <v>47</v>
      </c>
      <c r="D54" s="7" t="s">
        <v>30</v>
      </c>
      <c r="E54" s="7" t="s">
        <v>14</v>
      </c>
      <c r="F54" s="22" t="s">
        <v>58</v>
      </c>
      <c r="G54" s="4" t="s">
        <v>47</v>
      </c>
      <c r="H54" s="4" t="s">
        <v>30</v>
      </c>
      <c r="I54" s="4" t="s">
        <v>14</v>
      </c>
      <c r="J54" s="22" t="str">
        <f t="shared" si="16"/>
        <v>04</v>
      </c>
      <c r="K54" s="4" t="str">
        <f t="shared" si="1"/>
        <v>04</v>
      </c>
      <c r="L54" s="4" t="str">
        <f t="shared" si="2"/>
        <v>00</v>
      </c>
      <c r="M54" s="4" t="str">
        <f t="shared" si="5"/>
        <v>02</v>
      </c>
      <c r="N54" s="22" t="str">
        <f t="shared" si="6"/>
        <v>07</v>
      </c>
      <c r="O54" s="4" t="str">
        <f t="shared" si="7"/>
        <v>09</v>
      </c>
      <c r="P54" s="4" t="str">
        <f t="shared" si="8"/>
        <v>00</v>
      </c>
      <c r="Q54" s="4" t="str">
        <f t="shared" si="9"/>
        <v>02</v>
      </c>
      <c r="R54" s="22" t="str">
        <f t="shared" si="10"/>
        <v>0D</v>
      </c>
      <c r="S54" s="4" t="str">
        <f t="shared" si="11"/>
        <v>09</v>
      </c>
      <c r="T54" s="4" t="str">
        <f t="shared" si="3"/>
        <v>00</v>
      </c>
      <c r="U54" s="4" t="str">
        <f t="shared" si="12"/>
        <v>02</v>
      </c>
      <c r="V54" s="22" t="str">
        <f t="shared" si="13"/>
        <v>19</v>
      </c>
      <c r="W54" s="4" t="str">
        <f t="shared" si="14"/>
        <v>09</v>
      </c>
      <c r="X54" s="4" t="str">
        <f t="shared" si="4"/>
        <v>00</v>
      </c>
      <c r="Y54" s="4" t="str">
        <f t="shared" si="15"/>
        <v>02</v>
      </c>
      <c r="Z54" t="s">
        <v>103</v>
      </c>
      <c r="AA54" t="s">
        <v>102</v>
      </c>
    </row>
    <row r="55" spans="1:27">
      <c r="A55" s="28" t="s">
        <v>104</v>
      </c>
      <c r="B55" s="29" t="s">
        <v>53</v>
      </c>
      <c r="C55" s="7" t="s">
        <v>48</v>
      </c>
      <c r="D55" s="7" t="s">
        <v>27</v>
      </c>
      <c r="E55" s="7" t="s">
        <v>19</v>
      </c>
      <c r="F55" s="22" t="s">
        <v>53</v>
      </c>
      <c r="G55" s="4" t="s">
        <v>48</v>
      </c>
      <c r="H55" s="4" t="s">
        <v>27</v>
      </c>
      <c r="I55" s="4" t="s">
        <v>19</v>
      </c>
      <c r="J55" s="22" t="str">
        <f t="shared" si="16"/>
        <v>03</v>
      </c>
      <c r="K55" s="4" t="str">
        <f t="shared" si="1"/>
        <v>04</v>
      </c>
      <c r="L55" s="4" t="str">
        <f t="shared" si="2"/>
        <v>00</v>
      </c>
      <c r="M55" s="4" t="str">
        <f t="shared" si="5"/>
        <v>03</v>
      </c>
      <c r="N55" s="22" t="str">
        <f t="shared" si="6"/>
        <v>06</v>
      </c>
      <c r="O55" s="4" t="str">
        <f t="shared" si="7"/>
        <v>09</v>
      </c>
      <c r="P55" s="4" t="str">
        <f t="shared" si="8"/>
        <v>00</v>
      </c>
      <c r="Q55" s="4" t="str">
        <f t="shared" si="9"/>
        <v>03</v>
      </c>
      <c r="R55" s="22" t="str">
        <f t="shared" si="10"/>
        <v>0B</v>
      </c>
      <c r="S55" s="4" t="str">
        <f t="shared" si="11"/>
        <v>09</v>
      </c>
      <c r="T55" s="4" t="str">
        <f t="shared" si="3"/>
        <v>00</v>
      </c>
      <c r="U55" s="4" t="str">
        <f t="shared" si="12"/>
        <v>03</v>
      </c>
      <c r="V55" s="22" t="str">
        <f t="shared" si="13"/>
        <v>16</v>
      </c>
      <c r="W55" s="4" t="str">
        <f t="shared" si="14"/>
        <v>09</v>
      </c>
      <c r="X55" s="4" t="str">
        <f t="shared" si="4"/>
        <v>00</v>
      </c>
      <c r="Y55" s="4" t="str">
        <f t="shared" si="15"/>
        <v>03</v>
      </c>
      <c r="Z55" t="s">
        <v>105</v>
      </c>
      <c r="AA55" t="s">
        <v>102</v>
      </c>
    </row>
    <row r="56" spans="1:27">
      <c r="A56" s="28" t="s">
        <v>106</v>
      </c>
      <c r="B56" s="29" t="s">
        <v>53</v>
      </c>
      <c r="C56" s="7" t="s">
        <v>44</v>
      </c>
      <c r="D56" s="7" t="s">
        <v>27</v>
      </c>
      <c r="E56" s="7" t="s">
        <v>14</v>
      </c>
      <c r="F56" s="22" t="s">
        <v>53</v>
      </c>
      <c r="G56" s="4" t="s">
        <v>44</v>
      </c>
      <c r="H56" s="4" t="s">
        <v>27</v>
      </c>
      <c r="I56" s="4" t="s">
        <v>14</v>
      </c>
      <c r="J56" s="22" t="str">
        <f t="shared" si="16"/>
        <v>03</v>
      </c>
      <c r="K56" s="4" t="str">
        <f t="shared" si="1"/>
        <v>04</v>
      </c>
      <c r="L56" s="4" t="str">
        <f t="shared" si="2"/>
        <v>00</v>
      </c>
      <c r="M56" s="4" t="str">
        <f t="shared" si="5"/>
        <v>02</v>
      </c>
      <c r="N56" s="22" t="str">
        <f t="shared" si="6"/>
        <v>06</v>
      </c>
      <c r="O56" s="4" t="str">
        <f t="shared" si="7"/>
        <v>08</v>
      </c>
      <c r="P56" s="4" t="str">
        <f t="shared" si="8"/>
        <v>00</v>
      </c>
      <c r="Q56" s="4" t="str">
        <f t="shared" si="9"/>
        <v>02</v>
      </c>
      <c r="R56" s="22" t="str">
        <f t="shared" si="10"/>
        <v>0B</v>
      </c>
      <c r="S56" s="4" t="str">
        <f t="shared" si="11"/>
        <v>08</v>
      </c>
      <c r="T56" s="4" t="str">
        <f t="shared" si="3"/>
        <v>00</v>
      </c>
      <c r="U56" s="4" t="str">
        <f t="shared" si="12"/>
        <v>02</v>
      </c>
      <c r="V56" s="22" t="str">
        <f t="shared" si="13"/>
        <v>16</v>
      </c>
      <c r="W56" s="4" t="str">
        <f t="shared" si="14"/>
        <v>08</v>
      </c>
      <c r="X56" s="4" t="str">
        <f t="shared" si="4"/>
        <v>00</v>
      </c>
      <c r="Y56" s="4" t="str">
        <f t="shared" si="15"/>
        <v>02</v>
      </c>
      <c r="Z56" t="s">
        <v>107</v>
      </c>
      <c r="AA56" t="s">
        <v>102</v>
      </c>
    </row>
    <row r="57" spans="1:27">
      <c r="A57" s="28" t="s">
        <v>108</v>
      </c>
      <c r="B57" s="29" t="s">
        <v>50</v>
      </c>
      <c r="C57" s="7" t="s">
        <v>52</v>
      </c>
      <c r="D57" s="7" t="s">
        <v>25</v>
      </c>
      <c r="E57" s="7" t="s">
        <v>11</v>
      </c>
      <c r="F57" s="22" t="s">
        <v>50</v>
      </c>
      <c r="G57" s="4" t="s">
        <v>52</v>
      </c>
      <c r="H57" s="4" t="s">
        <v>25</v>
      </c>
      <c r="I57" s="4" t="s">
        <v>11</v>
      </c>
      <c r="J57" s="22" t="str">
        <f t="shared" si="16"/>
        <v>28</v>
      </c>
      <c r="K57" s="4" t="str">
        <f t="shared" si="1"/>
        <v>05</v>
      </c>
      <c r="L57" s="4" t="str">
        <f t="shared" si="2"/>
        <v>7F</v>
      </c>
      <c r="M57" s="4" t="str">
        <f t="shared" si="5"/>
        <v>00</v>
      </c>
      <c r="N57" s="22" t="str">
        <f t="shared" si="6"/>
        <v>28</v>
      </c>
      <c r="O57" s="4" t="str">
        <f t="shared" si="7"/>
        <v>0A</v>
      </c>
      <c r="P57" s="4" t="str">
        <f t="shared" si="8"/>
        <v>7F</v>
      </c>
      <c r="Q57" s="4" t="str">
        <f t="shared" si="9"/>
        <v>00</v>
      </c>
      <c r="R57" s="22" t="str">
        <f t="shared" si="10"/>
        <v>28</v>
      </c>
      <c r="S57" s="4" t="str">
        <f t="shared" si="11"/>
        <v>0A</v>
      </c>
      <c r="T57" s="4" t="str">
        <f t="shared" si="3"/>
        <v>7F</v>
      </c>
      <c r="U57" s="4" t="str">
        <f t="shared" si="12"/>
        <v>00</v>
      </c>
      <c r="V57" s="22" t="str">
        <f t="shared" si="13"/>
        <v>28</v>
      </c>
      <c r="W57" s="4" t="str">
        <f t="shared" si="14"/>
        <v>0A</v>
      </c>
      <c r="X57" s="4" t="str">
        <f t="shared" si="4"/>
        <v>7F</v>
      </c>
      <c r="Y57" s="4" t="str">
        <f t="shared" si="15"/>
        <v>00</v>
      </c>
      <c r="Z57" s="30" t="s">
        <v>109</v>
      </c>
    </row>
    <row r="58" spans="1:27">
      <c r="A58" s="28" t="s">
        <v>110</v>
      </c>
      <c r="B58" s="29" t="s">
        <v>19</v>
      </c>
      <c r="C58" s="7" t="s">
        <v>46</v>
      </c>
      <c r="D58" s="7" t="s">
        <v>25</v>
      </c>
      <c r="E58" s="7" t="s">
        <v>11</v>
      </c>
      <c r="F58" s="22" t="s">
        <v>19</v>
      </c>
      <c r="G58" s="4" t="s">
        <v>46</v>
      </c>
      <c r="H58" s="4" t="s">
        <v>25</v>
      </c>
      <c r="I58" s="4" t="s">
        <v>11</v>
      </c>
      <c r="J58" s="22" t="str">
        <f t="shared" si="16"/>
        <v>01</v>
      </c>
      <c r="K58" s="4" t="str">
        <f t="shared" si="1"/>
        <v>04</v>
      </c>
      <c r="L58" s="4" t="str">
        <f t="shared" si="2"/>
        <v>7F</v>
      </c>
      <c r="M58" s="4" t="str">
        <f t="shared" si="5"/>
        <v>00</v>
      </c>
      <c r="N58" s="22" t="str">
        <f t="shared" si="6"/>
        <v>01</v>
      </c>
      <c r="O58" s="4" t="str">
        <f t="shared" si="7"/>
        <v>08</v>
      </c>
      <c r="P58" s="4" t="str">
        <f t="shared" si="8"/>
        <v>7F</v>
      </c>
      <c r="Q58" s="4" t="str">
        <f t="shared" si="9"/>
        <v>00</v>
      </c>
      <c r="R58" s="22" t="str">
        <f t="shared" si="10"/>
        <v>02</v>
      </c>
      <c r="S58" s="4" t="str">
        <f t="shared" si="11"/>
        <v>08</v>
      </c>
      <c r="T58" s="4" t="str">
        <f t="shared" si="3"/>
        <v>7F</v>
      </c>
      <c r="U58" s="4" t="str">
        <f t="shared" si="12"/>
        <v>00</v>
      </c>
      <c r="V58" s="22" t="str">
        <f t="shared" si="13"/>
        <v>03</v>
      </c>
      <c r="W58" s="4" t="str">
        <f t="shared" si="14"/>
        <v>08</v>
      </c>
      <c r="X58" s="4" t="str">
        <f t="shared" si="4"/>
        <v>7F</v>
      </c>
      <c r="Y58" s="4" t="str">
        <f t="shared" si="15"/>
        <v>00</v>
      </c>
    </row>
    <row r="59" spans="1:27">
      <c r="A59" s="28" t="s">
        <v>111</v>
      </c>
      <c r="B59" s="29" t="s">
        <v>49</v>
      </c>
      <c r="C59" s="7" t="s">
        <v>30</v>
      </c>
      <c r="D59" s="7" t="s">
        <v>13</v>
      </c>
      <c r="E59" s="7" t="s">
        <v>19</v>
      </c>
      <c r="F59" s="22" t="s">
        <v>49</v>
      </c>
      <c r="G59" s="4" t="s">
        <v>30</v>
      </c>
      <c r="H59" s="4" t="s">
        <v>13</v>
      </c>
      <c r="I59" s="4" t="s">
        <v>19</v>
      </c>
      <c r="J59" s="22" t="str">
        <f t="shared" si="16"/>
        <v>03</v>
      </c>
      <c r="K59" s="4" t="str">
        <f t="shared" si="1"/>
        <v>02</v>
      </c>
      <c r="L59" s="4" t="str">
        <f t="shared" si="2"/>
        <v>00</v>
      </c>
      <c r="M59" s="4" t="str">
        <f t="shared" si="5"/>
        <v>03</v>
      </c>
      <c r="N59" s="22" t="str">
        <f t="shared" si="6"/>
        <v>06</v>
      </c>
      <c r="O59" s="4" t="str">
        <f t="shared" si="7"/>
        <v>05</v>
      </c>
      <c r="P59" s="4" t="str">
        <f t="shared" si="8"/>
        <v>00</v>
      </c>
      <c r="Q59" s="4" t="str">
        <f t="shared" si="9"/>
        <v>03</v>
      </c>
      <c r="R59" s="22" t="str">
        <f t="shared" si="10"/>
        <v>0A</v>
      </c>
      <c r="S59" s="4" t="str">
        <f t="shared" si="11"/>
        <v>05</v>
      </c>
      <c r="T59" s="4" t="str">
        <f t="shared" si="3"/>
        <v>00</v>
      </c>
      <c r="U59" s="4" t="str">
        <f t="shared" si="12"/>
        <v>03</v>
      </c>
      <c r="V59" s="22" t="str">
        <f t="shared" si="13"/>
        <v>14</v>
      </c>
      <c r="W59" s="4" t="str">
        <f t="shared" si="14"/>
        <v>05</v>
      </c>
      <c r="X59" s="4" t="str">
        <f t="shared" si="4"/>
        <v>00</v>
      </c>
      <c r="Y59" s="4" t="str">
        <f t="shared" si="15"/>
        <v>03</v>
      </c>
    </row>
    <row r="60" spans="1:27">
      <c r="A60" s="28" t="s">
        <v>112</v>
      </c>
      <c r="B60" s="29" t="s">
        <v>49</v>
      </c>
      <c r="C60" s="7" t="s">
        <v>30</v>
      </c>
      <c r="D60" s="7" t="s">
        <v>27</v>
      </c>
      <c r="E60" s="7" t="s">
        <v>11</v>
      </c>
      <c r="F60" s="22" t="s">
        <v>49</v>
      </c>
      <c r="G60" s="4" t="s">
        <v>30</v>
      </c>
      <c r="H60" s="4" t="s">
        <v>27</v>
      </c>
      <c r="I60" s="4" t="s">
        <v>11</v>
      </c>
      <c r="J60" s="22" t="str">
        <f t="shared" si="16"/>
        <v>03</v>
      </c>
      <c r="K60" s="4" t="str">
        <f t="shared" si="1"/>
        <v>02</v>
      </c>
      <c r="L60" s="4" t="str">
        <f t="shared" si="2"/>
        <v>00</v>
      </c>
      <c r="M60" s="4" t="str">
        <f t="shared" si="5"/>
        <v>00</v>
      </c>
      <c r="N60" s="22" t="str">
        <f t="shared" si="6"/>
        <v>06</v>
      </c>
      <c r="O60" s="4" t="str">
        <f t="shared" si="7"/>
        <v>05</v>
      </c>
      <c r="P60" s="4" t="str">
        <f t="shared" si="8"/>
        <v>00</v>
      </c>
      <c r="Q60" s="4" t="str">
        <f t="shared" si="9"/>
        <v>00</v>
      </c>
      <c r="R60" s="22" t="str">
        <f t="shared" si="10"/>
        <v>0A</v>
      </c>
      <c r="S60" s="4" t="str">
        <f t="shared" si="11"/>
        <v>05</v>
      </c>
      <c r="T60" s="4" t="str">
        <f t="shared" si="3"/>
        <v>00</v>
      </c>
      <c r="U60" s="4" t="str">
        <f t="shared" si="12"/>
        <v>00</v>
      </c>
      <c r="V60" s="22" t="str">
        <f t="shared" si="13"/>
        <v>14</v>
      </c>
      <c r="W60" s="4" t="str">
        <f t="shared" si="14"/>
        <v>05</v>
      </c>
      <c r="X60" s="4" t="str">
        <f t="shared" si="4"/>
        <v>00</v>
      </c>
      <c r="Y60" s="4" t="str">
        <f t="shared" si="15"/>
        <v>00</v>
      </c>
    </row>
    <row r="61" spans="1:27">
      <c r="A61" s="28" t="s">
        <v>113</v>
      </c>
      <c r="B61" s="29" t="s">
        <v>49</v>
      </c>
      <c r="C61" s="7" t="s">
        <v>30</v>
      </c>
      <c r="D61" s="7" t="s">
        <v>27</v>
      </c>
      <c r="E61" s="7" t="s">
        <v>12</v>
      </c>
      <c r="F61" s="22" t="s">
        <v>49</v>
      </c>
      <c r="G61" s="4" t="s">
        <v>30</v>
      </c>
      <c r="H61" s="4" t="s">
        <v>27</v>
      </c>
      <c r="I61" s="4" t="s">
        <v>12</v>
      </c>
      <c r="J61" s="22" t="str">
        <f t="shared" si="16"/>
        <v>03</v>
      </c>
      <c r="K61" s="4" t="str">
        <f t="shared" si="1"/>
        <v>02</v>
      </c>
      <c r="L61" s="4" t="str">
        <f t="shared" si="2"/>
        <v>00</v>
      </c>
      <c r="M61" s="4" t="str">
        <f t="shared" si="5"/>
        <v>01</v>
      </c>
      <c r="N61" s="22" t="str">
        <f t="shared" si="6"/>
        <v>06</v>
      </c>
      <c r="O61" s="4" t="str">
        <f t="shared" si="7"/>
        <v>05</v>
      </c>
      <c r="P61" s="4" t="str">
        <f t="shared" si="8"/>
        <v>00</v>
      </c>
      <c r="Q61" s="4" t="str">
        <f t="shared" si="9"/>
        <v>01</v>
      </c>
      <c r="R61" s="22" t="str">
        <f t="shared" si="10"/>
        <v>0A</v>
      </c>
      <c r="S61" s="4" t="str">
        <f t="shared" si="11"/>
        <v>05</v>
      </c>
      <c r="T61" s="4" t="str">
        <f t="shared" si="3"/>
        <v>00</v>
      </c>
      <c r="U61" s="4" t="str">
        <f t="shared" si="12"/>
        <v>01</v>
      </c>
      <c r="V61" s="22" t="str">
        <f t="shared" si="13"/>
        <v>14</v>
      </c>
      <c r="W61" s="4" t="str">
        <f t="shared" si="14"/>
        <v>05</v>
      </c>
      <c r="X61" s="4" t="str">
        <f t="shared" si="4"/>
        <v>00</v>
      </c>
      <c r="Y61" s="4" t="str">
        <f t="shared" si="15"/>
        <v>01</v>
      </c>
      <c r="Z61" t="s">
        <v>114</v>
      </c>
      <c r="AA61" t="s">
        <v>115</v>
      </c>
    </row>
    <row r="62" spans="1:27">
      <c r="A62" s="28" t="s">
        <v>116</v>
      </c>
      <c r="B62" s="29" t="s">
        <v>44</v>
      </c>
      <c r="C62" s="7" t="s">
        <v>40</v>
      </c>
      <c r="D62" s="7" t="s">
        <v>27</v>
      </c>
      <c r="E62" s="7" t="s">
        <v>11</v>
      </c>
      <c r="F62" s="22" t="s">
        <v>44</v>
      </c>
      <c r="G62" s="4" t="s">
        <v>40</v>
      </c>
      <c r="H62" s="4" t="s">
        <v>27</v>
      </c>
      <c r="I62" s="4" t="s">
        <v>11</v>
      </c>
      <c r="J62" s="22" t="str">
        <f t="shared" si="16"/>
        <v>02</v>
      </c>
      <c r="K62" s="4" t="str">
        <f t="shared" si="1"/>
        <v>03</v>
      </c>
      <c r="L62" s="4" t="str">
        <f t="shared" si="2"/>
        <v>00</v>
      </c>
      <c r="M62" s="4" t="str">
        <f t="shared" si="5"/>
        <v>00</v>
      </c>
      <c r="N62" s="22" t="str">
        <f t="shared" si="6"/>
        <v>05</v>
      </c>
      <c r="O62" s="4" t="str">
        <f t="shared" si="7"/>
        <v>07</v>
      </c>
      <c r="P62" s="4" t="str">
        <f t="shared" si="8"/>
        <v>00</v>
      </c>
      <c r="Q62" s="4" t="str">
        <f t="shared" si="9"/>
        <v>00</v>
      </c>
      <c r="R62" s="22" t="str">
        <f t="shared" si="10"/>
        <v>08</v>
      </c>
      <c r="S62" s="4" t="str">
        <f t="shared" si="11"/>
        <v>07</v>
      </c>
      <c r="T62" s="4" t="str">
        <f t="shared" si="3"/>
        <v>00</v>
      </c>
      <c r="U62" s="4" t="str">
        <f t="shared" si="12"/>
        <v>00</v>
      </c>
      <c r="V62" s="22" t="str">
        <f t="shared" si="13"/>
        <v>10</v>
      </c>
      <c r="W62" s="4" t="str">
        <f t="shared" si="14"/>
        <v>07</v>
      </c>
      <c r="X62" s="4" t="str">
        <f t="shared" si="4"/>
        <v>00</v>
      </c>
      <c r="Y62" s="4" t="str">
        <f t="shared" si="15"/>
        <v>00</v>
      </c>
    </row>
    <row r="63" spans="1:27">
      <c r="A63" s="28" t="s">
        <v>117</v>
      </c>
      <c r="B63" s="29" t="s">
        <v>44</v>
      </c>
      <c r="C63" s="7" t="s">
        <v>47</v>
      </c>
      <c r="D63" s="7" t="s">
        <v>34</v>
      </c>
      <c r="E63" s="7" t="s">
        <v>14</v>
      </c>
      <c r="F63" s="22" t="s">
        <v>44</v>
      </c>
      <c r="G63" s="4" t="s">
        <v>47</v>
      </c>
      <c r="H63" s="4" t="s">
        <v>34</v>
      </c>
      <c r="I63" s="4" t="s">
        <v>14</v>
      </c>
      <c r="J63" s="22" t="str">
        <f t="shared" si="16"/>
        <v>02</v>
      </c>
      <c r="K63" s="4" t="str">
        <f t="shared" si="1"/>
        <v>04</v>
      </c>
      <c r="L63" s="4" t="str">
        <f t="shared" si="2"/>
        <v>00</v>
      </c>
      <c r="M63" s="4" t="str">
        <f t="shared" si="5"/>
        <v>02</v>
      </c>
      <c r="N63" s="22" t="str">
        <f t="shared" si="6"/>
        <v>05</v>
      </c>
      <c r="O63" s="4" t="str">
        <f t="shared" si="7"/>
        <v>09</v>
      </c>
      <c r="P63" s="4" t="str">
        <f t="shared" si="8"/>
        <v>00</v>
      </c>
      <c r="Q63" s="4" t="str">
        <f t="shared" si="9"/>
        <v>02</v>
      </c>
      <c r="R63" s="22" t="str">
        <f t="shared" si="10"/>
        <v>08</v>
      </c>
      <c r="S63" s="4" t="str">
        <f t="shared" si="11"/>
        <v>09</v>
      </c>
      <c r="T63" s="4" t="str">
        <f t="shared" si="3"/>
        <v>00</v>
      </c>
      <c r="U63" s="4" t="str">
        <f t="shared" si="12"/>
        <v>02</v>
      </c>
      <c r="V63" s="22" t="str">
        <f t="shared" si="13"/>
        <v>10</v>
      </c>
      <c r="W63" s="4" t="str">
        <f t="shared" si="14"/>
        <v>09</v>
      </c>
      <c r="X63" s="4" t="str">
        <f t="shared" si="4"/>
        <v>00</v>
      </c>
      <c r="Y63" s="4" t="str">
        <f t="shared" si="15"/>
        <v>02</v>
      </c>
      <c r="Z63" t="s">
        <v>118</v>
      </c>
      <c r="AA63" t="s">
        <v>119</v>
      </c>
    </row>
    <row r="64" spans="1:27">
      <c r="A64" s="28" t="s">
        <v>120</v>
      </c>
      <c r="B64" s="29" t="s">
        <v>47</v>
      </c>
      <c r="C64" s="7" t="s">
        <v>48</v>
      </c>
      <c r="D64" s="7" t="s">
        <v>38</v>
      </c>
      <c r="E64" s="7" t="s">
        <v>12</v>
      </c>
      <c r="F64" s="22" t="s">
        <v>47</v>
      </c>
      <c r="G64" s="4" t="s">
        <v>48</v>
      </c>
      <c r="H64" s="4" t="s">
        <v>38</v>
      </c>
      <c r="I64" s="4" t="s">
        <v>12</v>
      </c>
      <c r="J64" s="22" t="str">
        <f t="shared" si="16"/>
        <v>03</v>
      </c>
      <c r="K64" s="4" t="str">
        <f t="shared" si="1"/>
        <v>04</v>
      </c>
      <c r="L64" s="4" t="str">
        <f t="shared" si="2"/>
        <v>00</v>
      </c>
      <c r="M64" s="4" t="str">
        <f t="shared" si="5"/>
        <v>01</v>
      </c>
      <c r="N64" s="22" t="str">
        <f t="shared" si="6"/>
        <v>05</v>
      </c>
      <c r="O64" s="4" t="str">
        <f t="shared" si="7"/>
        <v>09</v>
      </c>
      <c r="P64" s="4" t="str">
        <f t="shared" si="8"/>
        <v>00</v>
      </c>
      <c r="Q64" s="4" t="str">
        <f t="shared" si="9"/>
        <v>01</v>
      </c>
      <c r="R64" s="22" t="str">
        <f t="shared" si="10"/>
        <v>09</v>
      </c>
      <c r="S64" s="4" t="str">
        <f t="shared" si="11"/>
        <v>09</v>
      </c>
      <c r="T64" s="4" t="str">
        <f t="shared" si="3"/>
        <v>00</v>
      </c>
      <c r="U64" s="4" t="str">
        <f t="shared" si="12"/>
        <v>01</v>
      </c>
      <c r="V64" s="22" t="str">
        <f t="shared" si="13"/>
        <v>12</v>
      </c>
      <c r="W64" s="4" t="str">
        <f t="shared" si="14"/>
        <v>09</v>
      </c>
      <c r="X64" s="4" t="str">
        <f t="shared" si="4"/>
        <v>00</v>
      </c>
      <c r="Y64" s="4" t="str">
        <f t="shared" si="15"/>
        <v>01</v>
      </c>
      <c r="Z64" t="s">
        <v>121</v>
      </c>
      <c r="AA64" t="s">
        <v>119</v>
      </c>
    </row>
    <row r="65" spans="1:27">
      <c r="A65" s="28" t="s">
        <v>122</v>
      </c>
      <c r="B65" s="29" t="s">
        <v>47</v>
      </c>
      <c r="C65" s="7" t="s">
        <v>47</v>
      </c>
      <c r="D65" s="7" t="s">
        <v>38</v>
      </c>
      <c r="E65" s="7" t="s">
        <v>12</v>
      </c>
      <c r="F65" s="22" t="s">
        <v>47</v>
      </c>
      <c r="G65" s="4" t="s">
        <v>47</v>
      </c>
      <c r="H65" s="4" t="s">
        <v>38</v>
      </c>
      <c r="I65" s="4" t="s">
        <v>12</v>
      </c>
      <c r="J65" s="22" t="str">
        <f t="shared" si="16"/>
        <v>03</v>
      </c>
      <c r="K65" s="4" t="str">
        <f t="shared" si="1"/>
        <v>04</v>
      </c>
      <c r="L65" s="4" t="str">
        <f t="shared" si="2"/>
        <v>00</v>
      </c>
      <c r="M65" s="4" t="str">
        <f t="shared" si="5"/>
        <v>01</v>
      </c>
      <c r="N65" s="22" t="str">
        <f t="shared" si="6"/>
        <v>05</v>
      </c>
      <c r="O65" s="4" t="str">
        <f t="shared" si="7"/>
        <v>09</v>
      </c>
      <c r="P65" s="4" t="str">
        <f t="shared" si="8"/>
        <v>00</v>
      </c>
      <c r="Q65" s="4" t="str">
        <f t="shared" si="9"/>
        <v>01</v>
      </c>
      <c r="R65" s="22" t="str">
        <f t="shared" si="10"/>
        <v>09</v>
      </c>
      <c r="S65" s="4" t="str">
        <f t="shared" si="11"/>
        <v>09</v>
      </c>
      <c r="T65" s="4" t="str">
        <f t="shared" si="3"/>
        <v>00</v>
      </c>
      <c r="U65" s="4" t="str">
        <f t="shared" si="12"/>
        <v>01</v>
      </c>
      <c r="V65" s="22" t="str">
        <f t="shared" si="13"/>
        <v>12</v>
      </c>
      <c r="W65" s="4" t="str">
        <f t="shared" si="14"/>
        <v>09</v>
      </c>
      <c r="X65" s="4" t="str">
        <f t="shared" si="4"/>
        <v>00</v>
      </c>
      <c r="Y65" s="4" t="str">
        <f t="shared" si="15"/>
        <v>01</v>
      </c>
      <c r="Z65" t="s">
        <v>123</v>
      </c>
      <c r="AA65" t="s">
        <v>119</v>
      </c>
    </row>
    <row r="66" spans="1:27">
      <c r="A66" s="28" t="s">
        <v>124</v>
      </c>
      <c r="B66" s="29" t="s">
        <v>42</v>
      </c>
      <c r="C66" s="7" t="s">
        <v>49</v>
      </c>
      <c r="D66" s="7" t="s">
        <v>42</v>
      </c>
      <c r="E66" s="7" t="s">
        <v>19</v>
      </c>
      <c r="F66" s="22" t="s">
        <v>42</v>
      </c>
      <c r="G66" s="4" t="s">
        <v>49</v>
      </c>
      <c r="H66" s="4" t="s">
        <v>42</v>
      </c>
      <c r="I66" s="4" t="s">
        <v>19</v>
      </c>
      <c r="J66" s="22" t="str">
        <f t="shared" si="16"/>
        <v>02</v>
      </c>
      <c r="K66" s="4" t="str">
        <f t="shared" si="1"/>
        <v>05</v>
      </c>
      <c r="L66" s="4" t="str">
        <f t="shared" si="2"/>
        <v>00</v>
      </c>
      <c r="M66" s="4" t="str">
        <f t="shared" si="5"/>
        <v>03</v>
      </c>
      <c r="N66" s="22" t="str">
        <f t="shared" si="6"/>
        <v>04</v>
      </c>
      <c r="O66" s="4" t="str">
        <f t="shared" si="7"/>
        <v>09</v>
      </c>
      <c r="P66" s="4" t="str">
        <f t="shared" si="8"/>
        <v>00</v>
      </c>
      <c r="Q66" s="4" t="str">
        <f t="shared" si="9"/>
        <v>03</v>
      </c>
      <c r="R66" s="22" t="str">
        <f t="shared" si="10"/>
        <v>08</v>
      </c>
      <c r="S66" s="4" t="str">
        <f t="shared" si="11"/>
        <v>09</v>
      </c>
      <c r="T66" s="4" t="str">
        <f t="shared" si="3"/>
        <v>00</v>
      </c>
      <c r="U66" s="4" t="str">
        <f t="shared" si="12"/>
        <v>03</v>
      </c>
      <c r="V66" s="22" t="str">
        <f t="shared" si="13"/>
        <v>0F</v>
      </c>
      <c r="W66" s="4" t="str">
        <f t="shared" si="14"/>
        <v>09</v>
      </c>
      <c r="X66" s="4" t="str">
        <f t="shared" si="4"/>
        <v>00</v>
      </c>
      <c r="Y66" s="4" t="str">
        <f t="shared" si="15"/>
        <v>03</v>
      </c>
      <c r="Z66" t="s">
        <v>125</v>
      </c>
      <c r="AA66" t="s">
        <v>119</v>
      </c>
    </row>
    <row r="67" spans="1:27">
      <c r="A67" s="28" t="s">
        <v>126</v>
      </c>
      <c r="B67" s="29" t="s">
        <v>36</v>
      </c>
      <c r="C67" s="7" t="s">
        <v>30</v>
      </c>
      <c r="D67" s="7" t="s">
        <v>26</v>
      </c>
      <c r="E67" s="7" t="s">
        <v>14</v>
      </c>
      <c r="F67" s="22" t="s">
        <v>36</v>
      </c>
      <c r="G67" s="4" t="s">
        <v>30</v>
      </c>
      <c r="H67" s="4" t="s">
        <v>26</v>
      </c>
      <c r="I67" s="4" t="s">
        <v>14</v>
      </c>
      <c r="J67" s="22" t="str">
        <f t="shared" si="16"/>
        <v>02</v>
      </c>
      <c r="K67" s="4" t="str">
        <f t="shared" ref="K67:K112" si="17">IF($G67="00",$G67,DEC2HEX(MAX(ROUND(HEX2DEC($G67)*7/30,0),1),2))</f>
        <v>02</v>
      </c>
      <c r="L67" s="4" t="str">
        <f t="shared" ref="L67:L112" si="18">IF(OR($H67="7F",$H67="FF"),$H67,"00")</f>
        <v>00</v>
      </c>
      <c r="M67" s="4" t="str">
        <f t="shared" si="5"/>
        <v>02</v>
      </c>
      <c r="N67" s="22" t="str">
        <f t="shared" si="6"/>
        <v>03</v>
      </c>
      <c r="O67" s="4" t="str">
        <f t="shared" si="7"/>
        <v>05</v>
      </c>
      <c r="P67" s="4" t="str">
        <f t="shared" si="8"/>
        <v>00</v>
      </c>
      <c r="Q67" s="4" t="str">
        <f t="shared" si="9"/>
        <v>02</v>
      </c>
      <c r="R67" s="22" t="str">
        <f t="shared" si="10"/>
        <v>06</v>
      </c>
      <c r="S67" s="4" t="str">
        <f t="shared" si="11"/>
        <v>05</v>
      </c>
      <c r="T67" s="4" t="str">
        <f t="shared" ref="T67:T112" si="19">IF(OR($H67="7F",$H67="FF"),$H67,"00")</f>
        <v>00</v>
      </c>
      <c r="U67" s="4" t="str">
        <f t="shared" si="12"/>
        <v>02</v>
      </c>
      <c r="V67" s="22" t="str">
        <f t="shared" si="13"/>
        <v>0C</v>
      </c>
      <c r="W67" s="4" t="str">
        <f t="shared" si="14"/>
        <v>05</v>
      </c>
      <c r="X67" s="4" t="str">
        <f t="shared" ref="X67:X112" si="20">IF(OR($H67="7F",$H67="FF"),$H67,"00")</f>
        <v>00</v>
      </c>
      <c r="Y67" s="4" t="str">
        <f t="shared" si="15"/>
        <v>02</v>
      </c>
    </row>
    <row r="68" spans="1:27">
      <c r="A68" s="28" t="s">
        <v>127</v>
      </c>
      <c r="B68" s="29" t="s">
        <v>13</v>
      </c>
      <c r="C68" s="7" t="s">
        <v>30</v>
      </c>
      <c r="D68" s="7" t="s">
        <v>17</v>
      </c>
      <c r="E68" s="7" t="s">
        <v>12</v>
      </c>
      <c r="F68" s="22" t="s">
        <v>13</v>
      </c>
      <c r="G68" s="4" t="s">
        <v>30</v>
      </c>
      <c r="H68" s="4" t="s">
        <v>17</v>
      </c>
      <c r="I68" s="4" t="s">
        <v>12</v>
      </c>
      <c r="J68" s="22" t="str">
        <f t="shared" si="16"/>
        <v>01</v>
      </c>
      <c r="K68" s="4" t="str">
        <f t="shared" si="17"/>
        <v>02</v>
      </c>
      <c r="L68" s="4" t="str">
        <f t="shared" si="18"/>
        <v>00</v>
      </c>
      <c r="M68" s="4" t="str">
        <f t="shared" ref="M68:M112" si="21">$I68</f>
        <v>01</v>
      </c>
      <c r="N68" s="22" t="str">
        <f t="shared" ref="N68:N112" si="22">IF(OR($F68="28",$F68="00",$F68="7F"),$F68,DEC2HEX(MAX(ROUND(HEX2DEC($F68)*2/7,0),1),2))</f>
        <v>02</v>
      </c>
      <c r="O68" s="4" t="str">
        <f t="shared" ref="O68:O112" si="23">IF($G68="00",$G68,DEC2HEX(MAX(ROUND(HEX2DEC($G68)*5/12+1,0),2),2))</f>
        <v>05</v>
      </c>
      <c r="P68" s="4" t="str">
        <f t="shared" ref="P68:P112" si="24">IF(OR($H68="7F",$H68="FF"),$H68,"00")</f>
        <v>00</v>
      </c>
      <c r="Q68" s="4" t="str">
        <f t="shared" ref="Q68:Q112" si="25">$I68</f>
        <v>01</v>
      </c>
      <c r="R68" s="22" t="str">
        <f t="shared" ref="R68:R112" si="26">IF(OR($F68="28",$F68="00",$F68="7F"),$F68,DEC2HEX(MAX(ROUND(HEX2DEC($F68)*1/2,0),2),2))</f>
        <v>03</v>
      </c>
      <c r="S68" s="4" t="str">
        <f t="shared" ref="S68:S112" si="27">IF($G68="00",$G68,DEC2HEX(MAX(ROUND(HEX2DEC($G68)*5/12+1,0),2),2))</f>
        <v>05</v>
      </c>
      <c r="T68" s="4" t="str">
        <f t="shared" si="19"/>
        <v>00</v>
      </c>
      <c r="U68" s="4" t="str">
        <f t="shared" ref="U68:U112" si="28">$I68</f>
        <v>01</v>
      </c>
      <c r="V68" s="22" t="str">
        <f t="shared" ref="V68:V112" si="29">F68</f>
        <v>06</v>
      </c>
      <c r="W68" s="4" t="str">
        <f t="shared" ref="W68:W112" si="30">IF($G68="00",$G68,DEC2HEX(MAX(ROUND(HEX2DEC($G68)*5/12+1,0),2),2))</f>
        <v>05</v>
      </c>
      <c r="X68" s="4" t="str">
        <f t="shared" si="20"/>
        <v>00</v>
      </c>
      <c r="Y68" s="4" t="str">
        <f t="shared" ref="Y68:Y112" si="31">$I68</f>
        <v>01</v>
      </c>
    </row>
    <row r="69" spans="1:27">
      <c r="A69" s="28" t="s">
        <v>128</v>
      </c>
      <c r="B69" s="29" t="s">
        <v>58</v>
      </c>
      <c r="C69" s="7" t="s">
        <v>53</v>
      </c>
      <c r="D69" s="7" t="s">
        <v>44</v>
      </c>
      <c r="E69" s="7" t="s">
        <v>14</v>
      </c>
      <c r="F69" s="22" t="s">
        <v>58</v>
      </c>
      <c r="G69" s="4" t="s">
        <v>53</v>
      </c>
      <c r="H69" s="4" t="s">
        <v>44</v>
      </c>
      <c r="I69" s="4" t="s">
        <v>14</v>
      </c>
      <c r="J69" s="22" t="str">
        <f t="shared" si="16"/>
        <v>04</v>
      </c>
      <c r="K69" s="4" t="str">
        <f t="shared" si="17"/>
        <v>05</v>
      </c>
      <c r="L69" s="4" t="str">
        <f t="shared" si="18"/>
        <v>00</v>
      </c>
      <c r="M69" s="4" t="str">
        <f t="shared" si="21"/>
        <v>02</v>
      </c>
      <c r="N69" s="22" t="str">
        <f t="shared" si="22"/>
        <v>07</v>
      </c>
      <c r="O69" s="4" t="str">
        <f t="shared" si="23"/>
        <v>0A</v>
      </c>
      <c r="P69" s="4" t="str">
        <f t="shared" si="24"/>
        <v>00</v>
      </c>
      <c r="Q69" s="4" t="str">
        <f t="shared" si="25"/>
        <v>02</v>
      </c>
      <c r="R69" s="22" t="str">
        <f t="shared" si="26"/>
        <v>0D</v>
      </c>
      <c r="S69" s="4" t="str">
        <f t="shared" si="27"/>
        <v>0A</v>
      </c>
      <c r="T69" s="4" t="str">
        <f t="shared" si="19"/>
        <v>00</v>
      </c>
      <c r="U69" s="4" t="str">
        <f t="shared" si="28"/>
        <v>02</v>
      </c>
      <c r="V69" s="22" t="str">
        <f t="shared" si="29"/>
        <v>19</v>
      </c>
      <c r="W69" s="4" t="str">
        <f t="shared" si="30"/>
        <v>0A</v>
      </c>
      <c r="X69" s="4" t="str">
        <f t="shared" si="20"/>
        <v>00</v>
      </c>
      <c r="Y69" s="4" t="str">
        <f t="shared" si="31"/>
        <v>02</v>
      </c>
      <c r="Z69" t="s">
        <v>129</v>
      </c>
      <c r="AA69" t="s">
        <v>115</v>
      </c>
    </row>
    <row r="70" spans="1:27">
      <c r="A70" s="28" t="s">
        <v>130</v>
      </c>
      <c r="B70" s="29" t="s">
        <v>49</v>
      </c>
      <c r="C70" s="7" t="s">
        <v>60</v>
      </c>
      <c r="D70" s="7" t="s">
        <v>44</v>
      </c>
      <c r="E70" s="7" t="s">
        <v>12</v>
      </c>
      <c r="F70" s="22" t="s">
        <v>49</v>
      </c>
      <c r="G70" s="4" t="s">
        <v>60</v>
      </c>
      <c r="H70" s="4" t="s">
        <v>44</v>
      </c>
      <c r="I70" s="4" t="s">
        <v>12</v>
      </c>
      <c r="J70" s="22" t="str">
        <f t="shared" si="16"/>
        <v>03</v>
      </c>
      <c r="K70" s="4" t="str">
        <f t="shared" si="17"/>
        <v>06</v>
      </c>
      <c r="L70" s="4" t="str">
        <f t="shared" si="18"/>
        <v>00</v>
      </c>
      <c r="M70" s="4" t="str">
        <f t="shared" si="21"/>
        <v>01</v>
      </c>
      <c r="N70" s="22" t="str">
        <f t="shared" si="22"/>
        <v>06</v>
      </c>
      <c r="O70" s="4" t="str">
        <f t="shared" si="23"/>
        <v>0C</v>
      </c>
      <c r="P70" s="4" t="str">
        <f t="shared" si="24"/>
        <v>00</v>
      </c>
      <c r="Q70" s="4" t="str">
        <f t="shared" si="25"/>
        <v>01</v>
      </c>
      <c r="R70" s="22" t="str">
        <f t="shared" si="26"/>
        <v>0A</v>
      </c>
      <c r="S70" s="4" t="str">
        <f t="shared" si="27"/>
        <v>0C</v>
      </c>
      <c r="T70" s="4" t="str">
        <f t="shared" si="19"/>
        <v>00</v>
      </c>
      <c r="U70" s="4" t="str">
        <f t="shared" si="28"/>
        <v>01</v>
      </c>
      <c r="V70" s="22" t="str">
        <f t="shared" si="29"/>
        <v>14</v>
      </c>
      <c r="W70" s="4" t="str">
        <f t="shared" si="30"/>
        <v>0C</v>
      </c>
      <c r="X70" s="4" t="str">
        <f t="shared" si="20"/>
        <v>00</v>
      </c>
      <c r="Y70" s="4" t="str">
        <f t="shared" si="31"/>
        <v>01</v>
      </c>
      <c r="Z70" t="s">
        <v>131</v>
      </c>
      <c r="AA70" t="s">
        <v>115</v>
      </c>
    </row>
    <row r="71" spans="1:27">
      <c r="A71" s="28" t="s">
        <v>132</v>
      </c>
      <c r="B71" s="29" t="s">
        <v>69</v>
      </c>
      <c r="C71" s="7" t="s">
        <v>53</v>
      </c>
      <c r="D71" s="7" t="s">
        <v>36</v>
      </c>
      <c r="E71" s="7" t="s">
        <v>19</v>
      </c>
      <c r="F71" s="22" t="s">
        <v>69</v>
      </c>
      <c r="G71" s="4" t="s">
        <v>53</v>
      </c>
      <c r="H71" s="4" t="s">
        <v>36</v>
      </c>
      <c r="I71" s="4" t="s">
        <v>19</v>
      </c>
      <c r="J71" s="22" t="str">
        <f t="shared" si="16"/>
        <v>04</v>
      </c>
      <c r="K71" s="4" t="str">
        <f t="shared" si="17"/>
        <v>05</v>
      </c>
      <c r="L71" s="4" t="str">
        <f t="shared" si="18"/>
        <v>00</v>
      </c>
      <c r="M71" s="4" t="str">
        <f t="shared" si="21"/>
        <v>03</v>
      </c>
      <c r="N71" s="22" t="str">
        <f t="shared" si="22"/>
        <v>09</v>
      </c>
      <c r="O71" s="4" t="str">
        <f t="shared" si="23"/>
        <v>0A</v>
      </c>
      <c r="P71" s="4" t="str">
        <f t="shared" si="24"/>
        <v>00</v>
      </c>
      <c r="Q71" s="4" t="str">
        <f t="shared" si="25"/>
        <v>03</v>
      </c>
      <c r="R71" s="22" t="str">
        <f t="shared" si="26"/>
        <v>0F</v>
      </c>
      <c r="S71" s="4" t="str">
        <f t="shared" si="27"/>
        <v>0A</v>
      </c>
      <c r="T71" s="4" t="str">
        <f t="shared" si="19"/>
        <v>00</v>
      </c>
      <c r="U71" s="4" t="str">
        <f t="shared" si="28"/>
        <v>03</v>
      </c>
      <c r="V71" s="22" t="str">
        <f t="shared" si="29"/>
        <v>1E</v>
      </c>
      <c r="W71" s="4" t="str">
        <f t="shared" si="30"/>
        <v>0A</v>
      </c>
      <c r="X71" s="4" t="str">
        <f t="shared" si="20"/>
        <v>00</v>
      </c>
      <c r="Y71" s="4" t="str">
        <f t="shared" si="31"/>
        <v>03</v>
      </c>
      <c r="Z71" t="s">
        <v>114</v>
      </c>
      <c r="AA71" t="s">
        <v>115</v>
      </c>
    </row>
    <row r="72" spans="1:27">
      <c r="A72" s="28" t="s">
        <v>133</v>
      </c>
      <c r="B72" s="29" t="s">
        <v>65</v>
      </c>
      <c r="C72" s="7" t="s">
        <v>58</v>
      </c>
      <c r="D72" s="7" t="s">
        <v>34</v>
      </c>
      <c r="E72" s="7" t="s">
        <v>14</v>
      </c>
      <c r="F72" s="22" t="s">
        <v>65</v>
      </c>
      <c r="G72" s="4" t="s">
        <v>58</v>
      </c>
      <c r="H72" s="4" t="s">
        <v>34</v>
      </c>
      <c r="I72" s="4" t="s">
        <v>14</v>
      </c>
      <c r="J72" s="22" t="str">
        <f t="shared" si="16"/>
        <v>04</v>
      </c>
      <c r="K72" s="4" t="str">
        <f t="shared" si="17"/>
        <v>06</v>
      </c>
      <c r="L72" s="4" t="str">
        <f t="shared" si="18"/>
        <v>00</v>
      </c>
      <c r="M72" s="4" t="str">
        <f t="shared" si="21"/>
        <v>02</v>
      </c>
      <c r="N72" s="22" t="str">
        <f t="shared" si="22"/>
        <v>08</v>
      </c>
      <c r="O72" s="4" t="str">
        <f t="shared" si="23"/>
        <v>0B</v>
      </c>
      <c r="P72" s="4" t="str">
        <f t="shared" si="24"/>
        <v>00</v>
      </c>
      <c r="Q72" s="4" t="str">
        <f t="shared" si="25"/>
        <v>02</v>
      </c>
      <c r="R72" s="22" t="str">
        <f t="shared" si="26"/>
        <v>0E</v>
      </c>
      <c r="S72" s="4" t="str">
        <f t="shared" si="27"/>
        <v>0B</v>
      </c>
      <c r="T72" s="4" t="str">
        <f t="shared" si="19"/>
        <v>00</v>
      </c>
      <c r="U72" s="4" t="str">
        <f t="shared" si="28"/>
        <v>02</v>
      </c>
      <c r="V72" s="22" t="str">
        <f t="shared" si="29"/>
        <v>1C</v>
      </c>
      <c r="W72" s="4" t="str">
        <f t="shared" si="30"/>
        <v>0B</v>
      </c>
      <c r="X72" s="4" t="str">
        <f t="shared" si="20"/>
        <v>00</v>
      </c>
      <c r="Y72" s="4" t="str">
        <f t="shared" si="31"/>
        <v>02</v>
      </c>
      <c r="Z72" t="s">
        <v>134</v>
      </c>
      <c r="AA72" t="s">
        <v>115</v>
      </c>
    </row>
    <row r="73" spans="1:27">
      <c r="A73" s="28" t="s">
        <v>28</v>
      </c>
      <c r="B73" s="29" t="s">
        <v>49</v>
      </c>
      <c r="C73" s="7" t="s">
        <v>53</v>
      </c>
      <c r="D73" s="7" t="s">
        <v>74</v>
      </c>
      <c r="E73" s="7" t="s">
        <v>11</v>
      </c>
      <c r="F73" s="22" t="s">
        <v>49</v>
      </c>
      <c r="G73" s="4" t="s">
        <v>53</v>
      </c>
      <c r="H73" s="4" t="s">
        <v>74</v>
      </c>
      <c r="I73" s="4" t="s">
        <v>11</v>
      </c>
      <c r="J73" s="22" t="str">
        <f t="shared" si="16"/>
        <v>03</v>
      </c>
      <c r="K73" s="4" t="str">
        <f t="shared" si="17"/>
        <v>05</v>
      </c>
      <c r="L73" s="4" t="str">
        <f t="shared" si="18"/>
        <v>FF</v>
      </c>
      <c r="M73" s="4" t="str">
        <f t="shared" si="21"/>
        <v>00</v>
      </c>
      <c r="N73" s="22" t="str">
        <f t="shared" si="22"/>
        <v>06</v>
      </c>
      <c r="O73" s="4" t="str">
        <f t="shared" si="23"/>
        <v>0A</v>
      </c>
      <c r="P73" s="4" t="str">
        <f t="shared" si="24"/>
        <v>FF</v>
      </c>
      <c r="Q73" s="4" t="str">
        <f t="shared" si="25"/>
        <v>00</v>
      </c>
      <c r="R73" s="22" t="str">
        <f t="shared" si="26"/>
        <v>0A</v>
      </c>
      <c r="S73" s="4" t="str">
        <f t="shared" si="27"/>
        <v>0A</v>
      </c>
      <c r="T73" s="4" t="str">
        <f t="shared" si="19"/>
        <v>FF</v>
      </c>
      <c r="U73" s="4" t="str">
        <f t="shared" si="28"/>
        <v>00</v>
      </c>
      <c r="V73" s="22" t="str">
        <f t="shared" si="29"/>
        <v>14</v>
      </c>
      <c r="W73" s="4" t="str">
        <f t="shared" si="30"/>
        <v>0A</v>
      </c>
      <c r="X73" s="4" t="str">
        <f t="shared" si="20"/>
        <v>FF</v>
      </c>
      <c r="Y73" s="4" t="str">
        <f t="shared" si="31"/>
        <v>00</v>
      </c>
      <c r="Z73" t="s">
        <v>135</v>
      </c>
      <c r="AA73" t="s">
        <v>115</v>
      </c>
    </row>
    <row r="74" spans="1:27">
      <c r="A74" s="28" t="s">
        <v>136</v>
      </c>
      <c r="B74" s="29" t="s">
        <v>49</v>
      </c>
      <c r="C74" s="7" t="s">
        <v>54</v>
      </c>
      <c r="D74" s="7" t="s">
        <v>40</v>
      </c>
      <c r="E74" s="7" t="s">
        <v>19</v>
      </c>
      <c r="F74" s="22" t="s">
        <v>49</v>
      </c>
      <c r="G74" s="4" t="s">
        <v>54</v>
      </c>
      <c r="H74" s="4" t="s">
        <v>40</v>
      </c>
      <c r="I74" s="4" t="s">
        <v>19</v>
      </c>
      <c r="J74" s="22" t="str">
        <f t="shared" ref="J74:J112" si="32">IF(OR($F74="28",$F74="00",$F74="7F"),$F74,DEC2HEX(MAX(ROUND(HEX2DEC($F74)*1/7,0),1),2))</f>
        <v>03</v>
      </c>
      <c r="K74" s="4" t="str">
        <f t="shared" si="17"/>
        <v>05</v>
      </c>
      <c r="L74" s="4" t="str">
        <f t="shared" si="18"/>
        <v>00</v>
      </c>
      <c r="M74" s="4" t="str">
        <f t="shared" si="21"/>
        <v>03</v>
      </c>
      <c r="N74" s="22" t="str">
        <f t="shared" si="22"/>
        <v>06</v>
      </c>
      <c r="O74" s="4" t="str">
        <f t="shared" si="23"/>
        <v>0B</v>
      </c>
      <c r="P74" s="4" t="str">
        <f t="shared" si="24"/>
        <v>00</v>
      </c>
      <c r="Q74" s="4" t="str">
        <f t="shared" si="25"/>
        <v>03</v>
      </c>
      <c r="R74" s="22" t="str">
        <f t="shared" si="26"/>
        <v>0A</v>
      </c>
      <c r="S74" s="4" t="str">
        <f t="shared" si="27"/>
        <v>0B</v>
      </c>
      <c r="T74" s="4" t="str">
        <f t="shared" si="19"/>
        <v>00</v>
      </c>
      <c r="U74" s="4" t="str">
        <f t="shared" si="28"/>
        <v>03</v>
      </c>
      <c r="V74" s="22" t="str">
        <f t="shared" si="29"/>
        <v>14</v>
      </c>
      <c r="W74" s="4" t="str">
        <f t="shared" si="30"/>
        <v>0B</v>
      </c>
      <c r="X74" s="4" t="str">
        <f t="shared" si="20"/>
        <v>00</v>
      </c>
      <c r="Y74" s="4" t="str">
        <f t="shared" si="31"/>
        <v>03</v>
      </c>
    </row>
    <row r="75" spans="1:27">
      <c r="A75" s="28" t="s">
        <v>137</v>
      </c>
      <c r="B75" s="29" t="s">
        <v>20</v>
      </c>
      <c r="C75" s="7" t="s">
        <v>53</v>
      </c>
      <c r="D75" s="7" t="s">
        <v>42</v>
      </c>
      <c r="E75" s="7" t="s">
        <v>11</v>
      </c>
      <c r="F75" s="22" t="s">
        <v>20</v>
      </c>
      <c r="G75" s="4" t="s">
        <v>53</v>
      </c>
      <c r="H75" s="4" t="s">
        <v>42</v>
      </c>
      <c r="I75" s="4" t="s">
        <v>11</v>
      </c>
      <c r="J75" s="22" t="str">
        <f t="shared" si="32"/>
        <v>01</v>
      </c>
      <c r="K75" s="4" t="str">
        <f t="shared" si="17"/>
        <v>05</v>
      </c>
      <c r="L75" s="4" t="str">
        <f t="shared" si="18"/>
        <v>00</v>
      </c>
      <c r="M75" s="4" t="str">
        <f t="shared" si="21"/>
        <v>00</v>
      </c>
      <c r="N75" s="22" t="str">
        <f t="shared" si="22"/>
        <v>03</v>
      </c>
      <c r="O75" s="4" t="str">
        <f t="shared" si="23"/>
        <v>0A</v>
      </c>
      <c r="P75" s="4" t="str">
        <f t="shared" si="24"/>
        <v>00</v>
      </c>
      <c r="Q75" s="4" t="str">
        <f t="shared" si="25"/>
        <v>00</v>
      </c>
      <c r="R75" s="22" t="str">
        <f t="shared" si="26"/>
        <v>05</v>
      </c>
      <c r="S75" s="4" t="str">
        <f t="shared" si="27"/>
        <v>0A</v>
      </c>
      <c r="T75" s="4" t="str">
        <f t="shared" si="19"/>
        <v>00</v>
      </c>
      <c r="U75" s="4" t="str">
        <f t="shared" si="28"/>
        <v>00</v>
      </c>
      <c r="V75" s="22" t="str">
        <f t="shared" si="29"/>
        <v>0A</v>
      </c>
      <c r="W75" s="4" t="str">
        <f t="shared" si="30"/>
        <v>0A</v>
      </c>
      <c r="X75" s="4" t="str">
        <f t="shared" si="20"/>
        <v>00</v>
      </c>
      <c r="Y75" s="4" t="str">
        <f t="shared" si="31"/>
        <v>00</v>
      </c>
    </row>
    <row r="76" spans="1:27">
      <c r="A76" s="28" t="s">
        <v>138</v>
      </c>
      <c r="B76" s="29" t="s">
        <v>42</v>
      </c>
      <c r="C76" s="7" t="s">
        <v>54</v>
      </c>
      <c r="D76" s="7" t="s">
        <v>42</v>
      </c>
      <c r="E76" s="7" t="s">
        <v>14</v>
      </c>
      <c r="F76" s="22" t="s">
        <v>42</v>
      </c>
      <c r="G76" s="4" t="s">
        <v>54</v>
      </c>
      <c r="H76" s="4" t="s">
        <v>42</v>
      </c>
      <c r="I76" s="4" t="s">
        <v>14</v>
      </c>
      <c r="J76" s="22" t="str">
        <f t="shared" si="32"/>
        <v>02</v>
      </c>
      <c r="K76" s="4" t="str">
        <f t="shared" si="17"/>
        <v>05</v>
      </c>
      <c r="L76" s="4" t="str">
        <f t="shared" si="18"/>
        <v>00</v>
      </c>
      <c r="M76" s="4" t="str">
        <f t="shared" si="21"/>
        <v>02</v>
      </c>
      <c r="N76" s="22" t="str">
        <f t="shared" si="22"/>
        <v>04</v>
      </c>
      <c r="O76" s="4" t="str">
        <f t="shared" si="23"/>
        <v>0B</v>
      </c>
      <c r="P76" s="4" t="str">
        <f t="shared" si="24"/>
        <v>00</v>
      </c>
      <c r="Q76" s="4" t="str">
        <f t="shared" si="25"/>
        <v>02</v>
      </c>
      <c r="R76" s="22" t="str">
        <f t="shared" si="26"/>
        <v>08</v>
      </c>
      <c r="S76" s="4" t="str">
        <f t="shared" si="27"/>
        <v>0B</v>
      </c>
      <c r="T76" s="4" t="str">
        <f t="shared" si="19"/>
        <v>00</v>
      </c>
      <c r="U76" s="4" t="str">
        <f t="shared" si="28"/>
        <v>02</v>
      </c>
      <c r="V76" s="22" t="str">
        <f t="shared" si="29"/>
        <v>0F</v>
      </c>
      <c r="W76" s="4" t="str">
        <f t="shared" si="30"/>
        <v>0B</v>
      </c>
      <c r="X76" s="4" t="str">
        <f t="shared" si="20"/>
        <v>00</v>
      </c>
      <c r="Y76" s="4" t="str">
        <f t="shared" si="31"/>
        <v>02</v>
      </c>
      <c r="Z76" t="s">
        <v>139</v>
      </c>
      <c r="AA76" t="s">
        <v>115</v>
      </c>
    </row>
    <row r="77" spans="1:27">
      <c r="A77" s="28" t="s">
        <v>140</v>
      </c>
      <c r="B77" s="29" t="s">
        <v>27</v>
      </c>
      <c r="C77" s="7" t="s">
        <v>53</v>
      </c>
      <c r="D77" s="7" t="s">
        <v>42</v>
      </c>
      <c r="E77" s="7" t="s">
        <v>12</v>
      </c>
      <c r="F77" s="22" t="s">
        <v>27</v>
      </c>
      <c r="G77" s="4" t="s">
        <v>53</v>
      </c>
      <c r="H77" s="4" t="s">
        <v>42</v>
      </c>
      <c r="I77" s="4" t="s">
        <v>12</v>
      </c>
      <c r="J77" s="22" t="str">
        <f t="shared" si="32"/>
        <v>01</v>
      </c>
      <c r="K77" s="4" t="str">
        <f t="shared" si="17"/>
        <v>05</v>
      </c>
      <c r="L77" s="4" t="str">
        <f t="shared" si="18"/>
        <v>00</v>
      </c>
      <c r="M77" s="4" t="str">
        <f t="shared" si="21"/>
        <v>01</v>
      </c>
      <c r="N77" s="22" t="str">
        <f t="shared" si="22"/>
        <v>02</v>
      </c>
      <c r="O77" s="4" t="str">
        <f t="shared" si="23"/>
        <v>0A</v>
      </c>
      <c r="P77" s="4" t="str">
        <f t="shared" si="24"/>
        <v>00</v>
      </c>
      <c r="Q77" s="4" t="str">
        <f t="shared" si="25"/>
        <v>01</v>
      </c>
      <c r="R77" s="22" t="str">
        <f t="shared" si="26"/>
        <v>04</v>
      </c>
      <c r="S77" s="4" t="str">
        <f t="shared" si="27"/>
        <v>0A</v>
      </c>
      <c r="T77" s="4" t="str">
        <f t="shared" si="19"/>
        <v>00</v>
      </c>
      <c r="U77" s="4" t="str">
        <f t="shared" si="28"/>
        <v>01</v>
      </c>
      <c r="V77" s="22" t="str">
        <f t="shared" si="29"/>
        <v>08</v>
      </c>
      <c r="W77" s="4" t="str">
        <f t="shared" si="30"/>
        <v>0A</v>
      </c>
      <c r="X77" s="4" t="str">
        <f t="shared" si="20"/>
        <v>00</v>
      </c>
      <c r="Y77" s="4" t="str">
        <f t="shared" si="31"/>
        <v>01</v>
      </c>
      <c r="Z77" t="s">
        <v>141</v>
      </c>
    </row>
    <row r="78" spans="1:27">
      <c r="A78" s="28" t="s">
        <v>142</v>
      </c>
      <c r="B78" s="29" t="s">
        <v>13</v>
      </c>
      <c r="C78" s="7" t="s">
        <v>30</v>
      </c>
      <c r="D78" s="7" t="s">
        <v>17</v>
      </c>
      <c r="E78" s="7" t="s">
        <v>12</v>
      </c>
      <c r="F78" s="22" t="s">
        <v>13</v>
      </c>
      <c r="G78" s="4" t="s">
        <v>30</v>
      </c>
      <c r="H78" s="4" t="s">
        <v>17</v>
      </c>
      <c r="I78" s="4" t="s">
        <v>12</v>
      </c>
      <c r="J78" s="22" t="str">
        <f t="shared" si="32"/>
        <v>01</v>
      </c>
      <c r="K78" s="4" t="str">
        <f t="shared" si="17"/>
        <v>02</v>
      </c>
      <c r="L78" s="4" t="str">
        <f t="shared" si="18"/>
        <v>00</v>
      </c>
      <c r="M78" s="4" t="str">
        <f t="shared" si="21"/>
        <v>01</v>
      </c>
      <c r="N78" s="22" t="str">
        <f t="shared" si="22"/>
        <v>02</v>
      </c>
      <c r="O78" s="4" t="str">
        <f t="shared" si="23"/>
        <v>05</v>
      </c>
      <c r="P78" s="4" t="str">
        <f t="shared" si="24"/>
        <v>00</v>
      </c>
      <c r="Q78" s="4" t="str">
        <f t="shared" si="25"/>
        <v>01</v>
      </c>
      <c r="R78" s="22" t="str">
        <f t="shared" si="26"/>
        <v>03</v>
      </c>
      <c r="S78" s="4" t="str">
        <f t="shared" si="27"/>
        <v>05</v>
      </c>
      <c r="T78" s="4" t="str">
        <f t="shared" si="19"/>
        <v>00</v>
      </c>
      <c r="U78" s="4" t="str">
        <f t="shared" si="28"/>
        <v>01</v>
      </c>
      <c r="V78" s="22" t="str">
        <f t="shared" si="29"/>
        <v>06</v>
      </c>
      <c r="W78" s="4" t="str">
        <f t="shared" si="30"/>
        <v>05</v>
      </c>
      <c r="X78" s="4" t="str">
        <f t="shared" si="20"/>
        <v>00</v>
      </c>
      <c r="Y78" s="4" t="str">
        <f t="shared" si="31"/>
        <v>01</v>
      </c>
    </row>
    <row r="79" spans="1:27">
      <c r="A79" s="28" t="s">
        <v>143</v>
      </c>
      <c r="B79" s="29" t="s">
        <v>36</v>
      </c>
      <c r="C79" s="7" t="s">
        <v>54</v>
      </c>
      <c r="D79" s="7" t="s">
        <v>36</v>
      </c>
      <c r="E79" s="7" t="s">
        <v>14</v>
      </c>
      <c r="F79" s="22" t="s">
        <v>36</v>
      </c>
      <c r="G79" s="4" t="s">
        <v>54</v>
      </c>
      <c r="H79" s="4" t="s">
        <v>36</v>
      </c>
      <c r="I79" s="4" t="s">
        <v>14</v>
      </c>
      <c r="J79" s="22" t="str">
        <f t="shared" si="32"/>
        <v>02</v>
      </c>
      <c r="K79" s="4" t="str">
        <f t="shared" si="17"/>
        <v>05</v>
      </c>
      <c r="L79" s="4" t="str">
        <f t="shared" si="18"/>
        <v>00</v>
      </c>
      <c r="M79" s="4" t="str">
        <f t="shared" si="21"/>
        <v>02</v>
      </c>
      <c r="N79" s="22" t="str">
        <f t="shared" si="22"/>
        <v>03</v>
      </c>
      <c r="O79" s="4" t="str">
        <f t="shared" si="23"/>
        <v>0B</v>
      </c>
      <c r="P79" s="4" t="str">
        <f t="shared" si="24"/>
        <v>00</v>
      </c>
      <c r="Q79" s="4" t="str">
        <f t="shared" si="25"/>
        <v>02</v>
      </c>
      <c r="R79" s="22" t="str">
        <f t="shared" si="26"/>
        <v>06</v>
      </c>
      <c r="S79" s="4" t="str">
        <f t="shared" si="27"/>
        <v>0B</v>
      </c>
      <c r="T79" s="4" t="str">
        <f t="shared" si="19"/>
        <v>00</v>
      </c>
      <c r="U79" s="4" t="str">
        <f t="shared" si="28"/>
        <v>02</v>
      </c>
      <c r="V79" s="22" t="str">
        <f t="shared" si="29"/>
        <v>0C</v>
      </c>
      <c r="W79" s="4" t="str">
        <f t="shared" si="30"/>
        <v>0B</v>
      </c>
      <c r="X79" s="4" t="str">
        <f t="shared" si="20"/>
        <v>00</v>
      </c>
      <c r="Y79" s="4" t="str">
        <f t="shared" si="31"/>
        <v>02</v>
      </c>
      <c r="Z79" t="s">
        <v>144</v>
      </c>
      <c r="AA79" t="s">
        <v>145</v>
      </c>
    </row>
    <row r="80" spans="1:27">
      <c r="A80" s="28" t="s">
        <v>146</v>
      </c>
      <c r="B80" s="29" t="s">
        <v>65</v>
      </c>
      <c r="C80" s="7" t="s">
        <v>60</v>
      </c>
      <c r="D80" s="7" t="s">
        <v>42</v>
      </c>
      <c r="E80" s="7" t="s">
        <v>11</v>
      </c>
      <c r="F80" s="22" t="s">
        <v>65</v>
      </c>
      <c r="G80" s="4" t="s">
        <v>60</v>
      </c>
      <c r="H80" s="4" t="s">
        <v>42</v>
      </c>
      <c r="I80" s="4" t="s">
        <v>11</v>
      </c>
      <c r="J80" s="22" t="str">
        <f t="shared" si="32"/>
        <v>04</v>
      </c>
      <c r="K80" s="4" t="str">
        <f t="shared" si="17"/>
        <v>06</v>
      </c>
      <c r="L80" s="4" t="str">
        <f t="shared" si="18"/>
        <v>00</v>
      </c>
      <c r="M80" s="4" t="str">
        <f t="shared" si="21"/>
        <v>00</v>
      </c>
      <c r="N80" s="22" t="str">
        <f t="shared" si="22"/>
        <v>08</v>
      </c>
      <c r="O80" s="4" t="str">
        <f t="shared" si="23"/>
        <v>0C</v>
      </c>
      <c r="P80" s="4" t="str">
        <f t="shared" si="24"/>
        <v>00</v>
      </c>
      <c r="Q80" s="4" t="str">
        <f t="shared" si="25"/>
        <v>00</v>
      </c>
      <c r="R80" s="22" t="str">
        <f t="shared" si="26"/>
        <v>0E</v>
      </c>
      <c r="S80" s="4" t="str">
        <f t="shared" si="27"/>
        <v>0C</v>
      </c>
      <c r="T80" s="4" t="str">
        <f t="shared" si="19"/>
        <v>00</v>
      </c>
      <c r="U80" s="4" t="str">
        <f t="shared" si="28"/>
        <v>00</v>
      </c>
      <c r="V80" s="22" t="str">
        <f t="shared" si="29"/>
        <v>1C</v>
      </c>
      <c r="W80" s="4" t="str">
        <f t="shared" si="30"/>
        <v>0C</v>
      </c>
      <c r="X80" s="4" t="str">
        <f t="shared" si="20"/>
        <v>00</v>
      </c>
      <c r="Y80" s="4" t="str">
        <f t="shared" si="31"/>
        <v>00</v>
      </c>
      <c r="Z80" t="s">
        <v>147</v>
      </c>
      <c r="AA80" t="s">
        <v>145</v>
      </c>
    </row>
    <row r="81" spans="1:27">
      <c r="A81" s="28" t="s">
        <v>148</v>
      </c>
      <c r="B81" s="29" t="s">
        <v>69</v>
      </c>
      <c r="C81" s="7" t="s">
        <v>55</v>
      </c>
      <c r="D81" s="7" t="s">
        <v>42</v>
      </c>
      <c r="E81" s="7" t="s">
        <v>19</v>
      </c>
      <c r="F81" s="22" t="s">
        <v>69</v>
      </c>
      <c r="G81" s="4" t="s">
        <v>55</v>
      </c>
      <c r="H81" s="4" t="s">
        <v>42</v>
      </c>
      <c r="I81" s="4" t="s">
        <v>19</v>
      </c>
      <c r="J81" s="22" t="str">
        <f t="shared" si="32"/>
        <v>04</v>
      </c>
      <c r="K81" s="4" t="str">
        <f t="shared" si="17"/>
        <v>06</v>
      </c>
      <c r="L81" s="4" t="str">
        <f t="shared" si="18"/>
        <v>00</v>
      </c>
      <c r="M81" s="4" t="str">
        <f t="shared" si="21"/>
        <v>03</v>
      </c>
      <c r="N81" s="22" t="str">
        <f t="shared" si="22"/>
        <v>09</v>
      </c>
      <c r="O81" s="4" t="str">
        <f t="shared" si="23"/>
        <v>0B</v>
      </c>
      <c r="P81" s="4" t="str">
        <f t="shared" si="24"/>
        <v>00</v>
      </c>
      <c r="Q81" s="4" t="str">
        <f t="shared" si="25"/>
        <v>03</v>
      </c>
      <c r="R81" s="22" t="str">
        <f t="shared" si="26"/>
        <v>0F</v>
      </c>
      <c r="S81" s="4" t="str">
        <f t="shared" si="27"/>
        <v>0B</v>
      </c>
      <c r="T81" s="4" t="str">
        <f t="shared" si="19"/>
        <v>00</v>
      </c>
      <c r="U81" s="4" t="str">
        <f t="shared" si="28"/>
        <v>03</v>
      </c>
      <c r="V81" s="22" t="str">
        <f t="shared" si="29"/>
        <v>1E</v>
      </c>
      <c r="W81" s="4" t="str">
        <f t="shared" si="30"/>
        <v>0B</v>
      </c>
      <c r="X81" s="4" t="str">
        <f t="shared" si="20"/>
        <v>00</v>
      </c>
      <c r="Y81" s="4" t="str">
        <f t="shared" si="31"/>
        <v>03</v>
      </c>
      <c r="Z81" t="s">
        <v>149</v>
      </c>
      <c r="AA81" t="s">
        <v>145</v>
      </c>
    </row>
    <row r="82" spans="1:27">
      <c r="A82" s="28" t="s">
        <v>150</v>
      </c>
      <c r="B82" s="29" t="s">
        <v>49</v>
      </c>
      <c r="C82" s="7" t="s">
        <v>54</v>
      </c>
      <c r="D82" s="7" t="s">
        <v>42</v>
      </c>
      <c r="E82" s="7" t="s">
        <v>14</v>
      </c>
      <c r="F82" s="22" t="s">
        <v>49</v>
      </c>
      <c r="G82" s="4" t="s">
        <v>54</v>
      </c>
      <c r="H82" s="4" t="s">
        <v>42</v>
      </c>
      <c r="I82" s="4" t="s">
        <v>14</v>
      </c>
      <c r="J82" s="22" t="str">
        <f t="shared" si="32"/>
        <v>03</v>
      </c>
      <c r="K82" s="4" t="str">
        <f t="shared" si="17"/>
        <v>05</v>
      </c>
      <c r="L82" s="4" t="str">
        <f t="shared" si="18"/>
        <v>00</v>
      </c>
      <c r="M82" s="4" t="str">
        <f t="shared" si="21"/>
        <v>02</v>
      </c>
      <c r="N82" s="22" t="str">
        <f t="shared" si="22"/>
        <v>06</v>
      </c>
      <c r="O82" s="4" t="str">
        <f t="shared" si="23"/>
        <v>0B</v>
      </c>
      <c r="P82" s="4" t="str">
        <f t="shared" si="24"/>
        <v>00</v>
      </c>
      <c r="Q82" s="4" t="str">
        <f t="shared" si="25"/>
        <v>02</v>
      </c>
      <c r="R82" s="22" t="str">
        <f t="shared" si="26"/>
        <v>0A</v>
      </c>
      <c r="S82" s="4" t="str">
        <f t="shared" si="27"/>
        <v>0B</v>
      </c>
      <c r="T82" s="4" t="str">
        <f t="shared" si="19"/>
        <v>00</v>
      </c>
      <c r="U82" s="4" t="str">
        <f t="shared" si="28"/>
        <v>02</v>
      </c>
      <c r="V82" s="22" t="str">
        <f t="shared" si="29"/>
        <v>14</v>
      </c>
      <c r="W82" s="4" t="str">
        <f t="shared" si="30"/>
        <v>0B</v>
      </c>
      <c r="X82" s="4" t="str">
        <f t="shared" si="20"/>
        <v>00</v>
      </c>
      <c r="Y82" s="4" t="str">
        <f t="shared" si="31"/>
        <v>02</v>
      </c>
      <c r="Z82" t="s">
        <v>151</v>
      </c>
      <c r="AA82" t="s">
        <v>145</v>
      </c>
    </row>
    <row r="83" spans="1:27">
      <c r="A83" s="28" t="s">
        <v>152</v>
      </c>
      <c r="B83" s="29" t="s">
        <v>50</v>
      </c>
      <c r="C83" s="7" t="s">
        <v>75</v>
      </c>
      <c r="D83" s="7" t="s">
        <v>25</v>
      </c>
      <c r="E83" s="7" t="s">
        <v>11</v>
      </c>
      <c r="F83" s="22" t="s">
        <v>50</v>
      </c>
      <c r="G83" s="4" t="s">
        <v>75</v>
      </c>
      <c r="H83" s="4" t="s">
        <v>25</v>
      </c>
      <c r="I83" s="4" t="s">
        <v>11</v>
      </c>
      <c r="J83" s="22" t="str">
        <f t="shared" si="32"/>
        <v>28</v>
      </c>
      <c r="K83" s="4" t="str">
        <f t="shared" si="17"/>
        <v>08</v>
      </c>
      <c r="L83" s="4" t="str">
        <f t="shared" si="18"/>
        <v>7F</v>
      </c>
      <c r="M83" s="4" t="str">
        <f t="shared" si="21"/>
        <v>00</v>
      </c>
      <c r="N83" s="22" t="str">
        <f t="shared" si="22"/>
        <v>28</v>
      </c>
      <c r="O83" s="4" t="str">
        <f t="shared" si="23"/>
        <v>0F</v>
      </c>
      <c r="P83" s="4" t="str">
        <f t="shared" si="24"/>
        <v>7F</v>
      </c>
      <c r="Q83" s="4" t="str">
        <f t="shared" si="25"/>
        <v>00</v>
      </c>
      <c r="R83" s="22" t="str">
        <f t="shared" si="26"/>
        <v>28</v>
      </c>
      <c r="S83" s="4" t="str">
        <f t="shared" si="27"/>
        <v>0F</v>
      </c>
      <c r="T83" s="4" t="str">
        <f t="shared" si="19"/>
        <v>7F</v>
      </c>
      <c r="U83" s="4" t="str">
        <f t="shared" si="28"/>
        <v>00</v>
      </c>
      <c r="V83" s="22" t="str">
        <f t="shared" si="29"/>
        <v>28</v>
      </c>
      <c r="W83" s="4" t="str">
        <f t="shared" si="30"/>
        <v>0F</v>
      </c>
      <c r="X83" s="4" t="str">
        <f t="shared" si="20"/>
        <v>7F</v>
      </c>
      <c r="Y83" s="4" t="str">
        <f t="shared" si="31"/>
        <v>00</v>
      </c>
      <c r="Z83" t="s">
        <v>153</v>
      </c>
    </row>
    <row r="84" spans="1:27">
      <c r="A84" s="28" t="s">
        <v>154</v>
      </c>
      <c r="B84" s="29" t="s">
        <v>58</v>
      </c>
      <c r="C84" s="7" t="s">
        <v>52</v>
      </c>
      <c r="D84" s="7" t="s">
        <v>46</v>
      </c>
      <c r="E84" s="7" t="s">
        <v>14</v>
      </c>
      <c r="F84" s="22" t="s">
        <v>58</v>
      </c>
      <c r="G84" s="4" t="s">
        <v>52</v>
      </c>
      <c r="H84" s="4" t="s">
        <v>46</v>
      </c>
      <c r="I84" s="4" t="s">
        <v>14</v>
      </c>
      <c r="J84" s="22" t="str">
        <f t="shared" si="32"/>
        <v>04</v>
      </c>
      <c r="K84" s="4" t="str">
        <f t="shared" si="17"/>
        <v>05</v>
      </c>
      <c r="L84" s="4" t="str">
        <f t="shared" si="18"/>
        <v>00</v>
      </c>
      <c r="M84" s="4" t="str">
        <f t="shared" si="21"/>
        <v>02</v>
      </c>
      <c r="N84" s="22" t="str">
        <f t="shared" si="22"/>
        <v>07</v>
      </c>
      <c r="O84" s="4" t="str">
        <f t="shared" si="23"/>
        <v>0A</v>
      </c>
      <c r="P84" s="4" t="str">
        <f t="shared" si="24"/>
        <v>00</v>
      </c>
      <c r="Q84" s="4" t="str">
        <f t="shared" si="25"/>
        <v>02</v>
      </c>
      <c r="R84" s="22" t="str">
        <f t="shared" si="26"/>
        <v>0D</v>
      </c>
      <c r="S84" s="4" t="str">
        <f t="shared" si="27"/>
        <v>0A</v>
      </c>
      <c r="T84" s="4" t="str">
        <f t="shared" si="19"/>
        <v>00</v>
      </c>
      <c r="U84" s="4" t="str">
        <f t="shared" si="28"/>
        <v>02</v>
      </c>
      <c r="V84" s="22" t="str">
        <f t="shared" si="29"/>
        <v>19</v>
      </c>
      <c r="W84" s="4" t="str">
        <f t="shared" si="30"/>
        <v>0A</v>
      </c>
      <c r="X84" s="4" t="str">
        <f t="shared" si="20"/>
        <v>00</v>
      </c>
      <c r="Y84" s="4" t="str">
        <f t="shared" si="31"/>
        <v>02</v>
      </c>
      <c r="Z84" t="s">
        <v>155</v>
      </c>
      <c r="AA84" t="s">
        <v>145</v>
      </c>
    </row>
    <row r="85" spans="1:27">
      <c r="A85" s="28" t="s">
        <v>156</v>
      </c>
      <c r="B85" s="29" t="s">
        <v>27</v>
      </c>
      <c r="C85" s="7" t="s">
        <v>30</v>
      </c>
      <c r="D85" s="7" t="s">
        <v>13</v>
      </c>
      <c r="E85" s="7" t="s">
        <v>11</v>
      </c>
      <c r="F85" s="22" t="s">
        <v>27</v>
      </c>
      <c r="G85" s="4" t="s">
        <v>30</v>
      </c>
      <c r="H85" s="4" t="s">
        <v>13</v>
      </c>
      <c r="I85" s="4" t="s">
        <v>11</v>
      </c>
      <c r="J85" s="22" t="str">
        <f t="shared" si="32"/>
        <v>01</v>
      </c>
      <c r="K85" s="4" t="str">
        <f t="shared" si="17"/>
        <v>02</v>
      </c>
      <c r="L85" s="4" t="str">
        <f t="shared" si="18"/>
        <v>00</v>
      </c>
      <c r="M85" s="4" t="str">
        <f t="shared" si="21"/>
        <v>00</v>
      </c>
      <c r="N85" s="22" t="str">
        <f t="shared" si="22"/>
        <v>02</v>
      </c>
      <c r="O85" s="4" t="str">
        <f t="shared" si="23"/>
        <v>05</v>
      </c>
      <c r="P85" s="4" t="str">
        <f t="shared" si="24"/>
        <v>00</v>
      </c>
      <c r="Q85" s="4" t="str">
        <f t="shared" si="25"/>
        <v>00</v>
      </c>
      <c r="R85" s="22" t="str">
        <f t="shared" si="26"/>
        <v>04</v>
      </c>
      <c r="S85" s="4" t="str">
        <f t="shared" si="27"/>
        <v>05</v>
      </c>
      <c r="T85" s="4" t="str">
        <f t="shared" si="19"/>
        <v>00</v>
      </c>
      <c r="U85" s="4" t="str">
        <f t="shared" si="28"/>
        <v>00</v>
      </c>
      <c r="V85" s="22" t="str">
        <f t="shared" si="29"/>
        <v>08</v>
      </c>
      <c r="W85" s="4" t="str">
        <f t="shared" si="30"/>
        <v>05</v>
      </c>
      <c r="X85" s="4" t="str">
        <f t="shared" si="20"/>
        <v>00</v>
      </c>
      <c r="Y85" s="4" t="str">
        <f t="shared" si="31"/>
        <v>00</v>
      </c>
    </row>
    <row r="86" spans="1:27">
      <c r="A86" s="28" t="s">
        <v>157</v>
      </c>
      <c r="B86" s="29" t="s">
        <v>17</v>
      </c>
      <c r="C86" s="7" t="s">
        <v>30</v>
      </c>
      <c r="D86" s="7" t="s">
        <v>17</v>
      </c>
      <c r="E86" s="7" t="s">
        <v>12</v>
      </c>
      <c r="F86" s="22" t="s">
        <v>17</v>
      </c>
      <c r="G86" s="4" t="s">
        <v>30</v>
      </c>
      <c r="H86" s="4" t="s">
        <v>17</v>
      </c>
      <c r="I86" s="4" t="s">
        <v>12</v>
      </c>
      <c r="J86" s="22" t="str">
        <f t="shared" si="32"/>
        <v>01</v>
      </c>
      <c r="K86" s="4" t="str">
        <f t="shared" si="17"/>
        <v>02</v>
      </c>
      <c r="L86" s="4" t="str">
        <f t="shared" si="18"/>
        <v>00</v>
      </c>
      <c r="M86" s="4" t="str">
        <f t="shared" si="21"/>
        <v>01</v>
      </c>
      <c r="N86" s="22" t="str">
        <f t="shared" si="22"/>
        <v>01</v>
      </c>
      <c r="O86" s="4" t="str">
        <f t="shared" si="23"/>
        <v>05</v>
      </c>
      <c r="P86" s="4" t="str">
        <f t="shared" si="24"/>
        <v>00</v>
      </c>
      <c r="Q86" s="4" t="str">
        <f t="shared" si="25"/>
        <v>01</v>
      </c>
      <c r="R86" s="22" t="str">
        <f t="shared" si="26"/>
        <v>03</v>
      </c>
      <c r="S86" s="4" t="str">
        <f t="shared" si="27"/>
        <v>05</v>
      </c>
      <c r="T86" s="4" t="str">
        <f t="shared" si="19"/>
        <v>00</v>
      </c>
      <c r="U86" s="4" t="str">
        <f t="shared" si="28"/>
        <v>01</v>
      </c>
      <c r="V86" s="22" t="str">
        <f t="shared" si="29"/>
        <v>05</v>
      </c>
      <c r="W86" s="4" t="str">
        <f t="shared" si="30"/>
        <v>05</v>
      </c>
      <c r="X86" s="4" t="str">
        <f t="shared" si="20"/>
        <v>00</v>
      </c>
      <c r="Y86" s="4" t="str">
        <f t="shared" si="31"/>
        <v>01</v>
      </c>
    </row>
    <row r="87" spans="1:27" s="19" customFormat="1">
      <c r="A87" s="31" t="s">
        <v>158</v>
      </c>
      <c r="B87" s="29" t="s">
        <v>49</v>
      </c>
      <c r="C87" s="7" t="s">
        <v>77</v>
      </c>
      <c r="D87" s="7" t="s">
        <v>25</v>
      </c>
      <c r="E87" s="7" t="s">
        <v>11</v>
      </c>
      <c r="F87" s="32" t="s">
        <v>49</v>
      </c>
      <c r="G87" s="33" t="s">
        <v>77</v>
      </c>
      <c r="H87" s="33" t="s">
        <v>25</v>
      </c>
      <c r="I87" s="33" t="s">
        <v>11</v>
      </c>
      <c r="J87" s="32" t="str">
        <f>$F87</f>
        <v>14</v>
      </c>
      <c r="K87" s="33" t="str">
        <f t="shared" si="17"/>
        <v>08</v>
      </c>
      <c r="L87" s="33" t="str">
        <f t="shared" si="18"/>
        <v>7F</v>
      </c>
      <c r="M87" s="33" t="str">
        <f t="shared" si="21"/>
        <v>00</v>
      </c>
      <c r="N87" s="32" t="str">
        <f>$F87</f>
        <v>14</v>
      </c>
      <c r="O87" s="33" t="str">
        <f t="shared" si="23"/>
        <v>10</v>
      </c>
      <c r="P87" s="33" t="str">
        <f t="shared" si="24"/>
        <v>7F</v>
      </c>
      <c r="Q87" s="33" t="str">
        <f t="shared" si="25"/>
        <v>00</v>
      </c>
      <c r="R87" s="32" t="str">
        <f>$F87</f>
        <v>14</v>
      </c>
      <c r="S87" s="4" t="str">
        <f t="shared" si="27"/>
        <v>10</v>
      </c>
      <c r="T87" s="33" t="str">
        <f t="shared" si="19"/>
        <v>7F</v>
      </c>
      <c r="U87" s="33" t="str">
        <f t="shared" si="28"/>
        <v>00</v>
      </c>
      <c r="V87" s="32" t="str">
        <f>$F87</f>
        <v>14</v>
      </c>
      <c r="W87" s="4" t="str">
        <f t="shared" si="30"/>
        <v>10</v>
      </c>
      <c r="X87" s="33" t="str">
        <f t="shared" si="20"/>
        <v>7F</v>
      </c>
      <c r="Y87" s="33" t="str">
        <f t="shared" si="31"/>
        <v>00</v>
      </c>
      <c r="Z87" s="35" t="s">
        <v>159</v>
      </c>
      <c r="AA87" s="19" t="s">
        <v>160</v>
      </c>
    </row>
    <row r="88" spans="1:27" s="19" customFormat="1">
      <c r="A88" s="31" t="s">
        <v>161</v>
      </c>
      <c r="B88" s="29" t="s">
        <v>50</v>
      </c>
      <c r="C88" s="7" t="s">
        <v>76</v>
      </c>
      <c r="D88" s="7" t="s">
        <v>25</v>
      </c>
      <c r="E88" s="7" t="s">
        <v>11</v>
      </c>
      <c r="F88" s="32" t="s">
        <v>50</v>
      </c>
      <c r="G88" s="33" t="s">
        <v>76</v>
      </c>
      <c r="H88" s="33" t="s">
        <v>25</v>
      </c>
      <c r="I88" s="33" t="s">
        <v>11</v>
      </c>
      <c r="J88" s="32" t="str">
        <f t="shared" ref="J88:J91" si="33">$F88</f>
        <v>28</v>
      </c>
      <c r="K88" s="33" t="str">
        <f t="shared" si="17"/>
        <v>08</v>
      </c>
      <c r="L88" s="33" t="str">
        <f t="shared" si="18"/>
        <v>7F</v>
      </c>
      <c r="M88" s="33" t="str">
        <f t="shared" si="21"/>
        <v>00</v>
      </c>
      <c r="N88" s="32" t="str">
        <f t="shared" ref="N88:N91" si="34">$F88</f>
        <v>28</v>
      </c>
      <c r="O88" s="33" t="str">
        <f t="shared" si="23"/>
        <v>10</v>
      </c>
      <c r="P88" s="33" t="str">
        <f t="shared" si="24"/>
        <v>7F</v>
      </c>
      <c r="Q88" s="33" t="str">
        <f t="shared" si="25"/>
        <v>00</v>
      </c>
      <c r="R88" s="32" t="str">
        <f t="shared" ref="R88:R91" si="35">$F88</f>
        <v>28</v>
      </c>
      <c r="S88" s="14" t="str">
        <f t="shared" si="27"/>
        <v>10</v>
      </c>
      <c r="T88" s="33" t="str">
        <f t="shared" si="19"/>
        <v>7F</v>
      </c>
      <c r="U88" s="33" t="str">
        <f t="shared" si="28"/>
        <v>00</v>
      </c>
      <c r="V88" s="32" t="str">
        <f t="shared" ref="V88:V91" si="36">$F88</f>
        <v>28</v>
      </c>
      <c r="W88" s="14" t="str">
        <f t="shared" si="30"/>
        <v>10</v>
      </c>
      <c r="X88" s="33" t="str">
        <f t="shared" si="20"/>
        <v>7F</v>
      </c>
      <c r="Y88" s="33" t="str">
        <f t="shared" si="31"/>
        <v>00</v>
      </c>
      <c r="Z88" s="19" t="s">
        <v>162</v>
      </c>
      <c r="AA88" s="19" t="s">
        <v>160</v>
      </c>
    </row>
    <row r="89" spans="1:27" s="19" customFormat="1">
      <c r="A89" s="31" t="s">
        <v>163</v>
      </c>
      <c r="B89" s="29" t="s">
        <v>20</v>
      </c>
      <c r="C89" s="7" t="s">
        <v>79</v>
      </c>
      <c r="D89" s="7" t="s">
        <v>25</v>
      </c>
      <c r="E89" s="7" t="s">
        <v>11</v>
      </c>
      <c r="F89" s="32" t="s">
        <v>20</v>
      </c>
      <c r="G89" s="33" t="s">
        <v>79</v>
      </c>
      <c r="H89" s="33" t="s">
        <v>25</v>
      </c>
      <c r="I89" s="33" t="s">
        <v>11</v>
      </c>
      <c r="J89" s="32" t="str">
        <f t="shared" si="33"/>
        <v>0A</v>
      </c>
      <c r="K89" s="33" t="str">
        <f t="shared" si="17"/>
        <v>09</v>
      </c>
      <c r="L89" s="33" t="str">
        <f t="shared" si="18"/>
        <v>7F</v>
      </c>
      <c r="M89" s="33" t="str">
        <f t="shared" si="21"/>
        <v>00</v>
      </c>
      <c r="N89" s="32" t="str">
        <f t="shared" si="34"/>
        <v>0A</v>
      </c>
      <c r="O89" s="33" t="str">
        <f t="shared" si="23"/>
        <v>11</v>
      </c>
      <c r="P89" s="33" t="str">
        <f t="shared" si="24"/>
        <v>7F</v>
      </c>
      <c r="Q89" s="33" t="str">
        <f t="shared" si="25"/>
        <v>00</v>
      </c>
      <c r="R89" s="32" t="str">
        <f t="shared" si="35"/>
        <v>0A</v>
      </c>
      <c r="S89" s="4" t="str">
        <f t="shared" si="27"/>
        <v>11</v>
      </c>
      <c r="T89" s="33" t="str">
        <f t="shared" si="19"/>
        <v>7F</v>
      </c>
      <c r="U89" s="33" t="str">
        <f t="shared" si="28"/>
        <v>00</v>
      </c>
      <c r="V89" s="32" t="str">
        <f t="shared" si="36"/>
        <v>0A</v>
      </c>
      <c r="W89" s="4" t="str">
        <f t="shared" si="30"/>
        <v>11</v>
      </c>
      <c r="X89" s="33" t="str">
        <f t="shared" si="20"/>
        <v>7F</v>
      </c>
      <c r="Y89" s="33" t="str">
        <f t="shared" si="31"/>
        <v>00</v>
      </c>
      <c r="Z89" s="35" t="s">
        <v>164</v>
      </c>
      <c r="AA89" s="19" t="s">
        <v>160</v>
      </c>
    </row>
    <row r="90" spans="1:27" s="19" customFormat="1">
      <c r="A90" s="31" t="s">
        <v>165</v>
      </c>
      <c r="B90" s="29" t="s">
        <v>12</v>
      </c>
      <c r="C90" s="7" t="s">
        <v>76</v>
      </c>
      <c r="D90" s="7" t="s">
        <v>25</v>
      </c>
      <c r="E90" s="7" t="s">
        <v>11</v>
      </c>
      <c r="F90" s="32" t="s">
        <v>12</v>
      </c>
      <c r="G90" s="33" t="s">
        <v>76</v>
      </c>
      <c r="H90" s="33" t="s">
        <v>25</v>
      </c>
      <c r="I90" s="33" t="s">
        <v>11</v>
      </c>
      <c r="J90" s="32" t="str">
        <f t="shared" si="33"/>
        <v>01</v>
      </c>
      <c r="K90" s="33" t="str">
        <f t="shared" si="17"/>
        <v>08</v>
      </c>
      <c r="L90" s="33" t="str">
        <f t="shared" si="18"/>
        <v>7F</v>
      </c>
      <c r="M90" s="33" t="str">
        <f t="shared" si="21"/>
        <v>00</v>
      </c>
      <c r="N90" s="32" t="str">
        <f t="shared" si="34"/>
        <v>01</v>
      </c>
      <c r="O90" s="33" t="str">
        <f t="shared" si="23"/>
        <v>10</v>
      </c>
      <c r="P90" s="33" t="str">
        <f t="shared" si="24"/>
        <v>7F</v>
      </c>
      <c r="Q90" s="33" t="str">
        <f t="shared" si="25"/>
        <v>00</v>
      </c>
      <c r="R90" s="32" t="str">
        <f t="shared" si="35"/>
        <v>01</v>
      </c>
      <c r="S90" s="4" t="str">
        <f t="shared" si="27"/>
        <v>10</v>
      </c>
      <c r="T90" s="33" t="str">
        <f t="shared" si="19"/>
        <v>7F</v>
      </c>
      <c r="U90" s="33" t="str">
        <f t="shared" si="28"/>
        <v>00</v>
      </c>
      <c r="V90" s="32" t="str">
        <f t="shared" si="36"/>
        <v>01</v>
      </c>
      <c r="W90" s="4" t="str">
        <f t="shared" si="30"/>
        <v>10</v>
      </c>
      <c r="X90" s="33" t="str">
        <f t="shared" si="20"/>
        <v>7F</v>
      </c>
      <c r="Y90" s="33" t="str">
        <f t="shared" si="31"/>
        <v>00</v>
      </c>
      <c r="Z90" s="35" t="s">
        <v>166</v>
      </c>
      <c r="AA90" s="19" t="s">
        <v>160</v>
      </c>
    </row>
    <row r="91" spans="1:27" s="19" customFormat="1">
      <c r="A91" s="31" t="s">
        <v>167</v>
      </c>
      <c r="B91" s="29" t="s">
        <v>49</v>
      </c>
      <c r="C91" s="7" t="s">
        <v>88</v>
      </c>
      <c r="D91" s="7" t="s">
        <v>25</v>
      </c>
      <c r="E91" s="7" t="s">
        <v>11</v>
      </c>
      <c r="F91" s="32" t="s">
        <v>49</v>
      </c>
      <c r="G91" s="33" t="s">
        <v>88</v>
      </c>
      <c r="H91" s="33" t="s">
        <v>25</v>
      </c>
      <c r="I91" s="33" t="s">
        <v>11</v>
      </c>
      <c r="J91" s="32" t="str">
        <f t="shared" si="33"/>
        <v>14</v>
      </c>
      <c r="K91" s="33" t="str">
        <f t="shared" si="17"/>
        <v>0A</v>
      </c>
      <c r="L91" s="33" t="str">
        <f t="shared" si="18"/>
        <v>7F</v>
      </c>
      <c r="M91" s="33" t="str">
        <f t="shared" si="21"/>
        <v>00</v>
      </c>
      <c r="N91" s="32" t="str">
        <f t="shared" si="34"/>
        <v>14</v>
      </c>
      <c r="O91" s="33" t="str">
        <f t="shared" si="23"/>
        <v>13</v>
      </c>
      <c r="P91" s="33" t="str">
        <f t="shared" si="24"/>
        <v>7F</v>
      </c>
      <c r="Q91" s="33" t="str">
        <f t="shared" si="25"/>
        <v>00</v>
      </c>
      <c r="R91" s="32" t="str">
        <f t="shared" si="35"/>
        <v>14</v>
      </c>
      <c r="S91" s="4" t="str">
        <f t="shared" si="27"/>
        <v>13</v>
      </c>
      <c r="T91" s="33" t="str">
        <f t="shared" si="19"/>
        <v>7F</v>
      </c>
      <c r="U91" s="33" t="str">
        <f t="shared" si="28"/>
        <v>00</v>
      </c>
      <c r="V91" s="32" t="str">
        <f t="shared" si="36"/>
        <v>14</v>
      </c>
      <c r="W91" s="4" t="str">
        <f t="shared" si="30"/>
        <v>13</v>
      </c>
      <c r="X91" s="33" t="str">
        <f t="shared" si="20"/>
        <v>7F</v>
      </c>
      <c r="Y91" s="33" t="str">
        <f t="shared" si="31"/>
        <v>00</v>
      </c>
      <c r="Z91" s="35" t="s">
        <v>168</v>
      </c>
      <c r="AA91" s="19" t="s">
        <v>160</v>
      </c>
    </row>
    <row r="92" spans="1:27">
      <c r="A92" s="28" t="s">
        <v>169</v>
      </c>
      <c r="B92" s="29" t="s">
        <v>44</v>
      </c>
      <c r="C92" s="7" t="s">
        <v>40</v>
      </c>
      <c r="D92" s="7" t="s">
        <v>27</v>
      </c>
      <c r="E92" s="7" t="s">
        <v>14</v>
      </c>
      <c r="F92" s="22" t="s">
        <v>44</v>
      </c>
      <c r="G92" s="4" t="s">
        <v>40</v>
      </c>
      <c r="H92" s="4" t="s">
        <v>27</v>
      </c>
      <c r="I92" s="4" t="s">
        <v>14</v>
      </c>
      <c r="J92" s="22" t="str">
        <f t="shared" si="32"/>
        <v>02</v>
      </c>
      <c r="K92" s="4" t="str">
        <f t="shared" si="17"/>
        <v>03</v>
      </c>
      <c r="L92" s="4" t="str">
        <f t="shared" si="18"/>
        <v>00</v>
      </c>
      <c r="M92" s="4" t="str">
        <f t="shared" si="21"/>
        <v>02</v>
      </c>
      <c r="N92" s="22" t="str">
        <f t="shared" si="22"/>
        <v>05</v>
      </c>
      <c r="O92" s="4" t="str">
        <f t="shared" si="23"/>
        <v>07</v>
      </c>
      <c r="P92" s="4" t="str">
        <f t="shared" si="24"/>
        <v>00</v>
      </c>
      <c r="Q92" s="4" t="str">
        <f t="shared" si="25"/>
        <v>02</v>
      </c>
      <c r="R92" s="22" t="str">
        <f t="shared" si="26"/>
        <v>08</v>
      </c>
      <c r="S92" s="4" t="str">
        <f t="shared" si="27"/>
        <v>07</v>
      </c>
      <c r="T92" s="4" t="str">
        <f t="shared" si="19"/>
        <v>00</v>
      </c>
      <c r="U92" s="4" t="str">
        <f t="shared" si="28"/>
        <v>02</v>
      </c>
      <c r="V92" s="22" t="str">
        <f t="shared" si="29"/>
        <v>10</v>
      </c>
      <c r="W92" s="4" t="str">
        <f t="shared" si="30"/>
        <v>07</v>
      </c>
      <c r="X92" s="4" t="str">
        <f t="shared" si="20"/>
        <v>00</v>
      </c>
      <c r="Y92" s="4" t="str">
        <f t="shared" si="31"/>
        <v>02</v>
      </c>
    </row>
    <row r="93" spans="1:27">
      <c r="A93" s="28" t="s">
        <v>170</v>
      </c>
      <c r="B93" s="29" t="s">
        <v>50</v>
      </c>
      <c r="C93" s="7" t="s">
        <v>77</v>
      </c>
      <c r="D93" s="7" t="s">
        <v>25</v>
      </c>
      <c r="E93" s="7" t="s">
        <v>11</v>
      </c>
      <c r="F93" s="22" t="s">
        <v>50</v>
      </c>
      <c r="G93" s="4" t="s">
        <v>77</v>
      </c>
      <c r="H93" s="4" t="s">
        <v>25</v>
      </c>
      <c r="I93" s="4" t="s">
        <v>11</v>
      </c>
      <c r="J93" s="22" t="str">
        <f t="shared" si="32"/>
        <v>28</v>
      </c>
      <c r="K93" s="4" t="str">
        <f t="shared" si="17"/>
        <v>08</v>
      </c>
      <c r="L93" s="4" t="str">
        <f t="shared" si="18"/>
        <v>7F</v>
      </c>
      <c r="M93" s="4" t="str">
        <f t="shared" si="21"/>
        <v>00</v>
      </c>
      <c r="N93" s="22" t="str">
        <f t="shared" si="22"/>
        <v>28</v>
      </c>
      <c r="O93" s="4" t="str">
        <f t="shared" si="23"/>
        <v>10</v>
      </c>
      <c r="P93" s="4" t="str">
        <f t="shared" si="24"/>
        <v>7F</v>
      </c>
      <c r="Q93" s="4" t="str">
        <f t="shared" si="25"/>
        <v>00</v>
      </c>
      <c r="R93" s="22" t="str">
        <f t="shared" si="26"/>
        <v>28</v>
      </c>
      <c r="S93" s="4" t="str">
        <f t="shared" si="27"/>
        <v>10</v>
      </c>
      <c r="T93" s="4" t="str">
        <f t="shared" si="19"/>
        <v>7F</v>
      </c>
      <c r="U93" s="4" t="str">
        <f t="shared" si="28"/>
        <v>00</v>
      </c>
      <c r="V93" s="22" t="str">
        <f t="shared" si="29"/>
        <v>28</v>
      </c>
      <c r="W93" s="4" t="str">
        <f t="shared" si="30"/>
        <v>10</v>
      </c>
      <c r="X93" s="4" t="str">
        <f t="shared" si="20"/>
        <v>7F</v>
      </c>
      <c r="Y93" s="4" t="str">
        <f t="shared" si="31"/>
        <v>00</v>
      </c>
    </row>
    <row r="94" spans="1:27">
      <c r="A94" s="28" t="s">
        <v>171</v>
      </c>
      <c r="B94" s="29" t="s">
        <v>50</v>
      </c>
      <c r="C94" s="7" t="s">
        <v>77</v>
      </c>
      <c r="D94" s="7" t="s">
        <v>25</v>
      </c>
      <c r="E94" s="7" t="s">
        <v>11</v>
      </c>
      <c r="F94" s="22" t="s">
        <v>50</v>
      </c>
      <c r="G94" s="4" t="s">
        <v>77</v>
      </c>
      <c r="H94" s="4" t="s">
        <v>25</v>
      </c>
      <c r="I94" s="4" t="s">
        <v>11</v>
      </c>
      <c r="J94" s="22" t="str">
        <f t="shared" si="32"/>
        <v>28</v>
      </c>
      <c r="K94" s="4" t="str">
        <f t="shared" si="17"/>
        <v>08</v>
      </c>
      <c r="L94" s="4" t="str">
        <f t="shared" si="18"/>
        <v>7F</v>
      </c>
      <c r="M94" s="4" t="str">
        <f t="shared" si="21"/>
        <v>00</v>
      </c>
      <c r="N94" s="22" t="str">
        <f t="shared" si="22"/>
        <v>28</v>
      </c>
      <c r="O94" s="4" t="str">
        <f t="shared" si="23"/>
        <v>10</v>
      </c>
      <c r="P94" s="4" t="str">
        <f t="shared" si="24"/>
        <v>7F</v>
      </c>
      <c r="Q94" s="4" t="str">
        <f t="shared" si="25"/>
        <v>00</v>
      </c>
      <c r="R94" s="22" t="str">
        <f t="shared" si="26"/>
        <v>28</v>
      </c>
      <c r="S94" s="4" t="str">
        <f t="shared" si="27"/>
        <v>10</v>
      </c>
      <c r="T94" s="4" t="str">
        <f t="shared" si="19"/>
        <v>7F</v>
      </c>
      <c r="U94" s="4" t="str">
        <f t="shared" si="28"/>
        <v>00</v>
      </c>
      <c r="V94" s="22" t="str">
        <f t="shared" si="29"/>
        <v>28</v>
      </c>
      <c r="W94" s="4" t="str">
        <f t="shared" si="30"/>
        <v>10</v>
      </c>
      <c r="X94" s="4" t="str">
        <f t="shared" si="20"/>
        <v>7F</v>
      </c>
      <c r="Y94" s="4" t="str">
        <f t="shared" si="31"/>
        <v>00</v>
      </c>
    </row>
    <row r="95" spans="1:27">
      <c r="A95" s="28" t="s">
        <v>172</v>
      </c>
      <c r="B95" s="29" t="s">
        <v>50</v>
      </c>
      <c r="C95" s="7" t="s">
        <v>77</v>
      </c>
      <c r="D95" s="7" t="s">
        <v>25</v>
      </c>
      <c r="E95" s="7" t="s">
        <v>11</v>
      </c>
      <c r="F95" s="22" t="s">
        <v>50</v>
      </c>
      <c r="G95" s="4" t="s">
        <v>77</v>
      </c>
      <c r="H95" s="4" t="s">
        <v>25</v>
      </c>
      <c r="I95" s="4" t="s">
        <v>11</v>
      </c>
      <c r="J95" s="22" t="str">
        <f t="shared" si="32"/>
        <v>28</v>
      </c>
      <c r="K95" s="4" t="str">
        <f t="shared" si="17"/>
        <v>08</v>
      </c>
      <c r="L95" s="4" t="str">
        <f t="shared" si="18"/>
        <v>7F</v>
      </c>
      <c r="M95" s="4" t="str">
        <f t="shared" si="21"/>
        <v>00</v>
      </c>
      <c r="N95" s="22" t="str">
        <f t="shared" si="22"/>
        <v>28</v>
      </c>
      <c r="O95" s="4" t="str">
        <f t="shared" si="23"/>
        <v>10</v>
      </c>
      <c r="P95" s="4" t="str">
        <f t="shared" si="24"/>
        <v>7F</v>
      </c>
      <c r="Q95" s="4" t="str">
        <f t="shared" si="25"/>
        <v>00</v>
      </c>
      <c r="R95" s="22" t="str">
        <f t="shared" si="26"/>
        <v>28</v>
      </c>
      <c r="S95" s="4" t="str">
        <f t="shared" si="27"/>
        <v>10</v>
      </c>
      <c r="T95" s="4" t="str">
        <f t="shared" si="19"/>
        <v>7F</v>
      </c>
      <c r="U95" s="4" t="str">
        <f t="shared" si="28"/>
        <v>00</v>
      </c>
      <c r="V95" s="22" t="str">
        <f t="shared" si="29"/>
        <v>28</v>
      </c>
      <c r="W95" s="4" t="str">
        <f t="shared" si="30"/>
        <v>10</v>
      </c>
      <c r="X95" s="4" t="str">
        <f t="shared" si="20"/>
        <v>7F</v>
      </c>
      <c r="Y95" s="4" t="str">
        <f t="shared" si="31"/>
        <v>00</v>
      </c>
    </row>
    <row r="96" spans="1:27">
      <c r="A96" s="28" t="s">
        <v>173</v>
      </c>
      <c r="B96" s="29" t="s">
        <v>50</v>
      </c>
      <c r="C96" s="7" t="s">
        <v>77</v>
      </c>
      <c r="D96" s="7" t="s">
        <v>25</v>
      </c>
      <c r="E96" s="7" t="s">
        <v>11</v>
      </c>
      <c r="F96" s="22" t="s">
        <v>50</v>
      </c>
      <c r="G96" s="4" t="s">
        <v>77</v>
      </c>
      <c r="H96" s="4" t="s">
        <v>25</v>
      </c>
      <c r="I96" s="4" t="s">
        <v>11</v>
      </c>
      <c r="J96" s="22" t="str">
        <f t="shared" si="32"/>
        <v>28</v>
      </c>
      <c r="K96" s="4" t="str">
        <f t="shared" si="17"/>
        <v>08</v>
      </c>
      <c r="L96" s="4" t="str">
        <f t="shared" si="18"/>
        <v>7F</v>
      </c>
      <c r="M96" s="4" t="str">
        <f t="shared" si="21"/>
        <v>00</v>
      </c>
      <c r="N96" s="22" t="str">
        <f t="shared" si="22"/>
        <v>28</v>
      </c>
      <c r="O96" s="4" t="str">
        <f t="shared" si="23"/>
        <v>10</v>
      </c>
      <c r="P96" s="4" t="str">
        <f t="shared" si="24"/>
        <v>7F</v>
      </c>
      <c r="Q96" s="4" t="str">
        <f t="shared" si="25"/>
        <v>00</v>
      </c>
      <c r="R96" s="22" t="str">
        <f t="shared" si="26"/>
        <v>28</v>
      </c>
      <c r="S96" s="4" t="str">
        <f t="shared" si="27"/>
        <v>10</v>
      </c>
      <c r="T96" s="4" t="str">
        <f t="shared" si="19"/>
        <v>7F</v>
      </c>
      <c r="U96" s="4" t="str">
        <f t="shared" si="28"/>
        <v>00</v>
      </c>
      <c r="V96" s="22" t="str">
        <f t="shared" si="29"/>
        <v>28</v>
      </c>
      <c r="W96" s="4" t="str">
        <f t="shared" si="30"/>
        <v>10</v>
      </c>
      <c r="X96" s="4" t="str">
        <f t="shared" si="20"/>
        <v>7F</v>
      </c>
      <c r="Y96" s="4" t="str">
        <f t="shared" si="31"/>
        <v>00</v>
      </c>
    </row>
    <row r="97" spans="1:27">
      <c r="A97" s="28" t="s">
        <v>174</v>
      </c>
      <c r="B97" s="29" t="s">
        <v>50</v>
      </c>
      <c r="C97" s="7" t="s">
        <v>77</v>
      </c>
      <c r="D97" s="7" t="s">
        <v>25</v>
      </c>
      <c r="E97" s="7" t="s">
        <v>11</v>
      </c>
      <c r="F97" s="22" t="s">
        <v>50</v>
      </c>
      <c r="G97" s="4" t="s">
        <v>77</v>
      </c>
      <c r="H97" s="4" t="s">
        <v>25</v>
      </c>
      <c r="I97" s="4" t="s">
        <v>11</v>
      </c>
      <c r="J97" s="22" t="str">
        <f t="shared" si="32"/>
        <v>28</v>
      </c>
      <c r="K97" s="4" t="str">
        <f t="shared" si="17"/>
        <v>08</v>
      </c>
      <c r="L97" s="4" t="str">
        <f t="shared" si="18"/>
        <v>7F</v>
      </c>
      <c r="M97" s="4" t="str">
        <f t="shared" si="21"/>
        <v>00</v>
      </c>
      <c r="N97" s="22" t="str">
        <f t="shared" si="22"/>
        <v>28</v>
      </c>
      <c r="O97" s="4" t="str">
        <f t="shared" si="23"/>
        <v>10</v>
      </c>
      <c r="P97" s="4" t="str">
        <f t="shared" si="24"/>
        <v>7F</v>
      </c>
      <c r="Q97" s="4" t="str">
        <f t="shared" si="25"/>
        <v>00</v>
      </c>
      <c r="R97" s="22" t="str">
        <f t="shared" si="26"/>
        <v>28</v>
      </c>
      <c r="S97" s="4" t="str">
        <f t="shared" si="27"/>
        <v>10</v>
      </c>
      <c r="T97" s="4" t="str">
        <f t="shared" si="19"/>
        <v>7F</v>
      </c>
      <c r="U97" s="4" t="str">
        <f t="shared" si="28"/>
        <v>00</v>
      </c>
      <c r="V97" s="22" t="str">
        <f t="shared" si="29"/>
        <v>28</v>
      </c>
      <c r="W97" s="4" t="str">
        <f t="shared" si="30"/>
        <v>10</v>
      </c>
      <c r="X97" s="4" t="str">
        <f t="shared" si="20"/>
        <v>7F</v>
      </c>
      <c r="Y97" s="4" t="str">
        <f t="shared" si="31"/>
        <v>00</v>
      </c>
    </row>
    <row r="98" spans="1:27">
      <c r="A98" s="28" t="s">
        <v>175</v>
      </c>
      <c r="B98" s="29" t="s">
        <v>50</v>
      </c>
      <c r="C98" s="7" t="s">
        <v>77</v>
      </c>
      <c r="D98" s="7" t="s">
        <v>25</v>
      </c>
      <c r="E98" s="7" t="s">
        <v>11</v>
      </c>
      <c r="F98" s="22" t="s">
        <v>50</v>
      </c>
      <c r="G98" s="4" t="s">
        <v>77</v>
      </c>
      <c r="H98" s="4" t="s">
        <v>25</v>
      </c>
      <c r="I98" s="4" t="s">
        <v>11</v>
      </c>
      <c r="J98" s="22" t="str">
        <f t="shared" si="32"/>
        <v>28</v>
      </c>
      <c r="K98" s="4" t="str">
        <f t="shared" si="17"/>
        <v>08</v>
      </c>
      <c r="L98" s="4" t="str">
        <f t="shared" si="18"/>
        <v>7F</v>
      </c>
      <c r="M98" s="4" t="str">
        <f t="shared" si="21"/>
        <v>00</v>
      </c>
      <c r="N98" s="22" t="str">
        <f t="shared" si="22"/>
        <v>28</v>
      </c>
      <c r="O98" s="4" t="str">
        <f t="shared" si="23"/>
        <v>10</v>
      </c>
      <c r="P98" s="4" t="str">
        <f t="shared" si="24"/>
        <v>7F</v>
      </c>
      <c r="Q98" s="4" t="str">
        <f t="shared" si="25"/>
        <v>00</v>
      </c>
      <c r="R98" s="22" t="str">
        <f t="shared" si="26"/>
        <v>28</v>
      </c>
      <c r="S98" s="4" t="str">
        <f t="shared" si="27"/>
        <v>10</v>
      </c>
      <c r="T98" s="4" t="str">
        <f t="shared" si="19"/>
        <v>7F</v>
      </c>
      <c r="U98" s="4" t="str">
        <f t="shared" si="28"/>
        <v>00</v>
      </c>
      <c r="V98" s="22" t="str">
        <f t="shared" si="29"/>
        <v>28</v>
      </c>
      <c r="W98" s="4" t="str">
        <f t="shared" si="30"/>
        <v>10</v>
      </c>
      <c r="X98" s="4" t="str">
        <f t="shared" si="20"/>
        <v>7F</v>
      </c>
      <c r="Y98" s="4" t="str">
        <f t="shared" si="31"/>
        <v>00</v>
      </c>
    </row>
    <row r="99" spans="1:27">
      <c r="A99" s="28" t="s">
        <v>176</v>
      </c>
      <c r="B99" s="29" t="s">
        <v>50</v>
      </c>
      <c r="C99" s="7" t="s">
        <v>77</v>
      </c>
      <c r="D99" s="7" t="s">
        <v>25</v>
      </c>
      <c r="E99" s="7" t="s">
        <v>11</v>
      </c>
      <c r="F99" s="22" t="s">
        <v>50</v>
      </c>
      <c r="G99" s="4" t="s">
        <v>77</v>
      </c>
      <c r="H99" s="4" t="s">
        <v>25</v>
      </c>
      <c r="I99" s="4" t="s">
        <v>11</v>
      </c>
      <c r="J99" s="22" t="str">
        <f t="shared" si="32"/>
        <v>28</v>
      </c>
      <c r="K99" s="4" t="str">
        <f t="shared" si="17"/>
        <v>08</v>
      </c>
      <c r="L99" s="4" t="str">
        <f t="shared" si="18"/>
        <v>7F</v>
      </c>
      <c r="M99" s="4" t="str">
        <f t="shared" si="21"/>
        <v>00</v>
      </c>
      <c r="N99" s="22" t="str">
        <f t="shared" si="22"/>
        <v>28</v>
      </c>
      <c r="O99" s="4" t="str">
        <f t="shared" si="23"/>
        <v>10</v>
      </c>
      <c r="P99" s="4" t="str">
        <f t="shared" si="24"/>
        <v>7F</v>
      </c>
      <c r="Q99" s="4" t="str">
        <f t="shared" si="25"/>
        <v>00</v>
      </c>
      <c r="R99" s="22" t="str">
        <f t="shared" si="26"/>
        <v>28</v>
      </c>
      <c r="S99" s="4" t="str">
        <f t="shared" si="27"/>
        <v>10</v>
      </c>
      <c r="T99" s="4" t="str">
        <f t="shared" si="19"/>
        <v>7F</v>
      </c>
      <c r="U99" s="4" t="str">
        <f t="shared" si="28"/>
        <v>00</v>
      </c>
      <c r="V99" s="22" t="str">
        <f t="shared" si="29"/>
        <v>28</v>
      </c>
      <c r="W99" s="4" t="str">
        <f t="shared" si="30"/>
        <v>10</v>
      </c>
      <c r="X99" s="4" t="str">
        <f t="shared" si="20"/>
        <v>7F</v>
      </c>
      <c r="Y99" s="4" t="str">
        <f t="shared" si="31"/>
        <v>00</v>
      </c>
    </row>
    <row r="100" spans="1:27">
      <c r="A100" s="28" t="s">
        <v>177</v>
      </c>
      <c r="B100" s="29" t="s">
        <v>49</v>
      </c>
      <c r="C100" s="7" t="s">
        <v>77</v>
      </c>
      <c r="D100" s="7" t="s">
        <v>60</v>
      </c>
      <c r="E100" s="7" t="s">
        <v>14</v>
      </c>
      <c r="F100" s="22" t="s">
        <v>49</v>
      </c>
      <c r="G100" s="4" t="s">
        <v>77</v>
      </c>
      <c r="H100" s="4" t="s">
        <v>60</v>
      </c>
      <c r="I100" s="4" t="s">
        <v>14</v>
      </c>
      <c r="J100" s="22" t="str">
        <f t="shared" si="32"/>
        <v>03</v>
      </c>
      <c r="K100" s="4" t="str">
        <f t="shared" si="17"/>
        <v>08</v>
      </c>
      <c r="L100" s="4" t="str">
        <f t="shared" si="18"/>
        <v>00</v>
      </c>
      <c r="M100" s="4" t="str">
        <f t="shared" si="21"/>
        <v>02</v>
      </c>
      <c r="N100" s="22" t="str">
        <f t="shared" si="22"/>
        <v>06</v>
      </c>
      <c r="O100" s="4" t="str">
        <f t="shared" si="23"/>
        <v>10</v>
      </c>
      <c r="P100" s="4" t="str">
        <f t="shared" si="24"/>
        <v>00</v>
      </c>
      <c r="Q100" s="4" t="str">
        <f t="shared" si="25"/>
        <v>02</v>
      </c>
      <c r="R100" s="22" t="str">
        <f t="shared" si="26"/>
        <v>0A</v>
      </c>
      <c r="S100" s="4" t="str">
        <f t="shared" si="27"/>
        <v>10</v>
      </c>
      <c r="T100" s="4" t="str">
        <f t="shared" si="19"/>
        <v>00</v>
      </c>
      <c r="U100" s="4" t="str">
        <f t="shared" si="28"/>
        <v>02</v>
      </c>
      <c r="V100" s="22" t="str">
        <f t="shared" si="29"/>
        <v>14</v>
      </c>
      <c r="W100" s="4" t="str">
        <f t="shared" si="30"/>
        <v>10</v>
      </c>
      <c r="X100" s="4" t="str">
        <f t="shared" si="20"/>
        <v>00</v>
      </c>
      <c r="Y100" s="4" t="str">
        <f t="shared" si="31"/>
        <v>02</v>
      </c>
      <c r="Z100" t="s">
        <v>56</v>
      </c>
      <c r="AA100" t="s">
        <v>178</v>
      </c>
    </row>
    <row r="101" spans="1:27">
      <c r="A101" s="28" t="s">
        <v>179</v>
      </c>
      <c r="B101" s="29" t="s">
        <v>44</v>
      </c>
      <c r="C101" s="7" t="s">
        <v>77</v>
      </c>
      <c r="D101" s="7" t="s">
        <v>58</v>
      </c>
      <c r="E101" s="7" t="s">
        <v>14</v>
      </c>
      <c r="F101" s="22" t="s">
        <v>44</v>
      </c>
      <c r="G101" s="4" t="s">
        <v>77</v>
      </c>
      <c r="H101" s="4" t="s">
        <v>58</v>
      </c>
      <c r="I101" s="4" t="s">
        <v>14</v>
      </c>
      <c r="J101" s="22" t="str">
        <f t="shared" si="32"/>
        <v>02</v>
      </c>
      <c r="K101" s="4" t="str">
        <f t="shared" si="17"/>
        <v>08</v>
      </c>
      <c r="L101" s="4" t="str">
        <f t="shared" si="18"/>
        <v>00</v>
      </c>
      <c r="M101" s="4" t="str">
        <f t="shared" si="21"/>
        <v>02</v>
      </c>
      <c r="N101" s="22" t="str">
        <f t="shared" si="22"/>
        <v>05</v>
      </c>
      <c r="O101" s="4" t="str">
        <f t="shared" si="23"/>
        <v>10</v>
      </c>
      <c r="P101" s="4" t="str">
        <f t="shared" si="24"/>
        <v>00</v>
      </c>
      <c r="Q101" s="4" t="str">
        <f t="shared" si="25"/>
        <v>02</v>
      </c>
      <c r="R101" s="22" t="str">
        <f t="shared" si="26"/>
        <v>08</v>
      </c>
      <c r="S101" s="4" t="str">
        <f t="shared" si="27"/>
        <v>10</v>
      </c>
      <c r="T101" s="4" t="str">
        <f t="shared" si="19"/>
        <v>00</v>
      </c>
      <c r="U101" s="4" t="str">
        <f t="shared" si="28"/>
        <v>02</v>
      </c>
      <c r="V101" s="22" t="str">
        <f t="shared" si="29"/>
        <v>10</v>
      </c>
      <c r="W101" s="4" t="str">
        <f t="shared" si="30"/>
        <v>10</v>
      </c>
      <c r="X101" s="4" t="str">
        <f t="shared" si="20"/>
        <v>00</v>
      </c>
      <c r="Y101" s="4" t="str">
        <f t="shared" si="31"/>
        <v>02</v>
      </c>
      <c r="Z101" t="s">
        <v>59</v>
      </c>
      <c r="AA101" t="s">
        <v>178</v>
      </c>
    </row>
    <row r="102" spans="1:27">
      <c r="A102" s="28" t="s">
        <v>180</v>
      </c>
      <c r="B102" s="29" t="s">
        <v>69</v>
      </c>
      <c r="C102" s="7" t="s">
        <v>77</v>
      </c>
      <c r="D102" s="7" t="s">
        <v>58</v>
      </c>
      <c r="E102" s="7" t="s">
        <v>14</v>
      </c>
      <c r="F102" s="22" t="s">
        <v>69</v>
      </c>
      <c r="G102" s="4" t="s">
        <v>77</v>
      </c>
      <c r="H102" s="4" t="s">
        <v>58</v>
      </c>
      <c r="I102" s="4" t="s">
        <v>14</v>
      </c>
      <c r="J102" s="22" t="str">
        <f t="shared" si="32"/>
        <v>04</v>
      </c>
      <c r="K102" s="4" t="str">
        <f t="shared" si="17"/>
        <v>08</v>
      </c>
      <c r="L102" s="4" t="str">
        <f t="shared" si="18"/>
        <v>00</v>
      </c>
      <c r="M102" s="4" t="str">
        <f t="shared" si="21"/>
        <v>02</v>
      </c>
      <c r="N102" s="22" t="str">
        <f t="shared" si="22"/>
        <v>09</v>
      </c>
      <c r="O102" s="4" t="str">
        <f t="shared" si="23"/>
        <v>10</v>
      </c>
      <c r="P102" s="4" t="str">
        <f t="shared" si="24"/>
        <v>00</v>
      </c>
      <c r="Q102" s="4" t="str">
        <f t="shared" si="25"/>
        <v>02</v>
      </c>
      <c r="R102" s="22" t="str">
        <f t="shared" si="26"/>
        <v>0F</v>
      </c>
      <c r="S102" s="4" t="str">
        <f t="shared" si="27"/>
        <v>10</v>
      </c>
      <c r="T102" s="4" t="str">
        <f t="shared" si="19"/>
        <v>00</v>
      </c>
      <c r="U102" s="4" t="str">
        <f t="shared" si="28"/>
        <v>02</v>
      </c>
      <c r="V102" s="22" t="str">
        <f t="shared" si="29"/>
        <v>1E</v>
      </c>
      <c r="W102" s="4" t="str">
        <f t="shared" si="30"/>
        <v>10</v>
      </c>
      <c r="X102" s="4" t="str">
        <f t="shared" si="20"/>
        <v>00</v>
      </c>
      <c r="Y102" s="4" t="str">
        <f t="shared" si="31"/>
        <v>02</v>
      </c>
      <c r="Z102" t="s">
        <v>61</v>
      </c>
      <c r="AA102" t="s">
        <v>178</v>
      </c>
    </row>
    <row r="103" spans="1:27">
      <c r="A103" s="28" t="s">
        <v>181</v>
      </c>
      <c r="B103" s="29" t="s">
        <v>20</v>
      </c>
      <c r="C103" s="7" t="s">
        <v>26</v>
      </c>
      <c r="D103" s="7" t="s">
        <v>27</v>
      </c>
      <c r="E103" s="7" t="s">
        <v>11</v>
      </c>
      <c r="F103" s="22" t="s">
        <v>20</v>
      </c>
      <c r="G103" s="4" t="s">
        <v>26</v>
      </c>
      <c r="H103" s="4" t="s">
        <v>27</v>
      </c>
      <c r="I103" s="4" t="s">
        <v>11</v>
      </c>
      <c r="J103" s="22" t="str">
        <f t="shared" si="32"/>
        <v>01</v>
      </c>
      <c r="K103" s="4" t="str">
        <f t="shared" si="17"/>
        <v>02</v>
      </c>
      <c r="L103" s="4" t="str">
        <f t="shared" si="18"/>
        <v>00</v>
      </c>
      <c r="M103" s="4" t="str">
        <f t="shared" si="21"/>
        <v>00</v>
      </c>
      <c r="N103" s="22" t="str">
        <f t="shared" si="22"/>
        <v>03</v>
      </c>
      <c r="O103" s="4" t="str">
        <f t="shared" si="23"/>
        <v>04</v>
      </c>
      <c r="P103" s="4" t="str">
        <f t="shared" si="24"/>
        <v>00</v>
      </c>
      <c r="Q103" s="4" t="str">
        <f t="shared" si="25"/>
        <v>00</v>
      </c>
      <c r="R103" s="22" t="str">
        <f t="shared" si="26"/>
        <v>05</v>
      </c>
      <c r="S103" s="4" t="str">
        <f t="shared" si="27"/>
        <v>04</v>
      </c>
      <c r="T103" s="4" t="str">
        <f t="shared" si="19"/>
        <v>00</v>
      </c>
      <c r="U103" s="4" t="str">
        <f t="shared" si="28"/>
        <v>00</v>
      </c>
      <c r="V103" s="22" t="str">
        <f t="shared" si="29"/>
        <v>0A</v>
      </c>
      <c r="W103" s="4" t="str">
        <f t="shared" si="30"/>
        <v>04</v>
      </c>
      <c r="X103" s="4" t="str">
        <f t="shared" si="20"/>
        <v>00</v>
      </c>
      <c r="Y103" s="4" t="str">
        <f t="shared" si="31"/>
        <v>00</v>
      </c>
    </row>
    <row r="104" spans="1:27" s="19" customFormat="1">
      <c r="A104" s="31" t="s">
        <v>182</v>
      </c>
      <c r="B104" s="29" t="s">
        <v>11</v>
      </c>
      <c r="C104" s="7" t="s">
        <v>11</v>
      </c>
      <c r="D104" s="7" t="s">
        <v>11</v>
      </c>
      <c r="E104" s="7" t="s">
        <v>11</v>
      </c>
      <c r="F104" s="32" t="s">
        <v>12</v>
      </c>
      <c r="G104" s="33" t="s">
        <v>69</v>
      </c>
      <c r="H104" s="33" t="s">
        <v>25</v>
      </c>
      <c r="I104" s="33" t="s">
        <v>11</v>
      </c>
      <c r="J104" s="32" t="str">
        <f t="shared" ref="J104:J107" si="37">$F104</f>
        <v>01</v>
      </c>
      <c r="K104" s="33" t="str">
        <f t="shared" si="17"/>
        <v>07</v>
      </c>
      <c r="L104" s="33" t="str">
        <f t="shared" si="18"/>
        <v>7F</v>
      </c>
      <c r="M104" s="33" t="str">
        <f t="shared" si="21"/>
        <v>00</v>
      </c>
      <c r="N104" s="32" t="str">
        <f t="shared" ref="N104:N107" si="38">$F104</f>
        <v>01</v>
      </c>
      <c r="O104" s="33" t="str">
        <f t="shared" si="23"/>
        <v>0E</v>
      </c>
      <c r="P104" s="33" t="str">
        <f t="shared" si="24"/>
        <v>7F</v>
      </c>
      <c r="Q104" s="33" t="str">
        <f t="shared" si="25"/>
        <v>00</v>
      </c>
      <c r="R104" s="32" t="str">
        <f t="shared" ref="R104:R107" si="39">$F104</f>
        <v>01</v>
      </c>
      <c r="S104" s="14" t="str">
        <f t="shared" si="27"/>
        <v>0E</v>
      </c>
      <c r="T104" s="33" t="str">
        <f t="shared" si="19"/>
        <v>7F</v>
      </c>
      <c r="U104" s="33" t="str">
        <f t="shared" si="28"/>
        <v>00</v>
      </c>
      <c r="V104" s="32" t="str">
        <f t="shared" ref="V104:V107" si="40">$F104</f>
        <v>01</v>
      </c>
      <c r="W104" s="14" t="str">
        <f t="shared" si="30"/>
        <v>0E</v>
      </c>
      <c r="X104" s="33" t="str">
        <f t="shared" si="20"/>
        <v>7F</v>
      </c>
      <c r="Y104" s="33" t="str">
        <f t="shared" si="31"/>
        <v>00</v>
      </c>
      <c r="Z104" s="35" t="s">
        <v>183</v>
      </c>
      <c r="AA104" s="19" t="s">
        <v>160</v>
      </c>
    </row>
    <row r="105" spans="1:27" s="19" customFormat="1">
      <c r="A105" s="31" t="s">
        <v>184</v>
      </c>
      <c r="B105" s="29" t="s">
        <v>11</v>
      </c>
      <c r="C105" s="7" t="s">
        <v>11</v>
      </c>
      <c r="D105" s="7" t="s">
        <v>11</v>
      </c>
      <c r="E105" s="7" t="s">
        <v>11</v>
      </c>
      <c r="F105" s="32" t="s">
        <v>20</v>
      </c>
      <c r="G105" s="33" t="s">
        <v>79</v>
      </c>
      <c r="H105" s="33" t="s">
        <v>25</v>
      </c>
      <c r="I105" s="33" t="s">
        <v>11</v>
      </c>
      <c r="J105" s="32" t="str">
        <f t="shared" si="37"/>
        <v>0A</v>
      </c>
      <c r="K105" s="33" t="str">
        <f t="shared" si="17"/>
        <v>09</v>
      </c>
      <c r="L105" s="33" t="str">
        <f t="shared" si="18"/>
        <v>7F</v>
      </c>
      <c r="M105" s="33" t="str">
        <f t="shared" si="21"/>
        <v>00</v>
      </c>
      <c r="N105" s="32" t="str">
        <f t="shared" si="38"/>
        <v>0A</v>
      </c>
      <c r="O105" s="33" t="str">
        <f t="shared" si="23"/>
        <v>11</v>
      </c>
      <c r="P105" s="33" t="str">
        <f t="shared" si="24"/>
        <v>7F</v>
      </c>
      <c r="Q105" s="33" t="str">
        <f t="shared" si="25"/>
        <v>00</v>
      </c>
      <c r="R105" s="32" t="str">
        <f t="shared" si="39"/>
        <v>0A</v>
      </c>
      <c r="S105" s="14" t="str">
        <f t="shared" si="27"/>
        <v>11</v>
      </c>
      <c r="T105" s="33" t="str">
        <f t="shared" si="19"/>
        <v>7F</v>
      </c>
      <c r="U105" s="33" t="str">
        <f t="shared" si="28"/>
        <v>00</v>
      </c>
      <c r="V105" s="32" t="str">
        <f t="shared" si="40"/>
        <v>0A</v>
      </c>
      <c r="W105" s="14" t="str">
        <f t="shared" si="30"/>
        <v>11</v>
      </c>
      <c r="X105" s="33" t="str">
        <f t="shared" si="20"/>
        <v>7F</v>
      </c>
      <c r="Y105" s="33" t="str">
        <f t="shared" si="31"/>
        <v>00</v>
      </c>
      <c r="Z105" s="35" t="s">
        <v>185</v>
      </c>
      <c r="AA105" s="19" t="s">
        <v>160</v>
      </c>
    </row>
    <row r="106" spans="1:27" s="19" customFormat="1">
      <c r="A106" s="31" t="s">
        <v>186</v>
      </c>
      <c r="B106" s="29" t="s">
        <v>11</v>
      </c>
      <c r="C106" s="7" t="s">
        <v>11</v>
      </c>
      <c r="D106" s="7" t="s">
        <v>11</v>
      </c>
      <c r="E106" s="7" t="s">
        <v>11</v>
      </c>
      <c r="F106" s="32">
        <v>14</v>
      </c>
      <c r="G106" s="33" t="s">
        <v>76</v>
      </c>
      <c r="H106" s="34" t="s">
        <v>25</v>
      </c>
      <c r="I106" s="33" t="s">
        <v>11</v>
      </c>
      <c r="J106" s="32">
        <f t="shared" si="37"/>
        <v>14</v>
      </c>
      <c r="K106" s="33" t="str">
        <f t="shared" si="17"/>
        <v>08</v>
      </c>
      <c r="L106" s="33" t="str">
        <f t="shared" si="18"/>
        <v>7F</v>
      </c>
      <c r="M106" s="33" t="str">
        <f t="shared" si="21"/>
        <v>00</v>
      </c>
      <c r="N106" s="32">
        <f t="shared" si="38"/>
        <v>14</v>
      </c>
      <c r="O106" s="33" t="str">
        <f t="shared" si="23"/>
        <v>10</v>
      </c>
      <c r="P106" s="33" t="str">
        <f t="shared" si="24"/>
        <v>7F</v>
      </c>
      <c r="Q106" s="33" t="str">
        <f t="shared" si="25"/>
        <v>00</v>
      </c>
      <c r="R106" s="32">
        <f t="shared" si="39"/>
        <v>14</v>
      </c>
      <c r="S106" s="14" t="str">
        <f t="shared" si="27"/>
        <v>10</v>
      </c>
      <c r="T106" s="33" t="str">
        <f t="shared" si="19"/>
        <v>7F</v>
      </c>
      <c r="U106" s="33" t="str">
        <f t="shared" si="28"/>
        <v>00</v>
      </c>
      <c r="V106" s="32">
        <f t="shared" si="40"/>
        <v>14</v>
      </c>
      <c r="W106" s="14" t="str">
        <f t="shared" si="30"/>
        <v>10</v>
      </c>
      <c r="X106" s="33" t="str">
        <f t="shared" si="20"/>
        <v>7F</v>
      </c>
      <c r="Y106" s="33" t="str">
        <f t="shared" si="31"/>
        <v>00</v>
      </c>
      <c r="Z106" s="35" t="s">
        <v>187</v>
      </c>
      <c r="AA106" s="19" t="s">
        <v>160</v>
      </c>
    </row>
    <row r="107" spans="1:27" s="19" customFormat="1">
      <c r="A107" s="31" t="s">
        <v>188</v>
      </c>
      <c r="B107" s="29" t="s">
        <v>11</v>
      </c>
      <c r="C107" s="7" t="s">
        <v>11</v>
      </c>
      <c r="D107" s="7" t="s">
        <v>11</v>
      </c>
      <c r="E107" s="7" t="s">
        <v>11</v>
      </c>
      <c r="F107" s="32" t="s">
        <v>50</v>
      </c>
      <c r="G107" s="33" t="s">
        <v>69</v>
      </c>
      <c r="H107" s="33" t="s">
        <v>25</v>
      </c>
      <c r="I107" s="33" t="s">
        <v>11</v>
      </c>
      <c r="J107" s="32" t="str">
        <f t="shared" si="37"/>
        <v>28</v>
      </c>
      <c r="K107" s="33" t="str">
        <f t="shared" si="17"/>
        <v>07</v>
      </c>
      <c r="L107" s="33" t="str">
        <f t="shared" si="18"/>
        <v>7F</v>
      </c>
      <c r="M107" s="33" t="str">
        <f t="shared" si="21"/>
        <v>00</v>
      </c>
      <c r="N107" s="32" t="str">
        <f t="shared" si="38"/>
        <v>28</v>
      </c>
      <c r="O107" s="33" t="str">
        <f t="shared" si="23"/>
        <v>0E</v>
      </c>
      <c r="P107" s="33" t="str">
        <f t="shared" si="24"/>
        <v>7F</v>
      </c>
      <c r="Q107" s="33" t="str">
        <f t="shared" si="25"/>
        <v>00</v>
      </c>
      <c r="R107" s="32" t="str">
        <f t="shared" si="39"/>
        <v>28</v>
      </c>
      <c r="S107" s="14" t="str">
        <f t="shared" si="27"/>
        <v>0E</v>
      </c>
      <c r="T107" s="33" t="str">
        <f t="shared" si="19"/>
        <v>7F</v>
      </c>
      <c r="U107" s="33" t="str">
        <f t="shared" si="28"/>
        <v>00</v>
      </c>
      <c r="V107" s="32" t="str">
        <f t="shared" si="40"/>
        <v>28</v>
      </c>
      <c r="W107" s="14" t="str">
        <f t="shared" si="30"/>
        <v>0E</v>
      </c>
      <c r="X107" s="33" t="str">
        <f t="shared" si="20"/>
        <v>7F</v>
      </c>
      <c r="Y107" s="33" t="str">
        <f t="shared" si="31"/>
        <v>00</v>
      </c>
      <c r="Z107" s="35" t="s">
        <v>189</v>
      </c>
      <c r="AA107" s="19" t="s">
        <v>160</v>
      </c>
    </row>
    <row r="108" spans="1:27">
      <c r="A108" s="28" t="s">
        <v>190</v>
      </c>
      <c r="B108" s="29" t="s">
        <v>50</v>
      </c>
      <c r="C108" s="7" t="s">
        <v>50</v>
      </c>
      <c r="D108" s="7" t="s">
        <v>25</v>
      </c>
      <c r="E108" s="7" t="s">
        <v>11</v>
      </c>
      <c r="F108" s="22" t="s">
        <v>50</v>
      </c>
      <c r="G108" s="4" t="s">
        <v>50</v>
      </c>
      <c r="H108" s="4" t="s">
        <v>25</v>
      </c>
      <c r="I108" s="4" t="s">
        <v>11</v>
      </c>
      <c r="J108" s="22" t="str">
        <f t="shared" si="32"/>
        <v>28</v>
      </c>
      <c r="K108" s="4" t="str">
        <f t="shared" si="17"/>
        <v>09</v>
      </c>
      <c r="L108" s="4" t="str">
        <f t="shared" si="18"/>
        <v>7F</v>
      </c>
      <c r="M108" s="4" t="str">
        <f t="shared" si="21"/>
        <v>00</v>
      </c>
      <c r="N108" s="22" t="str">
        <f t="shared" si="22"/>
        <v>28</v>
      </c>
      <c r="O108" s="4" t="str">
        <f t="shared" si="23"/>
        <v>12</v>
      </c>
      <c r="P108" s="4" t="str">
        <f t="shared" si="24"/>
        <v>7F</v>
      </c>
      <c r="Q108" s="4" t="str">
        <f t="shared" si="25"/>
        <v>00</v>
      </c>
      <c r="R108" s="22" t="str">
        <f t="shared" si="26"/>
        <v>28</v>
      </c>
      <c r="S108" s="4" t="str">
        <f t="shared" si="27"/>
        <v>12</v>
      </c>
      <c r="T108" s="4" t="str">
        <f t="shared" si="19"/>
        <v>7F</v>
      </c>
      <c r="U108" s="4" t="str">
        <f t="shared" si="28"/>
        <v>00</v>
      </c>
      <c r="V108" s="22" t="str">
        <f t="shared" si="29"/>
        <v>28</v>
      </c>
      <c r="W108" s="4" t="str">
        <f t="shared" si="30"/>
        <v>12</v>
      </c>
      <c r="X108" s="4" t="str">
        <f t="shared" si="20"/>
        <v>7F</v>
      </c>
      <c r="Y108" s="4" t="str">
        <f t="shared" si="31"/>
        <v>00</v>
      </c>
    </row>
    <row r="109" spans="1:27">
      <c r="A109" s="28" t="s">
        <v>191</v>
      </c>
      <c r="B109" s="29" t="s">
        <v>11</v>
      </c>
      <c r="C109" s="7" t="s">
        <v>11</v>
      </c>
      <c r="D109" s="7" t="s">
        <v>11</v>
      </c>
      <c r="E109" s="7" t="s">
        <v>11</v>
      </c>
      <c r="F109" s="22" t="s">
        <v>11</v>
      </c>
      <c r="G109" s="4" t="s">
        <v>11</v>
      </c>
      <c r="H109" s="4" t="s">
        <v>11</v>
      </c>
      <c r="I109" s="4" t="s">
        <v>11</v>
      </c>
      <c r="J109" s="22" t="str">
        <f t="shared" si="32"/>
        <v>00</v>
      </c>
      <c r="K109" s="4" t="str">
        <f t="shared" si="17"/>
        <v>00</v>
      </c>
      <c r="L109" s="4" t="str">
        <f t="shared" si="18"/>
        <v>00</v>
      </c>
      <c r="M109" s="4" t="str">
        <f t="shared" si="21"/>
        <v>00</v>
      </c>
      <c r="N109" s="22" t="str">
        <f t="shared" si="22"/>
        <v>00</v>
      </c>
      <c r="O109" s="4" t="str">
        <f t="shared" si="23"/>
        <v>00</v>
      </c>
      <c r="P109" s="4" t="str">
        <f t="shared" si="24"/>
        <v>00</v>
      </c>
      <c r="Q109" s="4" t="str">
        <f t="shared" si="25"/>
        <v>00</v>
      </c>
      <c r="R109" s="22" t="str">
        <f t="shared" si="26"/>
        <v>00</v>
      </c>
      <c r="S109" s="4" t="str">
        <f t="shared" si="27"/>
        <v>00</v>
      </c>
      <c r="T109" s="4" t="str">
        <f t="shared" si="19"/>
        <v>00</v>
      </c>
      <c r="U109" s="4" t="str">
        <f t="shared" si="28"/>
        <v>00</v>
      </c>
      <c r="V109" s="22" t="str">
        <f t="shared" si="29"/>
        <v>00</v>
      </c>
      <c r="W109" s="4" t="str">
        <f t="shared" si="30"/>
        <v>00</v>
      </c>
      <c r="X109" s="4" t="str">
        <f t="shared" si="20"/>
        <v>00</v>
      </c>
      <c r="Y109" s="4" t="str">
        <f t="shared" si="31"/>
        <v>00</v>
      </c>
    </row>
    <row r="110" spans="1:27">
      <c r="A110" s="28" t="s">
        <v>192</v>
      </c>
      <c r="B110" s="29" t="s">
        <v>11</v>
      </c>
      <c r="C110" s="7" t="s">
        <v>11</v>
      </c>
      <c r="D110" s="7" t="s">
        <v>11</v>
      </c>
      <c r="E110" s="7" t="s">
        <v>11</v>
      </c>
      <c r="F110" s="22" t="s">
        <v>11</v>
      </c>
      <c r="G110" s="4" t="s">
        <v>11</v>
      </c>
      <c r="H110" s="4" t="s">
        <v>11</v>
      </c>
      <c r="I110" s="4" t="s">
        <v>11</v>
      </c>
      <c r="J110" s="22" t="str">
        <f t="shared" si="32"/>
        <v>00</v>
      </c>
      <c r="K110" s="4" t="str">
        <f t="shared" si="17"/>
        <v>00</v>
      </c>
      <c r="L110" s="4" t="str">
        <f t="shared" si="18"/>
        <v>00</v>
      </c>
      <c r="M110" s="4" t="str">
        <f t="shared" si="21"/>
        <v>00</v>
      </c>
      <c r="N110" s="22" t="str">
        <f t="shared" si="22"/>
        <v>00</v>
      </c>
      <c r="O110" s="4" t="str">
        <f t="shared" si="23"/>
        <v>00</v>
      </c>
      <c r="P110" s="4" t="str">
        <f t="shared" si="24"/>
        <v>00</v>
      </c>
      <c r="Q110" s="4" t="str">
        <f t="shared" si="25"/>
        <v>00</v>
      </c>
      <c r="R110" s="22" t="str">
        <f t="shared" si="26"/>
        <v>00</v>
      </c>
      <c r="S110" s="4" t="str">
        <f t="shared" si="27"/>
        <v>00</v>
      </c>
      <c r="T110" s="4" t="str">
        <f t="shared" si="19"/>
        <v>00</v>
      </c>
      <c r="U110" s="4" t="str">
        <f t="shared" si="28"/>
        <v>00</v>
      </c>
      <c r="V110" s="22" t="str">
        <f t="shared" si="29"/>
        <v>00</v>
      </c>
      <c r="W110" s="4" t="str">
        <f t="shared" si="30"/>
        <v>00</v>
      </c>
      <c r="X110" s="4" t="str">
        <f t="shared" si="20"/>
        <v>00</v>
      </c>
      <c r="Y110" s="4" t="str">
        <f t="shared" si="31"/>
        <v>00</v>
      </c>
    </row>
    <row r="111" spans="1:27">
      <c r="A111" s="28" t="s">
        <v>193</v>
      </c>
      <c r="B111" s="29" t="s">
        <v>11</v>
      </c>
      <c r="C111" s="7" t="s">
        <v>11</v>
      </c>
      <c r="D111" s="7" t="s">
        <v>11</v>
      </c>
      <c r="E111" s="7" t="s">
        <v>11</v>
      </c>
      <c r="F111" s="22" t="s">
        <v>11</v>
      </c>
      <c r="G111" s="4" t="s">
        <v>11</v>
      </c>
      <c r="H111" s="4" t="s">
        <v>11</v>
      </c>
      <c r="I111" s="4" t="s">
        <v>11</v>
      </c>
      <c r="J111" s="22" t="str">
        <f t="shared" si="32"/>
        <v>00</v>
      </c>
      <c r="K111" s="4" t="str">
        <f t="shared" si="17"/>
        <v>00</v>
      </c>
      <c r="L111" s="4" t="str">
        <f t="shared" si="18"/>
        <v>00</v>
      </c>
      <c r="M111" s="4" t="str">
        <f t="shared" si="21"/>
        <v>00</v>
      </c>
      <c r="N111" s="22" t="str">
        <f t="shared" si="22"/>
        <v>00</v>
      </c>
      <c r="O111" s="4" t="str">
        <f t="shared" si="23"/>
        <v>00</v>
      </c>
      <c r="P111" s="4" t="str">
        <f t="shared" si="24"/>
        <v>00</v>
      </c>
      <c r="Q111" s="4" t="str">
        <f t="shared" si="25"/>
        <v>00</v>
      </c>
      <c r="R111" s="22" t="str">
        <f t="shared" si="26"/>
        <v>00</v>
      </c>
      <c r="S111" s="4" t="str">
        <f t="shared" si="27"/>
        <v>00</v>
      </c>
      <c r="T111" s="4" t="str">
        <f t="shared" si="19"/>
        <v>00</v>
      </c>
      <c r="U111" s="4" t="str">
        <f t="shared" si="28"/>
        <v>00</v>
      </c>
      <c r="V111" s="22" t="str">
        <f t="shared" si="29"/>
        <v>00</v>
      </c>
      <c r="W111" s="4" t="str">
        <f t="shared" si="30"/>
        <v>00</v>
      </c>
      <c r="X111" s="4" t="str">
        <f t="shared" si="20"/>
        <v>00</v>
      </c>
      <c r="Y111" s="4" t="str">
        <f t="shared" si="31"/>
        <v>00</v>
      </c>
    </row>
    <row r="112" spans="1:27">
      <c r="A112" s="28" t="s">
        <v>194</v>
      </c>
      <c r="B112" s="29" t="s">
        <v>11</v>
      </c>
      <c r="C112" s="7" t="s">
        <v>11</v>
      </c>
      <c r="D112" s="7" t="s">
        <v>11</v>
      </c>
      <c r="E112" s="7" t="s">
        <v>11</v>
      </c>
      <c r="F112" s="22" t="s">
        <v>11</v>
      </c>
      <c r="G112" s="4" t="s">
        <v>11</v>
      </c>
      <c r="H112" s="4" t="s">
        <v>11</v>
      </c>
      <c r="I112" s="4" t="s">
        <v>11</v>
      </c>
      <c r="J112" s="22" t="str">
        <f t="shared" si="32"/>
        <v>00</v>
      </c>
      <c r="K112" s="4" t="str">
        <f t="shared" si="17"/>
        <v>00</v>
      </c>
      <c r="L112" s="4" t="str">
        <f t="shared" si="18"/>
        <v>00</v>
      </c>
      <c r="M112" s="4" t="str">
        <f t="shared" si="21"/>
        <v>00</v>
      </c>
      <c r="N112" s="22" t="str">
        <f t="shared" si="22"/>
        <v>00</v>
      </c>
      <c r="O112" s="4" t="str">
        <f t="shared" si="23"/>
        <v>00</v>
      </c>
      <c r="P112" s="4" t="str">
        <f t="shared" si="24"/>
        <v>00</v>
      </c>
      <c r="Q112" s="4" t="str">
        <f t="shared" si="25"/>
        <v>00</v>
      </c>
      <c r="R112" s="22" t="str">
        <f t="shared" si="26"/>
        <v>00</v>
      </c>
      <c r="S112" s="4" t="str">
        <f t="shared" si="27"/>
        <v>00</v>
      </c>
      <c r="T112" s="4" t="str">
        <f t="shared" si="19"/>
        <v>00</v>
      </c>
      <c r="U112" s="4" t="str">
        <f t="shared" si="28"/>
        <v>00</v>
      </c>
      <c r="V112" s="22" t="str">
        <f t="shared" si="29"/>
        <v>00</v>
      </c>
      <c r="W112" s="4" t="str">
        <f t="shared" si="30"/>
        <v>00</v>
      </c>
      <c r="X112" s="4" t="str">
        <f t="shared" si="20"/>
        <v>00</v>
      </c>
      <c r="Y112" s="4" t="str">
        <f t="shared" si="31"/>
        <v>00</v>
      </c>
    </row>
  </sheetData>
  <mergeCells count="6">
    <mergeCell ref="V1:Y1"/>
    <mergeCell ref="B1:E1"/>
    <mergeCell ref="F1:I1"/>
    <mergeCell ref="J1:M1"/>
    <mergeCell ref="N1:Q1"/>
    <mergeCell ref="R1:U1"/>
  </mergeCells>
  <pageMargins left="0.69930555555555596" right="0.69930555555555596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12"/>
  <sheetViews>
    <sheetView topLeftCell="J1" workbookViewId="0">
      <pane ySplit="1" topLeftCell="A52" activePane="bottomLeft" state="frozen"/>
      <selection pane="bottomLeft" activeCell="U2" sqref="U2:V100"/>
    </sheetView>
  </sheetViews>
  <sheetFormatPr defaultColWidth="9" defaultRowHeight="15"/>
  <cols>
    <col min="1" max="1" width="9.140625" style="4"/>
    <col min="2" max="2" width="9.140625" style="5"/>
    <col min="3" max="3" width="9.140625" style="6"/>
    <col min="4" max="4" width="9.140625" style="7"/>
    <col min="5" max="5" width="9.140625" style="4"/>
    <col min="6" max="6" width="22.5703125" customWidth="1"/>
    <col min="7" max="7" width="19.5703125" customWidth="1"/>
    <col min="8" max="8" width="9.85546875" customWidth="1"/>
    <col min="9" max="9" width="14.42578125" customWidth="1"/>
    <col min="10" max="11" width="9.140625" style="4"/>
    <col min="12" max="12" width="9.140625" style="7"/>
    <col min="13" max="13" width="9.140625" style="4"/>
    <col min="14" max="14" width="22.5703125" customWidth="1"/>
    <col min="15" max="15" width="19.5703125" customWidth="1"/>
    <col min="16" max="16" width="9.140625" style="4"/>
    <col min="17" max="18" width="9" style="4"/>
    <col min="19" max="19" width="9" style="7"/>
    <col min="20" max="20" width="9" style="4"/>
    <col min="21" max="21" width="22.5703125" customWidth="1"/>
    <col min="22" max="22" width="19.5703125" customWidth="1"/>
    <col min="23" max="24" width="9.140625" style="4"/>
    <col min="26" max="26" width="19.5703125" style="1" customWidth="1"/>
    <col min="27" max="28" width="9.140625" style="8"/>
  </cols>
  <sheetData>
    <row r="1" spans="1:28">
      <c r="A1" s="9" t="s">
        <v>6</v>
      </c>
      <c r="B1" s="10" t="s">
        <v>195</v>
      </c>
      <c r="C1" s="11" t="s">
        <v>196</v>
      </c>
      <c r="D1" s="12" t="s">
        <v>7</v>
      </c>
      <c r="E1" s="9" t="s">
        <v>8</v>
      </c>
      <c r="F1" s="13" t="s">
        <v>197</v>
      </c>
      <c r="G1" s="13"/>
      <c r="H1" s="9" t="s">
        <v>198</v>
      </c>
      <c r="J1" s="9" t="s">
        <v>6</v>
      </c>
      <c r="K1" s="9" t="s">
        <v>195</v>
      </c>
      <c r="L1" s="12" t="s">
        <v>7</v>
      </c>
      <c r="M1" s="9" t="s">
        <v>8</v>
      </c>
      <c r="N1" s="13" t="s">
        <v>197</v>
      </c>
      <c r="O1" s="13"/>
      <c r="Q1" s="9" t="s">
        <v>6</v>
      </c>
      <c r="R1" s="9" t="s">
        <v>195</v>
      </c>
      <c r="S1" s="12" t="s">
        <v>7</v>
      </c>
      <c r="T1" s="9" t="s">
        <v>8</v>
      </c>
      <c r="U1" s="13" t="s">
        <v>197</v>
      </c>
      <c r="V1" s="13"/>
    </row>
    <row r="2" spans="1:28">
      <c r="A2" s="4">
        <v>1</v>
      </c>
      <c r="B2" s="36" t="s">
        <v>199</v>
      </c>
      <c r="C2" s="37" t="s">
        <v>199</v>
      </c>
      <c r="D2" s="7">
        <v>6</v>
      </c>
      <c r="E2" s="4">
        <v>2</v>
      </c>
      <c r="F2" t="s">
        <v>15</v>
      </c>
      <c r="G2" t="s">
        <v>16</v>
      </c>
      <c r="J2" s="4">
        <v>18</v>
      </c>
      <c r="K2" s="38" t="s">
        <v>47</v>
      </c>
      <c r="L2" s="7">
        <v>1</v>
      </c>
      <c r="M2" s="4">
        <v>1</v>
      </c>
      <c r="Q2" s="4">
        <v>1</v>
      </c>
      <c r="R2" s="38" t="s">
        <v>199</v>
      </c>
      <c r="S2" s="7">
        <v>6</v>
      </c>
      <c r="T2" s="4">
        <v>2</v>
      </c>
      <c r="U2" t="s">
        <v>15</v>
      </c>
      <c r="V2" t="s">
        <v>16</v>
      </c>
    </row>
    <row r="3" spans="1:28">
      <c r="A3" s="4">
        <v>2</v>
      </c>
      <c r="B3" s="36" t="s">
        <v>200</v>
      </c>
      <c r="C3" s="37" t="s">
        <v>200</v>
      </c>
      <c r="D3" s="7">
        <v>5</v>
      </c>
      <c r="E3" s="4">
        <v>1</v>
      </c>
      <c r="F3" t="s">
        <v>18</v>
      </c>
      <c r="G3" t="s">
        <v>16</v>
      </c>
      <c r="J3" s="4">
        <v>19</v>
      </c>
      <c r="K3" s="38" t="s">
        <v>48</v>
      </c>
      <c r="L3" s="7">
        <v>1</v>
      </c>
      <c r="M3" s="4">
        <v>1</v>
      </c>
      <c r="Q3" s="4">
        <v>2</v>
      </c>
      <c r="R3" s="38" t="s">
        <v>200</v>
      </c>
      <c r="S3" s="7">
        <v>5</v>
      </c>
      <c r="T3" s="4">
        <v>1</v>
      </c>
      <c r="U3" t="s">
        <v>18</v>
      </c>
      <c r="V3" t="s">
        <v>16</v>
      </c>
    </row>
    <row r="4" spans="1:28">
      <c r="A4" s="4">
        <v>3</v>
      </c>
      <c r="B4" s="36" t="s">
        <v>201</v>
      </c>
      <c r="C4" s="37" t="s">
        <v>201</v>
      </c>
      <c r="D4" s="7">
        <v>10</v>
      </c>
      <c r="E4" s="4">
        <v>3</v>
      </c>
      <c r="F4" t="s">
        <v>21</v>
      </c>
      <c r="G4" t="s">
        <v>16</v>
      </c>
      <c r="J4" s="4">
        <v>21</v>
      </c>
      <c r="K4" s="38" t="s">
        <v>52</v>
      </c>
      <c r="L4" s="7">
        <v>1</v>
      </c>
      <c r="M4" s="4">
        <v>1</v>
      </c>
      <c r="Q4" s="4">
        <v>3</v>
      </c>
      <c r="R4" s="38" t="s">
        <v>201</v>
      </c>
      <c r="S4" s="7">
        <v>10</v>
      </c>
      <c r="T4" s="4">
        <v>3</v>
      </c>
      <c r="U4" t="s">
        <v>21</v>
      </c>
      <c r="V4" t="s">
        <v>16</v>
      </c>
    </row>
    <row r="5" spans="1:28">
      <c r="A5" s="4">
        <v>4</v>
      </c>
      <c r="B5" s="36" t="s">
        <v>202</v>
      </c>
      <c r="C5" s="37" t="s">
        <v>202</v>
      </c>
      <c r="D5" s="7">
        <v>3</v>
      </c>
      <c r="E5" s="4">
        <v>2</v>
      </c>
      <c r="F5" t="s">
        <v>23</v>
      </c>
      <c r="G5" t="s">
        <v>16</v>
      </c>
      <c r="J5" s="4">
        <v>22</v>
      </c>
      <c r="K5" s="38" t="s">
        <v>53</v>
      </c>
      <c r="L5" s="7">
        <v>1</v>
      </c>
      <c r="M5" s="4">
        <v>1</v>
      </c>
      <c r="Q5" s="4">
        <v>4</v>
      </c>
      <c r="R5" s="38" t="s">
        <v>202</v>
      </c>
      <c r="S5" s="7">
        <v>3</v>
      </c>
      <c r="T5" s="4">
        <v>2</v>
      </c>
      <c r="U5" t="s">
        <v>23</v>
      </c>
      <c r="V5" t="s">
        <v>16</v>
      </c>
    </row>
    <row r="6" spans="1:28">
      <c r="A6" s="4">
        <v>5</v>
      </c>
      <c r="B6" s="36" t="s">
        <v>203</v>
      </c>
      <c r="C6" s="37" t="s">
        <v>203</v>
      </c>
      <c r="D6" s="7">
        <v>3</v>
      </c>
      <c r="E6" s="4">
        <v>1</v>
      </c>
      <c r="F6" t="s">
        <v>24</v>
      </c>
      <c r="G6" t="s">
        <v>16</v>
      </c>
      <c r="J6" s="4">
        <v>23</v>
      </c>
      <c r="K6" s="38" t="s">
        <v>54</v>
      </c>
      <c r="L6" s="7">
        <v>1</v>
      </c>
      <c r="M6" s="4">
        <v>1</v>
      </c>
      <c r="Q6" s="4">
        <v>5</v>
      </c>
      <c r="R6" s="38" t="s">
        <v>203</v>
      </c>
      <c r="S6" s="7">
        <v>3</v>
      </c>
      <c r="T6" s="4">
        <v>1</v>
      </c>
      <c r="U6" t="s">
        <v>24</v>
      </c>
      <c r="V6" t="s">
        <v>16</v>
      </c>
    </row>
    <row r="7" spans="1:28" s="1" customFormat="1">
      <c r="A7" s="4">
        <v>10</v>
      </c>
      <c r="B7" s="36" t="s">
        <v>204</v>
      </c>
      <c r="C7" s="37" t="s">
        <v>204</v>
      </c>
      <c r="D7" s="7">
        <v>8</v>
      </c>
      <c r="E7" s="4">
        <v>2</v>
      </c>
      <c r="F7" t="s">
        <v>32</v>
      </c>
      <c r="G7" t="s">
        <v>33</v>
      </c>
      <c r="J7" s="8">
        <v>35</v>
      </c>
      <c r="K7" s="39" t="s">
        <v>76</v>
      </c>
      <c r="L7" s="7">
        <v>1</v>
      </c>
      <c r="M7" s="8">
        <v>1</v>
      </c>
      <c r="P7" s="8"/>
      <c r="Q7" s="7">
        <v>6</v>
      </c>
      <c r="R7" s="40" t="s">
        <v>205</v>
      </c>
      <c r="S7" s="40" t="s">
        <v>206</v>
      </c>
      <c r="T7" s="7">
        <v>1</v>
      </c>
      <c r="U7" s="2"/>
      <c r="V7" s="2"/>
      <c r="W7" s="8"/>
      <c r="X7" s="8"/>
      <c r="AA7" s="8"/>
      <c r="AB7" s="8"/>
    </row>
    <row r="8" spans="1:28">
      <c r="A8" s="4">
        <v>11</v>
      </c>
      <c r="B8" s="36" t="s">
        <v>207</v>
      </c>
      <c r="C8" s="37" t="s">
        <v>207</v>
      </c>
      <c r="D8" s="7">
        <v>6</v>
      </c>
      <c r="E8" s="4">
        <v>3</v>
      </c>
      <c r="F8" t="s">
        <v>35</v>
      </c>
      <c r="G8" t="s">
        <v>33</v>
      </c>
      <c r="J8" s="4">
        <v>36</v>
      </c>
      <c r="K8" s="38" t="s">
        <v>77</v>
      </c>
      <c r="L8" s="7">
        <v>1</v>
      </c>
      <c r="M8" s="4">
        <v>1</v>
      </c>
      <c r="Q8" s="4">
        <v>7</v>
      </c>
      <c r="R8" s="38" t="s">
        <v>208</v>
      </c>
      <c r="S8" s="7">
        <v>8</v>
      </c>
      <c r="T8" s="4">
        <v>2</v>
      </c>
    </row>
    <row r="9" spans="1:28">
      <c r="A9" s="4">
        <v>12</v>
      </c>
      <c r="B9" s="36" t="s">
        <v>209</v>
      </c>
      <c r="C9" s="37" t="s">
        <v>209</v>
      </c>
      <c r="D9" s="7">
        <v>9</v>
      </c>
      <c r="E9" s="4">
        <v>2</v>
      </c>
      <c r="F9" t="s">
        <v>37</v>
      </c>
      <c r="G9" t="s">
        <v>33</v>
      </c>
      <c r="J9" s="4">
        <v>37</v>
      </c>
      <c r="K9" s="38" t="s">
        <v>78</v>
      </c>
      <c r="L9" s="7">
        <v>1</v>
      </c>
      <c r="M9" s="4">
        <v>1</v>
      </c>
      <c r="Q9" s="4">
        <v>8</v>
      </c>
      <c r="R9" s="38" t="s">
        <v>210</v>
      </c>
      <c r="S9" s="7">
        <v>3</v>
      </c>
      <c r="T9" s="4">
        <v>2</v>
      </c>
    </row>
    <row r="10" spans="1:28">
      <c r="A10" s="4">
        <v>13</v>
      </c>
      <c r="B10" s="36" t="s">
        <v>211</v>
      </c>
      <c r="C10" s="37" t="s">
        <v>211</v>
      </c>
      <c r="D10" s="7">
        <v>11</v>
      </c>
      <c r="E10" s="4">
        <v>4</v>
      </c>
      <c r="F10" t="s">
        <v>39</v>
      </c>
      <c r="G10" t="s">
        <v>33</v>
      </c>
      <c r="J10" s="4">
        <v>38</v>
      </c>
      <c r="K10" s="38" t="s">
        <v>79</v>
      </c>
      <c r="L10" s="7">
        <v>1</v>
      </c>
      <c r="M10" s="4">
        <v>1</v>
      </c>
      <c r="Q10" s="4">
        <v>9</v>
      </c>
      <c r="R10" s="38" t="s">
        <v>212</v>
      </c>
      <c r="S10" s="7">
        <v>6</v>
      </c>
      <c r="T10" s="4">
        <v>2</v>
      </c>
    </row>
    <row r="11" spans="1:28">
      <c r="A11" s="4">
        <v>14</v>
      </c>
      <c r="B11" s="36" t="s">
        <v>213</v>
      </c>
      <c r="C11" s="37" t="s">
        <v>213</v>
      </c>
      <c r="D11" s="7">
        <v>8</v>
      </c>
      <c r="E11" s="4">
        <v>3</v>
      </c>
      <c r="F11" t="s">
        <v>41</v>
      </c>
      <c r="G11" t="s">
        <v>33</v>
      </c>
      <c r="J11" s="4">
        <v>101</v>
      </c>
      <c r="K11" s="38" t="s">
        <v>182</v>
      </c>
      <c r="L11" s="7">
        <v>1</v>
      </c>
      <c r="M11" s="4">
        <v>1</v>
      </c>
      <c r="Q11" s="4">
        <v>10</v>
      </c>
      <c r="R11" s="38" t="s">
        <v>204</v>
      </c>
      <c r="S11" s="7">
        <v>8</v>
      </c>
      <c r="T11" s="4">
        <v>2</v>
      </c>
      <c r="U11" t="s">
        <v>32</v>
      </c>
      <c r="V11" t="s">
        <v>33</v>
      </c>
    </row>
    <row r="12" spans="1:28">
      <c r="A12" s="4">
        <v>15</v>
      </c>
      <c r="B12" s="36" t="s">
        <v>214</v>
      </c>
      <c r="C12" s="37" t="s">
        <v>214</v>
      </c>
      <c r="D12" s="7">
        <v>6</v>
      </c>
      <c r="E12" s="4">
        <v>3</v>
      </c>
      <c r="F12" t="s">
        <v>43</v>
      </c>
      <c r="G12" t="s">
        <v>33</v>
      </c>
      <c r="J12" s="4">
        <v>102</v>
      </c>
      <c r="K12" s="38" t="s">
        <v>184</v>
      </c>
      <c r="L12" s="7">
        <v>1</v>
      </c>
      <c r="M12" s="4">
        <v>1</v>
      </c>
      <c r="Q12" s="4">
        <v>11</v>
      </c>
      <c r="R12" s="38" t="s">
        <v>207</v>
      </c>
      <c r="S12" s="7">
        <v>6</v>
      </c>
      <c r="T12" s="4">
        <v>3</v>
      </c>
      <c r="U12" t="s">
        <v>35</v>
      </c>
      <c r="V12" t="s">
        <v>33</v>
      </c>
    </row>
    <row r="13" spans="1:28">
      <c r="A13" s="4">
        <v>16</v>
      </c>
      <c r="B13" s="36" t="s">
        <v>44</v>
      </c>
      <c r="C13" s="37" t="s">
        <v>44</v>
      </c>
      <c r="D13" s="7">
        <v>14</v>
      </c>
      <c r="E13" s="4">
        <v>3</v>
      </c>
      <c r="F13" t="s">
        <v>45</v>
      </c>
      <c r="G13" t="s">
        <v>16</v>
      </c>
      <c r="J13" s="4">
        <v>103</v>
      </c>
      <c r="K13" s="38" t="s">
        <v>186</v>
      </c>
      <c r="L13" s="7">
        <v>1</v>
      </c>
      <c r="M13" s="4">
        <v>1</v>
      </c>
      <c r="Q13" s="4">
        <v>12</v>
      </c>
      <c r="R13" s="38" t="s">
        <v>209</v>
      </c>
      <c r="S13" s="7">
        <v>9</v>
      </c>
      <c r="T13" s="4">
        <v>2</v>
      </c>
      <c r="U13" t="s">
        <v>37</v>
      </c>
      <c r="V13" t="s">
        <v>33</v>
      </c>
    </row>
    <row r="14" spans="1:28">
      <c r="A14" s="4">
        <v>24</v>
      </c>
      <c r="B14" s="36" t="s">
        <v>55</v>
      </c>
      <c r="C14" s="37" t="s">
        <v>213</v>
      </c>
      <c r="D14" s="7">
        <v>10</v>
      </c>
      <c r="E14" s="4">
        <v>9</v>
      </c>
      <c r="F14" t="s">
        <v>56</v>
      </c>
      <c r="G14" t="s">
        <v>57</v>
      </c>
      <c r="J14" s="4">
        <v>104</v>
      </c>
      <c r="K14" s="38" t="s">
        <v>188</v>
      </c>
      <c r="L14" s="7">
        <v>1</v>
      </c>
      <c r="M14" s="4">
        <v>1</v>
      </c>
      <c r="Q14" s="4">
        <v>13</v>
      </c>
      <c r="R14" s="38" t="s">
        <v>211</v>
      </c>
      <c r="S14" s="7">
        <v>11</v>
      </c>
      <c r="T14" s="4">
        <v>4</v>
      </c>
      <c r="U14" t="s">
        <v>39</v>
      </c>
      <c r="V14" t="s">
        <v>33</v>
      </c>
    </row>
    <row r="15" spans="1:28">
      <c r="A15" s="4">
        <v>25</v>
      </c>
      <c r="B15" s="36" t="s">
        <v>58</v>
      </c>
      <c r="C15" s="37" t="s">
        <v>207</v>
      </c>
      <c r="D15" s="7">
        <v>5</v>
      </c>
      <c r="E15" s="4">
        <v>7</v>
      </c>
      <c r="F15" t="s">
        <v>59</v>
      </c>
      <c r="G15" t="s">
        <v>57</v>
      </c>
      <c r="J15" s="4">
        <v>106</v>
      </c>
      <c r="K15" s="38" t="s">
        <v>191</v>
      </c>
      <c r="L15" s="7">
        <v>1</v>
      </c>
      <c r="M15" s="4">
        <v>1</v>
      </c>
      <c r="Q15" s="4">
        <v>14</v>
      </c>
      <c r="R15" s="38" t="s">
        <v>213</v>
      </c>
      <c r="S15" s="7">
        <v>8</v>
      </c>
      <c r="T15" s="4">
        <v>3</v>
      </c>
      <c r="U15" t="s">
        <v>41</v>
      </c>
      <c r="V15" t="s">
        <v>33</v>
      </c>
    </row>
    <row r="16" spans="1:28">
      <c r="A16" s="4">
        <v>26</v>
      </c>
      <c r="B16" s="36" t="s">
        <v>60</v>
      </c>
      <c r="C16" s="37" t="s">
        <v>213</v>
      </c>
      <c r="D16" s="7">
        <v>5</v>
      </c>
      <c r="E16" s="4">
        <v>8</v>
      </c>
      <c r="F16" t="s">
        <v>61</v>
      </c>
      <c r="G16" t="s">
        <v>57</v>
      </c>
      <c r="J16" s="4">
        <v>107</v>
      </c>
      <c r="K16" s="38" t="s">
        <v>192</v>
      </c>
      <c r="L16" s="7">
        <v>1</v>
      </c>
      <c r="M16" s="4">
        <v>1</v>
      </c>
      <c r="Q16" s="4">
        <v>15</v>
      </c>
      <c r="R16" s="38" t="s">
        <v>214</v>
      </c>
      <c r="S16" s="7">
        <v>6</v>
      </c>
      <c r="T16" s="4">
        <v>3</v>
      </c>
      <c r="U16" t="s">
        <v>43</v>
      </c>
      <c r="V16" t="s">
        <v>33</v>
      </c>
    </row>
    <row r="17" spans="1:30">
      <c r="A17" s="4">
        <v>27</v>
      </c>
      <c r="B17" s="36" t="s">
        <v>62</v>
      </c>
      <c r="C17" s="37" t="s">
        <v>211</v>
      </c>
      <c r="D17" s="7">
        <v>12</v>
      </c>
      <c r="E17" s="4">
        <v>9</v>
      </c>
      <c r="F17" t="s">
        <v>63</v>
      </c>
      <c r="G17" t="s">
        <v>64</v>
      </c>
      <c r="J17" s="4">
        <v>108</v>
      </c>
      <c r="K17" s="38" t="s">
        <v>193</v>
      </c>
      <c r="L17" s="7">
        <v>1</v>
      </c>
      <c r="M17" s="4">
        <v>1</v>
      </c>
      <c r="Q17" s="4">
        <v>16</v>
      </c>
      <c r="R17" s="38" t="s">
        <v>44</v>
      </c>
      <c r="S17" s="7">
        <v>14</v>
      </c>
      <c r="T17" s="4">
        <v>3</v>
      </c>
      <c r="U17" t="s">
        <v>45</v>
      </c>
      <c r="V17" t="s">
        <v>16</v>
      </c>
    </row>
    <row r="18" spans="1:30">
      <c r="A18" s="4">
        <v>28</v>
      </c>
      <c r="B18" s="36" t="s">
        <v>65</v>
      </c>
      <c r="C18" s="37" t="s">
        <v>46</v>
      </c>
      <c r="D18" s="7">
        <v>12</v>
      </c>
      <c r="E18" s="4">
        <v>10</v>
      </c>
      <c r="F18" t="s">
        <v>66</v>
      </c>
      <c r="G18" t="s">
        <v>64</v>
      </c>
      <c r="J18" s="4">
        <v>109</v>
      </c>
      <c r="K18" s="38" t="s">
        <v>194</v>
      </c>
      <c r="L18" s="7">
        <v>1</v>
      </c>
      <c r="M18" s="4">
        <v>1</v>
      </c>
      <c r="Q18" s="4">
        <v>17</v>
      </c>
      <c r="R18" s="38" t="s">
        <v>46</v>
      </c>
      <c r="S18" s="7">
        <v>10</v>
      </c>
      <c r="T18" s="4">
        <v>5</v>
      </c>
    </row>
    <row r="19" spans="1:30">
      <c r="A19" s="4">
        <v>29</v>
      </c>
      <c r="B19" s="36" t="s">
        <v>67</v>
      </c>
      <c r="C19" s="37" t="s">
        <v>211</v>
      </c>
      <c r="D19" s="7">
        <v>16</v>
      </c>
      <c r="E19" s="4">
        <v>9</v>
      </c>
      <c r="F19" t="s">
        <v>68</v>
      </c>
      <c r="G19" t="s">
        <v>64</v>
      </c>
      <c r="J19" s="4">
        <v>5</v>
      </c>
      <c r="K19" s="38" t="s">
        <v>203</v>
      </c>
      <c r="L19" s="7">
        <v>3</v>
      </c>
      <c r="M19" s="4">
        <v>1</v>
      </c>
      <c r="N19" t="s">
        <v>24</v>
      </c>
      <c r="O19" t="s">
        <v>16</v>
      </c>
      <c r="Q19" s="4">
        <v>18</v>
      </c>
      <c r="R19" s="38" t="s">
        <v>47</v>
      </c>
      <c r="S19" s="7">
        <v>1</v>
      </c>
      <c r="T19" s="4">
        <v>1</v>
      </c>
    </row>
    <row r="20" spans="1:30">
      <c r="A20" s="4">
        <v>30</v>
      </c>
      <c r="B20" s="36" t="s">
        <v>69</v>
      </c>
      <c r="C20" s="37" t="s">
        <v>46</v>
      </c>
      <c r="D20" s="7">
        <v>20</v>
      </c>
      <c r="E20" s="4">
        <v>10</v>
      </c>
      <c r="F20" t="s">
        <v>70</v>
      </c>
      <c r="G20" t="s">
        <v>64</v>
      </c>
      <c r="J20" s="4">
        <v>2</v>
      </c>
      <c r="K20" s="38" t="s">
        <v>200</v>
      </c>
      <c r="L20" s="7">
        <v>5</v>
      </c>
      <c r="M20" s="4">
        <v>1</v>
      </c>
      <c r="N20" t="s">
        <v>18</v>
      </c>
      <c r="O20" t="s">
        <v>16</v>
      </c>
      <c r="Q20" s="4">
        <v>19</v>
      </c>
      <c r="R20" s="38" t="s">
        <v>48</v>
      </c>
      <c r="S20" s="7">
        <v>1</v>
      </c>
      <c r="T20" s="4">
        <v>1</v>
      </c>
      <c r="AC20" t="s">
        <v>215</v>
      </c>
    </row>
    <row r="21" spans="1:30">
      <c r="A21" s="4">
        <v>40</v>
      </c>
      <c r="B21" s="36" t="s">
        <v>50</v>
      </c>
      <c r="C21" s="37" t="s">
        <v>181</v>
      </c>
      <c r="D21" s="7">
        <v>26</v>
      </c>
      <c r="E21" s="4">
        <v>14</v>
      </c>
      <c r="F21" t="s">
        <v>82</v>
      </c>
      <c r="G21" t="s">
        <v>83</v>
      </c>
      <c r="J21" s="4">
        <v>31</v>
      </c>
      <c r="K21" s="38" t="s">
        <v>71</v>
      </c>
      <c r="L21" s="7">
        <v>5</v>
      </c>
      <c r="M21" s="4">
        <v>1</v>
      </c>
      <c r="Q21" s="14">
        <v>20</v>
      </c>
      <c r="R21" s="41" t="s">
        <v>49</v>
      </c>
      <c r="S21" s="14">
        <v>40</v>
      </c>
      <c r="T21" s="14">
        <v>7</v>
      </c>
      <c r="U21" s="3" t="s">
        <v>51</v>
      </c>
      <c r="V21" s="3"/>
    </row>
    <row r="22" spans="1:30">
      <c r="A22" s="4">
        <v>41</v>
      </c>
      <c r="B22" s="36" t="s">
        <v>84</v>
      </c>
      <c r="C22" s="37" t="s">
        <v>181</v>
      </c>
      <c r="D22" s="7">
        <v>22</v>
      </c>
      <c r="E22" s="4">
        <v>13</v>
      </c>
      <c r="F22" t="s">
        <v>85</v>
      </c>
      <c r="G22" t="s">
        <v>83</v>
      </c>
      <c r="J22" s="4">
        <v>32</v>
      </c>
      <c r="K22" s="38" t="s">
        <v>72</v>
      </c>
      <c r="L22" s="7">
        <v>5</v>
      </c>
      <c r="M22" s="4">
        <v>1</v>
      </c>
      <c r="Q22" s="4">
        <v>21</v>
      </c>
      <c r="R22" s="38" t="s">
        <v>52</v>
      </c>
      <c r="S22" s="7">
        <v>1</v>
      </c>
      <c r="T22" s="4">
        <v>1</v>
      </c>
    </row>
    <row r="23" spans="1:30" s="2" customFormat="1">
      <c r="A23" s="4">
        <v>42</v>
      </c>
      <c r="B23" s="36" t="s">
        <v>86</v>
      </c>
      <c r="C23" s="37" t="s">
        <v>58</v>
      </c>
      <c r="D23" s="7">
        <v>8</v>
      </c>
      <c r="E23" s="4">
        <v>14</v>
      </c>
      <c r="F23" t="s">
        <v>87</v>
      </c>
      <c r="G23" t="s">
        <v>83</v>
      </c>
      <c r="J23" s="7">
        <v>6</v>
      </c>
      <c r="K23" s="40" t="s">
        <v>205</v>
      </c>
      <c r="L23" s="40" t="s">
        <v>206</v>
      </c>
      <c r="M23" s="7">
        <v>1</v>
      </c>
      <c r="P23" s="7"/>
      <c r="Q23" s="4">
        <v>22</v>
      </c>
      <c r="R23" s="38" t="s">
        <v>53</v>
      </c>
      <c r="S23" s="7">
        <v>1</v>
      </c>
      <c r="T23" s="4">
        <v>1</v>
      </c>
      <c r="U23"/>
      <c r="V23"/>
      <c r="W23" s="7"/>
      <c r="X23" s="7"/>
      <c r="Z23" s="1"/>
      <c r="AA23" s="8"/>
      <c r="AB23" s="8"/>
    </row>
    <row r="24" spans="1:30">
      <c r="A24" s="4">
        <v>43</v>
      </c>
      <c r="B24" s="36" t="s">
        <v>88</v>
      </c>
      <c r="C24" s="37" t="s">
        <v>181</v>
      </c>
      <c r="D24" s="7">
        <v>12</v>
      </c>
      <c r="E24" s="4">
        <v>14</v>
      </c>
      <c r="F24" t="s">
        <v>89</v>
      </c>
      <c r="G24" t="s">
        <v>83</v>
      </c>
      <c r="J24" s="4">
        <v>4</v>
      </c>
      <c r="K24" s="38" t="s">
        <v>202</v>
      </c>
      <c r="L24" s="7">
        <v>3</v>
      </c>
      <c r="M24" s="4">
        <v>2</v>
      </c>
      <c r="N24" t="s">
        <v>23</v>
      </c>
      <c r="O24" t="s">
        <v>16</v>
      </c>
      <c r="Q24" s="4">
        <v>23</v>
      </c>
      <c r="R24" s="38" t="s">
        <v>54</v>
      </c>
      <c r="S24" s="7">
        <v>1</v>
      </c>
      <c r="T24" s="4">
        <v>1</v>
      </c>
    </row>
    <row r="25" spans="1:30">
      <c r="A25" s="4">
        <v>44</v>
      </c>
      <c r="B25" s="36" t="s">
        <v>90</v>
      </c>
      <c r="C25" s="37" t="s">
        <v>113</v>
      </c>
      <c r="D25" s="7">
        <v>20</v>
      </c>
      <c r="E25" s="4">
        <v>18</v>
      </c>
      <c r="F25" t="s">
        <v>91</v>
      </c>
      <c r="G25" t="s">
        <v>92</v>
      </c>
      <c r="J25" s="4">
        <v>8</v>
      </c>
      <c r="K25" s="38" t="s">
        <v>210</v>
      </c>
      <c r="L25" s="7">
        <v>3</v>
      </c>
      <c r="M25" s="4">
        <v>2</v>
      </c>
      <c r="Q25" s="4">
        <v>24</v>
      </c>
      <c r="R25" s="38" t="s">
        <v>55</v>
      </c>
      <c r="S25" s="7">
        <v>10</v>
      </c>
      <c r="T25" s="4">
        <v>9</v>
      </c>
      <c r="U25" t="s">
        <v>56</v>
      </c>
      <c r="V25" t="s">
        <v>57</v>
      </c>
    </row>
    <row r="26" spans="1:30">
      <c r="A26" s="4">
        <v>45</v>
      </c>
      <c r="B26" s="36" t="s">
        <v>93</v>
      </c>
      <c r="C26" s="37" t="s">
        <v>58</v>
      </c>
      <c r="D26" s="7">
        <v>5</v>
      </c>
      <c r="E26" s="4">
        <v>15</v>
      </c>
      <c r="F26" t="s">
        <v>94</v>
      </c>
      <c r="G26" t="s">
        <v>92</v>
      </c>
      <c r="J26" s="4">
        <v>1</v>
      </c>
      <c r="K26" s="38" t="s">
        <v>199</v>
      </c>
      <c r="L26" s="7">
        <v>6</v>
      </c>
      <c r="M26" s="4">
        <v>2</v>
      </c>
      <c r="N26" t="s">
        <v>15</v>
      </c>
      <c r="O26" t="s">
        <v>16</v>
      </c>
      <c r="Q26" s="4">
        <v>25</v>
      </c>
      <c r="R26" s="38" t="s">
        <v>58</v>
      </c>
      <c r="S26" s="7">
        <v>5</v>
      </c>
      <c r="T26" s="4">
        <v>7</v>
      </c>
      <c r="U26" t="s">
        <v>59</v>
      </c>
      <c r="V26" t="s">
        <v>57</v>
      </c>
    </row>
    <row r="27" spans="1:30">
      <c r="A27" s="4">
        <v>46</v>
      </c>
      <c r="B27" s="36" t="s">
        <v>95</v>
      </c>
      <c r="C27" s="37" t="s">
        <v>55</v>
      </c>
      <c r="D27" s="7">
        <v>10</v>
      </c>
      <c r="E27" s="4">
        <v>18</v>
      </c>
      <c r="F27" t="s">
        <v>96</v>
      </c>
      <c r="G27" t="s">
        <v>92</v>
      </c>
      <c r="J27" s="4">
        <v>9</v>
      </c>
      <c r="K27" s="38" t="s">
        <v>212</v>
      </c>
      <c r="L27" s="7">
        <v>6</v>
      </c>
      <c r="M27" s="4">
        <v>2</v>
      </c>
      <c r="Q27" s="4">
        <v>26</v>
      </c>
      <c r="R27" s="38" t="s">
        <v>60</v>
      </c>
      <c r="S27" s="7">
        <v>5</v>
      </c>
      <c r="T27" s="4">
        <v>8</v>
      </c>
      <c r="U27" t="s">
        <v>61</v>
      </c>
      <c r="V27" t="s">
        <v>57</v>
      </c>
    </row>
    <row r="28" spans="1:30">
      <c r="A28" s="4">
        <v>50</v>
      </c>
      <c r="B28" s="36" t="s">
        <v>100</v>
      </c>
      <c r="C28" s="37" t="s">
        <v>181</v>
      </c>
      <c r="D28" s="7">
        <v>15</v>
      </c>
      <c r="E28" s="4">
        <v>15</v>
      </c>
      <c r="F28" t="s">
        <v>101</v>
      </c>
      <c r="G28" t="s">
        <v>102</v>
      </c>
      <c r="J28" s="4">
        <v>10</v>
      </c>
      <c r="K28" s="38" t="s">
        <v>204</v>
      </c>
      <c r="L28" s="7">
        <v>8</v>
      </c>
      <c r="M28" s="4">
        <v>2</v>
      </c>
      <c r="N28" t="s">
        <v>32</v>
      </c>
      <c r="O28" t="s">
        <v>33</v>
      </c>
      <c r="Q28" s="4">
        <v>27</v>
      </c>
      <c r="R28" s="38" t="s">
        <v>62</v>
      </c>
      <c r="S28" s="7">
        <v>12</v>
      </c>
      <c r="T28" s="4">
        <v>9</v>
      </c>
      <c r="U28" t="s">
        <v>63</v>
      </c>
      <c r="V28" t="s">
        <v>64</v>
      </c>
    </row>
    <row r="29" spans="1:30">
      <c r="A29" s="4">
        <v>51</v>
      </c>
      <c r="B29" s="36" t="s">
        <v>29</v>
      </c>
      <c r="C29" s="37" t="s">
        <v>113</v>
      </c>
      <c r="D29" s="7">
        <v>25</v>
      </c>
      <c r="E29" s="4">
        <v>18</v>
      </c>
      <c r="F29" t="s">
        <v>103</v>
      </c>
      <c r="G29" t="s">
        <v>102</v>
      </c>
      <c r="J29" s="4">
        <v>7</v>
      </c>
      <c r="K29" s="38" t="s">
        <v>208</v>
      </c>
      <c r="L29" s="7">
        <v>8</v>
      </c>
      <c r="M29" s="4">
        <v>2</v>
      </c>
      <c r="Q29" s="4">
        <v>28</v>
      </c>
      <c r="R29" s="38" t="s">
        <v>65</v>
      </c>
      <c r="S29" s="7">
        <v>12</v>
      </c>
      <c r="T29" s="4">
        <v>10</v>
      </c>
      <c r="U29" t="s">
        <v>66</v>
      </c>
      <c r="V29" t="s">
        <v>64</v>
      </c>
      <c r="AA29" s="8" t="s">
        <v>216</v>
      </c>
      <c r="AB29" s="8" t="s">
        <v>217</v>
      </c>
      <c r="AC29" s="8" t="s">
        <v>218</v>
      </c>
      <c r="AD29" s="8" t="s">
        <v>219</v>
      </c>
    </row>
    <row r="30" spans="1:30">
      <c r="A30" s="4">
        <v>52</v>
      </c>
      <c r="B30" s="36" t="s">
        <v>104</v>
      </c>
      <c r="C30" s="37" t="s">
        <v>67</v>
      </c>
      <c r="D30" s="7">
        <v>22</v>
      </c>
      <c r="E30" s="4">
        <v>19</v>
      </c>
      <c r="F30" t="s">
        <v>105</v>
      </c>
      <c r="G30" t="s">
        <v>102</v>
      </c>
      <c r="J30" s="4">
        <v>12</v>
      </c>
      <c r="K30" s="38" t="s">
        <v>209</v>
      </c>
      <c r="L30" s="7">
        <v>9</v>
      </c>
      <c r="M30" s="4">
        <v>2</v>
      </c>
      <c r="N30" t="s">
        <v>37</v>
      </c>
      <c r="O30" t="s">
        <v>33</v>
      </c>
      <c r="Q30" s="4">
        <v>29</v>
      </c>
      <c r="R30" s="38" t="s">
        <v>67</v>
      </c>
      <c r="S30" s="7">
        <v>16</v>
      </c>
      <c r="T30" s="4">
        <v>9</v>
      </c>
      <c r="U30" t="s">
        <v>68</v>
      </c>
      <c r="V30" t="s">
        <v>64</v>
      </c>
      <c r="Z30" s="1" t="s">
        <v>16</v>
      </c>
      <c r="AA30" s="8">
        <v>1</v>
      </c>
      <c r="AB30" s="8">
        <v>3</v>
      </c>
      <c r="AC30" s="8">
        <v>1</v>
      </c>
      <c r="AD30" s="8">
        <v>3</v>
      </c>
    </row>
    <row r="31" spans="1:30">
      <c r="A31" s="4">
        <v>53</v>
      </c>
      <c r="B31" s="36" t="s">
        <v>106</v>
      </c>
      <c r="C31" s="37" t="s">
        <v>67</v>
      </c>
      <c r="D31" s="7">
        <v>22</v>
      </c>
      <c r="E31" s="4">
        <v>16</v>
      </c>
      <c r="F31" t="s">
        <v>107</v>
      </c>
      <c r="G31" t="s">
        <v>102</v>
      </c>
      <c r="J31" s="4">
        <v>11</v>
      </c>
      <c r="K31" s="38" t="s">
        <v>207</v>
      </c>
      <c r="L31" s="7">
        <v>6</v>
      </c>
      <c r="M31" s="4">
        <v>3</v>
      </c>
      <c r="N31" t="s">
        <v>35</v>
      </c>
      <c r="O31" t="s">
        <v>33</v>
      </c>
      <c r="Q31" s="4">
        <v>30</v>
      </c>
      <c r="R31" s="38" t="s">
        <v>69</v>
      </c>
      <c r="S31" s="7">
        <v>20</v>
      </c>
      <c r="T31" s="4">
        <v>10</v>
      </c>
      <c r="U31" t="s">
        <v>70</v>
      </c>
      <c r="V31" t="s">
        <v>64</v>
      </c>
      <c r="Z31" s="15" t="s">
        <v>33</v>
      </c>
      <c r="AA31" s="16">
        <v>2</v>
      </c>
      <c r="AB31" s="16">
        <v>4</v>
      </c>
      <c r="AC31" s="8">
        <v>2</v>
      </c>
      <c r="AD31" s="8">
        <v>4</v>
      </c>
    </row>
    <row r="32" spans="1:30">
      <c r="A32" s="4">
        <v>58</v>
      </c>
      <c r="B32" s="36" t="s">
        <v>113</v>
      </c>
      <c r="C32" s="37" t="s">
        <v>113</v>
      </c>
      <c r="D32" s="7">
        <v>20</v>
      </c>
      <c r="E32" s="4">
        <v>9</v>
      </c>
      <c r="F32" t="s">
        <v>114</v>
      </c>
      <c r="G32" t="s">
        <v>115</v>
      </c>
      <c r="J32" s="4">
        <v>15</v>
      </c>
      <c r="K32" s="38" t="s">
        <v>214</v>
      </c>
      <c r="L32" s="7">
        <v>6</v>
      </c>
      <c r="M32" s="4">
        <v>3</v>
      </c>
      <c r="N32" t="s">
        <v>43</v>
      </c>
      <c r="O32" t="s">
        <v>33</v>
      </c>
      <c r="Q32" s="4">
        <v>31</v>
      </c>
      <c r="R32" s="38" t="s">
        <v>71</v>
      </c>
      <c r="S32" s="7">
        <v>5</v>
      </c>
      <c r="T32" s="4">
        <v>1</v>
      </c>
      <c r="Z32" s="1" t="s">
        <v>57</v>
      </c>
      <c r="AA32" s="8">
        <v>7</v>
      </c>
      <c r="AB32" s="8">
        <v>9</v>
      </c>
      <c r="AC32" s="8">
        <v>3</v>
      </c>
      <c r="AD32" s="8">
        <v>4</v>
      </c>
    </row>
    <row r="33" spans="1:30">
      <c r="A33" s="4">
        <v>60</v>
      </c>
      <c r="B33" s="36" t="s">
        <v>117</v>
      </c>
      <c r="C33" s="37" t="s">
        <v>67</v>
      </c>
      <c r="D33" s="7">
        <v>18</v>
      </c>
      <c r="E33" s="4">
        <v>18</v>
      </c>
      <c r="F33" t="s">
        <v>118</v>
      </c>
      <c r="G33" t="s">
        <v>119</v>
      </c>
      <c r="J33" s="4">
        <v>14</v>
      </c>
      <c r="K33" s="38" t="s">
        <v>213</v>
      </c>
      <c r="L33" s="7">
        <v>8</v>
      </c>
      <c r="M33" s="4">
        <v>3</v>
      </c>
      <c r="N33" t="s">
        <v>41</v>
      </c>
      <c r="O33" t="s">
        <v>33</v>
      </c>
      <c r="Q33" s="4">
        <v>32</v>
      </c>
      <c r="R33" s="38" t="s">
        <v>72</v>
      </c>
      <c r="S33" s="7">
        <v>5</v>
      </c>
      <c r="T33" s="4">
        <v>1</v>
      </c>
      <c r="Z33" s="15" t="s">
        <v>64</v>
      </c>
      <c r="AA33" s="16">
        <v>9</v>
      </c>
      <c r="AB33" s="16">
        <v>10</v>
      </c>
      <c r="AC33" s="8">
        <v>4</v>
      </c>
      <c r="AD33" s="8">
        <v>5</v>
      </c>
    </row>
    <row r="34" spans="1:30">
      <c r="A34" s="4">
        <v>61</v>
      </c>
      <c r="B34" s="36" t="s">
        <v>120</v>
      </c>
      <c r="C34" s="37" t="s">
        <v>67</v>
      </c>
      <c r="D34" s="7">
        <v>18</v>
      </c>
      <c r="E34" s="4">
        <v>19</v>
      </c>
      <c r="F34" t="s">
        <v>121</v>
      </c>
      <c r="G34" t="s">
        <v>119</v>
      </c>
      <c r="J34" s="4">
        <v>3</v>
      </c>
      <c r="K34" s="38" t="s">
        <v>201</v>
      </c>
      <c r="L34" s="7">
        <v>10</v>
      </c>
      <c r="M34" s="4">
        <v>3</v>
      </c>
      <c r="N34" t="s">
        <v>21</v>
      </c>
      <c r="O34" t="s">
        <v>16</v>
      </c>
      <c r="Q34" s="7">
        <v>33</v>
      </c>
      <c r="R34" s="40" t="s">
        <v>73</v>
      </c>
      <c r="S34" s="7" t="s">
        <v>206</v>
      </c>
      <c r="T34" s="7">
        <v>9</v>
      </c>
      <c r="U34" s="2"/>
      <c r="V34" s="2"/>
      <c r="Z34" s="17" t="s">
        <v>83</v>
      </c>
      <c r="AA34" s="18">
        <v>13</v>
      </c>
      <c r="AB34" s="18">
        <v>14</v>
      </c>
      <c r="AC34" s="8">
        <v>6</v>
      </c>
      <c r="AD34" s="8">
        <v>7</v>
      </c>
    </row>
    <row r="35" spans="1:30">
      <c r="A35" s="4">
        <v>62</v>
      </c>
      <c r="B35" s="36" t="s">
        <v>122</v>
      </c>
      <c r="C35" s="37" t="s">
        <v>67</v>
      </c>
      <c r="D35" s="7">
        <v>18</v>
      </c>
      <c r="E35" s="4">
        <v>18</v>
      </c>
      <c r="F35" t="s">
        <v>123</v>
      </c>
      <c r="G35" t="s">
        <v>119</v>
      </c>
      <c r="J35" s="4">
        <v>16</v>
      </c>
      <c r="K35" s="38" t="s">
        <v>44</v>
      </c>
      <c r="L35" s="7">
        <v>14</v>
      </c>
      <c r="M35" s="4">
        <v>3</v>
      </c>
      <c r="N35" t="s">
        <v>45</v>
      </c>
      <c r="O35" t="s">
        <v>16</v>
      </c>
      <c r="Q35" s="7">
        <v>34</v>
      </c>
      <c r="R35" s="40" t="s">
        <v>75</v>
      </c>
      <c r="S35" s="7" t="s">
        <v>206</v>
      </c>
      <c r="T35" s="7">
        <v>10</v>
      </c>
      <c r="U35" s="2"/>
      <c r="V35" s="2"/>
      <c r="Z35" s="1" t="s">
        <v>92</v>
      </c>
      <c r="AA35" s="8">
        <v>15</v>
      </c>
      <c r="AB35" s="8">
        <v>18</v>
      </c>
      <c r="AC35" s="8">
        <v>7</v>
      </c>
      <c r="AD35" s="8">
        <v>9</v>
      </c>
    </row>
    <row r="36" spans="1:30">
      <c r="A36" s="4">
        <v>63</v>
      </c>
      <c r="B36" s="36" t="s">
        <v>124</v>
      </c>
      <c r="C36" s="37" t="s">
        <v>65</v>
      </c>
      <c r="D36" s="7">
        <v>15</v>
      </c>
      <c r="E36" s="4">
        <v>20</v>
      </c>
      <c r="F36" t="s">
        <v>125</v>
      </c>
      <c r="G36" t="s">
        <v>119</v>
      </c>
      <c r="J36" s="4">
        <v>13</v>
      </c>
      <c r="K36" s="38" t="s">
        <v>211</v>
      </c>
      <c r="L36" s="7">
        <v>11</v>
      </c>
      <c r="M36" s="4">
        <v>4</v>
      </c>
      <c r="N36" t="s">
        <v>39</v>
      </c>
      <c r="O36" t="s">
        <v>33</v>
      </c>
      <c r="Q36" s="8">
        <v>35</v>
      </c>
      <c r="R36" s="39" t="s">
        <v>76</v>
      </c>
      <c r="S36" s="7">
        <v>1</v>
      </c>
      <c r="T36" s="8">
        <v>1</v>
      </c>
      <c r="U36" s="1"/>
      <c r="V36" s="1"/>
      <c r="Z36" s="15" t="s">
        <v>102</v>
      </c>
      <c r="AA36" s="16">
        <v>15</v>
      </c>
      <c r="AB36" s="16">
        <v>19</v>
      </c>
      <c r="AC36" s="8">
        <v>7</v>
      </c>
      <c r="AD36" s="8">
        <v>9</v>
      </c>
    </row>
    <row r="37" spans="1:30">
      <c r="A37" s="4">
        <v>66</v>
      </c>
      <c r="B37" s="36" t="s">
        <v>128</v>
      </c>
      <c r="C37" s="37" t="s">
        <v>69</v>
      </c>
      <c r="D37" s="7">
        <v>25</v>
      </c>
      <c r="E37" s="4">
        <v>22</v>
      </c>
      <c r="F37" t="s">
        <v>129</v>
      </c>
      <c r="G37" t="s">
        <v>115</v>
      </c>
      <c r="J37" s="4">
        <v>17</v>
      </c>
      <c r="K37" s="38" t="s">
        <v>46</v>
      </c>
      <c r="L37" s="7">
        <v>10</v>
      </c>
      <c r="M37" s="4">
        <v>5</v>
      </c>
      <c r="Q37" s="4">
        <v>36</v>
      </c>
      <c r="R37" s="38" t="s">
        <v>77</v>
      </c>
      <c r="S37" s="7">
        <v>1</v>
      </c>
      <c r="T37" s="4">
        <v>1</v>
      </c>
      <c r="Z37" s="1" t="s">
        <v>119</v>
      </c>
      <c r="AA37" s="8">
        <v>18</v>
      </c>
      <c r="AB37" s="8">
        <v>20</v>
      </c>
      <c r="AC37" s="8">
        <v>9</v>
      </c>
      <c r="AD37" s="8">
        <v>10</v>
      </c>
    </row>
    <row r="38" spans="1:30">
      <c r="A38" s="4">
        <v>67</v>
      </c>
      <c r="B38" s="36" t="s">
        <v>130</v>
      </c>
      <c r="C38" s="37" t="s">
        <v>69</v>
      </c>
      <c r="D38" s="7">
        <v>20</v>
      </c>
      <c r="E38" s="4">
        <v>26</v>
      </c>
      <c r="F38" t="s">
        <v>131</v>
      </c>
      <c r="G38" t="s">
        <v>115</v>
      </c>
      <c r="J38" s="4">
        <v>25</v>
      </c>
      <c r="K38" s="38" t="s">
        <v>58</v>
      </c>
      <c r="L38" s="7">
        <v>5</v>
      </c>
      <c r="M38" s="4">
        <v>7</v>
      </c>
      <c r="N38" t="s">
        <v>59</v>
      </c>
      <c r="O38" t="s">
        <v>57</v>
      </c>
      <c r="Q38" s="4">
        <v>37</v>
      </c>
      <c r="R38" s="38" t="s">
        <v>78</v>
      </c>
      <c r="S38" s="7">
        <v>1</v>
      </c>
      <c r="T38" s="4">
        <v>1</v>
      </c>
      <c r="Z38" s="1" t="s">
        <v>115</v>
      </c>
      <c r="AA38" s="8">
        <v>22</v>
      </c>
      <c r="AB38" s="8">
        <v>26</v>
      </c>
      <c r="AC38" s="8">
        <v>11</v>
      </c>
      <c r="AD38" s="8">
        <v>13</v>
      </c>
    </row>
    <row r="39" spans="1:30">
      <c r="A39" s="4">
        <v>68</v>
      </c>
      <c r="B39" s="36" t="s">
        <v>132</v>
      </c>
      <c r="C39" s="37" t="s">
        <v>69</v>
      </c>
      <c r="D39" s="7">
        <v>30</v>
      </c>
      <c r="E39" s="4">
        <v>22</v>
      </c>
      <c r="F39" t="s">
        <v>114</v>
      </c>
      <c r="G39" t="s">
        <v>115</v>
      </c>
      <c r="J39" s="4">
        <v>100</v>
      </c>
      <c r="K39" s="38" t="s">
        <v>181</v>
      </c>
      <c r="L39" s="7">
        <v>10</v>
      </c>
      <c r="M39" s="4">
        <v>7</v>
      </c>
      <c r="Q39" s="4">
        <v>38</v>
      </c>
      <c r="R39" s="38" t="s">
        <v>79</v>
      </c>
      <c r="S39" s="7">
        <v>1</v>
      </c>
      <c r="T39" s="4">
        <v>1</v>
      </c>
      <c r="Z39" s="15" t="s">
        <v>145</v>
      </c>
      <c r="AA39" s="16">
        <v>21</v>
      </c>
      <c r="AB39" s="16">
        <v>24</v>
      </c>
      <c r="AC39" s="8">
        <v>10</v>
      </c>
      <c r="AD39" s="8">
        <v>12</v>
      </c>
    </row>
    <row r="40" spans="1:30" s="3" customFormat="1">
      <c r="A40" s="4">
        <v>69</v>
      </c>
      <c r="B40" s="36" t="s">
        <v>133</v>
      </c>
      <c r="C40" s="37" t="s">
        <v>84</v>
      </c>
      <c r="D40" s="7">
        <v>28</v>
      </c>
      <c r="E40" s="4">
        <v>25</v>
      </c>
      <c r="F40" t="s">
        <v>134</v>
      </c>
      <c r="G40" t="s">
        <v>115</v>
      </c>
      <c r="J40" s="14">
        <v>20</v>
      </c>
      <c r="K40" s="41" t="s">
        <v>49</v>
      </c>
      <c r="L40" s="14">
        <v>40</v>
      </c>
      <c r="M40" s="14">
        <v>7</v>
      </c>
      <c r="N40" s="3" t="s">
        <v>51</v>
      </c>
      <c r="P40" s="14"/>
      <c r="Q40" s="14">
        <v>39</v>
      </c>
      <c r="R40" s="41" t="s">
        <v>80</v>
      </c>
      <c r="S40" s="14">
        <v>40</v>
      </c>
      <c r="T40" s="14">
        <v>15</v>
      </c>
      <c r="U40" s="3" t="s">
        <v>81</v>
      </c>
      <c r="W40" s="14"/>
      <c r="X40" s="14"/>
      <c r="Z40" s="1" t="s">
        <v>178</v>
      </c>
      <c r="AA40" s="8">
        <v>36</v>
      </c>
      <c r="AB40" s="8">
        <v>36</v>
      </c>
      <c r="AC40" s="8">
        <v>18</v>
      </c>
      <c r="AD40" s="8">
        <v>18</v>
      </c>
    </row>
    <row r="41" spans="1:30">
      <c r="A41" s="4">
        <v>70</v>
      </c>
      <c r="B41" s="36" t="s">
        <v>28</v>
      </c>
      <c r="C41" s="37" t="s">
        <v>69</v>
      </c>
      <c r="D41" s="7">
        <v>20</v>
      </c>
      <c r="E41" s="4">
        <v>22</v>
      </c>
      <c r="F41" t="s">
        <v>135</v>
      </c>
      <c r="G41" t="s">
        <v>115</v>
      </c>
      <c r="J41" s="4">
        <v>26</v>
      </c>
      <c r="K41" s="38" t="s">
        <v>60</v>
      </c>
      <c r="L41" s="7">
        <v>5</v>
      </c>
      <c r="M41" s="4">
        <v>8</v>
      </c>
      <c r="N41" t="s">
        <v>61</v>
      </c>
      <c r="O41" t="s">
        <v>57</v>
      </c>
      <c r="Q41" s="4">
        <v>40</v>
      </c>
      <c r="R41" s="38" t="s">
        <v>50</v>
      </c>
      <c r="S41" s="7">
        <v>26</v>
      </c>
      <c r="T41" s="4">
        <v>14</v>
      </c>
      <c r="U41" t="s">
        <v>82</v>
      </c>
      <c r="V41" t="s">
        <v>83</v>
      </c>
    </row>
    <row r="42" spans="1:30">
      <c r="A42" s="4">
        <v>73</v>
      </c>
      <c r="B42" s="36" t="s">
        <v>138</v>
      </c>
      <c r="C42" s="37" t="s">
        <v>65</v>
      </c>
      <c r="D42" s="7">
        <v>15</v>
      </c>
      <c r="E42" s="4">
        <v>23</v>
      </c>
      <c r="F42" t="s">
        <v>220</v>
      </c>
      <c r="G42" t="s">
        <v>115</v>
      </c>
      <c r="J42" s="4">
        <v>65</v>
      </c>
      <c r="K42" s="38" t="s">
        <v>127</v>
      </c>
      <c r="L42" s="7">
        <v>6</v>
      </c>
      <c r="M42" s="4">
        <v>9</v>
      </c>
      <c r="Q42" s="4">
        <v>41</v>
      </c>
      <c r="R42" s="38" t="s">
        <v>84</v>
      </c>
      <c r="S42" s="7">
        <v>22</v>
      </c>
      <c r="T42" s="4">
        <v>13</v>
      </c>
      <c r="U42" t="s">
        <v>85</v>
      </c>
      <c r="V42" t="s">
        <v>83</v>
      </c>
    </row>
    <row r="43" spans="1:30">
      <c r="A43" s="4">
        <v>76</v>
      </c>
      <c r="B43" s="36" t="s">
        <v>143</v>
      </c>
      <c r="C43" s="37" t="s">
        <v>65</v>
      </c>
      <c r="D43" s="7">
        <v>12</v>
      </c>
      <c r="E43" s="4">
        <v>23</v>
      </c>
      <c r="F43" t="s">
        <v>144</v>
      </c>
      <c r="G43" t="s">
        <v>145</v>
      </c>
      <c r="J43" s="4">
        <v>75</v>
      </c>
      <c r="K43" s="38" t="s">
        <v>142</v>
      </c>
      <c r="L43" s="7">
        <v>6</v>
      </c>
      <c r="M43" s="4">
        <v>9</v>
      </c>
      <c r="Q43" s="4">
        <v>42</v>
      </c>
      <c r="R43" s="38" t="s">
        <v>86</v>
      </c>
      <c r="S43" s="7">
        <v>8</v>
      </c>
      <c r="T43" s="4">
        <v>14</v>
      </c>
      <c r="U43" t="s">
        <v>87</v>
      </c>
      <c r="V43" t="s">
        <v>83</v>
      </c>
    </row>
    <row r="44" spans="1:30">
      <c r="A44" s="4">
        <v>78</v>
      </c>
      <c r="B44" s="36" t="s">
        <v>148</v>
      </c>
      <c r="C44" s="37" t="s">
        <v>84</v>
      </c>
      <c r="D44" s="7">
        <v>30</v>
      </c>
      <c r="E44" s="4">
        <v>24</v>
      </c>
      <c r="F44" t="s">
        <v>149</v>
      </c>
      <c r="G44" t="s">
        <v>145</v>
      </c>
      <c r="H44" s="4"/>
      <c r="J44" s="4">
        <v>82</v>
      </c>
      <c r="K44" s="38" t="s">
        <v>156</v>
      </c>
      <c r="L44" s="7">
        <v>8</v>
      </c>
      <c r="M44" s="4">
        <v>9</v>
      </c>
      <c r="Q44" s="4">
        <v>43</v>
      </c>
      <c r="R44" s="38" t="s">
        <v>88</v>
      </c>
      <c r="S44" s="7">
        <v>12</v>
      </c>
      <c r="T44" s="4">
        <v>14</v>
      </c>
      <c r="U44" t="s">
        <v>89</v>
      </c>
      <c r="V44" t="s">
        <v>83</v>
      </c>
    </row>
    <row r="45" spans="1:30">
      <c r="A45" s="4">
        <v>79</v>
      </c>
      <c r="B45" s="36" t="s">
        <v>150</v>
      </c>
      <c r="C45" s="37" t="s">
        <v>69</v>
      </c>
      <c r="D45" s="7">
        <v>20</v>
      </c>
      <c r="E45" s="4">
        <v>23</v>
      </c>
      <c r="F45" t="s">
        <v>151</v>
      </c>
      <c r="G45" t="s">
        <v>145</v>
      </c>
      <c r="H45" s="4"/>
      <c r="J45" s="4">
        <v>83</v>
      </c>
      <c r="K45" s="38" t="s">
        <v>157</v>
      </c>
      <c r="L45" s="7">
        <v>8</v>
      </c>
      <c r="M45" s="4">
        <v>9</v>
      </c>
      <c r="Q45" s="4">
        <v>44</v>
      </c>
      <c r="R45" s="38" t="s">
        <v>90</v>
      </c>
      <c r="S45" s="7">
        <v>20</v>
      </c>
      <c r="T45" s="4">
        <v>18</v>
      </c>
      <c r="U45" t="s">
        <v>91</v>
      </c>
      <c r="V45" t="s">
        <v>92</v>
      </c>
    </row>
    <row r="46" spans="1:30">
      <c r="A46" s="4">
        <v>81</v>
      </c>
      <c r="B46" s="36" t="s">
        <v>154</v>
      </c>
      <c r="C46" s="37" t="s">
        <v>69</v>
      </c>
      <c r="D46" s="7">
        <v>25</v>
      </c>
      <c r="E46" s="4">
        <v>21</v>
      </c>
      <c r="F46" t="s">
        <v>155</v>
      </c>
      <c r="G46" t="s">
        <v>145</v>
      </c>
      <c r="H46" s="4"/>
      <c r="J46" s="4">
        <v>24</v>
      </c>
      <c r="K46" s="38" t="s">
        <v>55</v>
      </c>
      <c r="L46" s="7">
        <v>10</v>
      </c>
      <c r="M46" s="4">
        <v>9</v>
      </c>
      <c r="N46" t="s">
        <v>56</v>
      </c>
      <c r="O46" t="s">
        <v>57</v>
      </c>
      <c r="Q46" s="4">
        <v>45</v>
      </c>
      <c r="R46" s="38" t="s">
        <v>93</v>
      </c>
      <c r="S46" s="7">
        <v>5</v>
      </c>
      <c r="T46" s="4">
        <v>15</v>
      </c>
      <c r="U46" t="s">
        <v>94</v>
      </c>
      <c r="V46" t="s">
        <v>92</v>
      </c>
    </row>
    <row r="47" spans="1:30">
      <c r="A47" s="4">
        <v>97</v>
      </c>
      <c r="B47" s="36" t="s">
        <v>177</v>
      </c>
      <c r="C47" s="37" t="s">
        <v>90</v>
      </c>
      <c r="D47" s="7">
        <v>20</v>
      </c>
      <c r="E47" s="4">
        <v>36</v>
      </c>
      <c r="F47" t="s">
        <v>56</v>
      </c>
      <c r="G47" t="s">
        <v>178</v>
      </c>
      <c r="H47" s="4"/>
      <c r="J47" s="4">
        <v>56</v>
      </c>
      <c r="K47" s="38" t="s">
        <v>111</v>
      </c>
      <c r="L47" s="7">
        <v>10</v>
      </c>
      <c r="M47" s="4">
        <v>9</v>
      </c>
      <c r="Q47" s="4">
        <v>46</v>
      </c>
      <c r="R47" s="38" t="s">
        <v>95</v>
      </c>
      <c r="S47" s="7">
        <v>10</v>
      </c>
      <c r="T47" s="4">
        <v>18</v>
      </c>
      <c r="U47" t="s">
        <v>96</v>
      </c>
      <c r="V47" t="s">
        <v>92</v>
      </c>
    </row>
    <row r="48" spans="1:30">
      <c r="A48" s="4">
        <v>98</v>
      </c>
      <c r="B48" s="36" t="s">
        <v>179</v>
      </c>
      <c r="C48" s="37" t="s">
        <v>117</v>
      </c>
      <c r="D48" s="7">
        <v>16</v>
      </c>
      <c r="E48" s="4">
        <v>36</v>
      </c>
      <c r="F48" t="s">
        <v>59</v>
      </c>
      <c r="G48" t="s">
        <v>178</v>
      </c>
      <c r="H48" s="4"/>
      <c r="J48" s="4">
        <v>57</v>
      </c>
      <c r="K48" s="38" t="s">
        <v>112</v>
      </c>
      <c r="L48" s="7">
        <v>10</v>
      </c>
      <c r="M48" s="4">
        <v>9</v>
      </c>
      <c r="Q48" s="14">
        <v>47</v>
      </c>
      <c r="R48" s="41" t="s">
        <v>97</v>
      </c>
      <c r="S48" s="14">
        <v>40</v>
      </c>
      <c r="T48" s="14">
        <v>14</v>
      </c>
      <c r="U48" s="3" t="s">
        <v>221</v>
      </c>
      <c r="V48" s="3"/>
    </row>
    <row r="49" spans="1:28">
      <c r="A49" s="4">
        <v>99</v>
      </c>
      <c r="B49" s="36" t="s">
        <v>180</v>
      </c>
      <c r="C49" s="37" t="s">
        <v>29</v>
      </c>
      <c r="D49" s="7">
        <v>30</v>
      </c>
      <c r="E49" s="4">
        <v>36</v>
      </c>
      <c r="F49" t="s">
        <v>61</v>
      </c>
      <c r="G49" t="s">
        <v>178</v>
      </c>
      <c r="H49" s="4"/>
      <c r="J49" s="4">
        <v>27</v>
      </c>
      <c r="K49" s="38" t="s">
        <v>62</v>
      </c>
      <c r="L49" s="7">
        <v>12</v>
      </c>
      <c r="M49" s="4">
        <v>9</v>
      </c>
      <c r="N49" t="s">
        <v>63</v>
      </c>
      <c r="O49" t="s">
        <v>64</v>
      </c>
      <c r="Q49" s="14">
        <v>48</v>
      </c>
      <c r="R49" s="41" t="s">
        <v>31</v>
      </c>
      <c r="S49" s="14">
        <v>40</v>
      </c>
      <c r="T49" s="14">
        <v>15</v>
      </c>
      <c r="U49" s="3"/>
      <c r="V49" s="3"/>
    </row>
    <row r="50" spans="1:28">
      <c r="A50" s="4">
        <v>18</v>
      </c>
      <c r="B50" s="36" t="s">
        <v>47</v>
      </c>
      <c r="D50" s="7">
        <v>1</v>
      </c>
      <c r="E50" s="4">
        <v>1</v>
      </c>
      <c r="J50" s="4">
        <v>64</v>
      </c>
      <c r="K50" s="38" t="s">
        <v>126</v>
      </c>
      <c r="L50" s="7">
        <v>12</v>
      </c>
      <c r="M50" s="4">
        <v>9</v>
      </c>
      <c r="Q50" s="7">
        <v>49</v>
      </c>
      <c r="R50" s="40" t="s">
        <v>99</v>
      </c>
      <c r="S50" s="7" t="s">
        <v>206</v>
      </c>
      <c r="T50" s="7">
        <v>22</v>
      </c>
      <c r="U50" s="2"/>
      <c r="V50" s="2"/>
    </row>
    <row r="51" spans="1:28">
      <c r="A51" s="4">
        <v>19</v>
      </c>
      <c r="B51" s="36" t="s">
        <v>48</v>
      </c>
      <c r="D51" s="7">
        <v>1</v>
      </c>
      <c r="E51" s="4">
        <v>1</v>
      </c>
      <c r="J51" s="4">
        <v>29</v>
      </c>
      <c r="K51" s="38" t="s">
        <v>67</v>
      </c>
      <c r="L51" s="7">
        <v>16</v>
      </c>
      <c r="M51" s="4">
        <v>9</v>
      </c>
      <c r="N51" t="s">
        <v>68</v>
      </c>
      <c r="O51" t="s">
        <v>64</v>
      </c>
      <c r="Q51" s="4">
        <v>50</v>
      </c>
      <c r="R51" s="38" t="s">
        <v>100</v>
      </c>
      <c r="S51" s="7">
        <v>15</v>
      </c>
      <c r="T51" s="4">
        <v>15</v>
      </c>
      <c r="U51" t="s">
        <v>101</v>
      </c>
      <c r="V51" t="s">
        <v>102</v>
      </c>
    </row>
    <row r="52" spans="1:28">
      <c r="A52" s="4">
        <v>21</v>
      </c>
      <c r="B52" s="36" t="s">
        <v>52</v>
      </c>
      <c r="D52" s="7">
        <v>1</v>
      </c>
      <c r="E52" s="4">
        <v>1</v>
      </c>
      <c r="J52" s="4">
        <v>58</v>
      </c>
      <c r="K52" s="38" t="s">
        <v>113</v>
      </c>
      <c r="L52" s="7">
        <v>20</v>
      </c>
      <c r="M52" s="4">
        <v>9</v>
      </c>
      <c r="N52" t="s">
        <v>114</v>
      </c>
      <c r="O52" t="s">
        <v>115</v>
      </c>
      <c r="Q52" s="4">
        <v>51</v>
      </c>
      <c r="R52" s="38" t="s">
        <v>29</v>
      </c>
      <c r="S52" s="7">
        <v>25</v>
      </c>
      <c r="T52" s="4">
        <v>18</v>
      </c>
      <c r="U52" t="s">
        <v>103</v>
      </c>
      <c r="V52" t="s">
        <v>102</v>
      </c>
    </row>
    <row r="53" spans="1:28" s="2" customFormat="1">
      <c r="A53" s="4">
        <v>22</v>
      </c>
      <c r="B53" s="36" t="s">
        <v>53</v>
      </c>
      <c r="C53" s="6"/>
      <c r="D53" s="7">
        <v>1</v>
      </c>
      <c r="E53" s="4">
        <v>1</v>
      </c>
      <c r="F53"/>
      <c r="G53"/>
      <c r="J53" s="7">
        <v>33</v>
      </c>
      <c r="K53" s="40" t="s">
        <v>73</v>
      </c>
      <c r="L53" s="7" t="s">
        <v>206</v>
      </c>
      <c r="M53" s="7">
        <v>9</v>
      </c>
      <c r="P53" s="7"/>
      <c r="Q53" s="4">
        <v>52</v>
      </c>
      <c r="R53" s="38" t="s">
        <v>104</v>
      </c>
      <c r="S53" s="7">
        <v>22</v>
      </c>
      <c r="T53" s="4">
        <v>19</v>
      </c>
      <c r="U53" t="s">
        <v>105</v>
      </c>
      <c r="V53" t="s">
        <v>102</v>
      </c>
      <c r="W53" s="7"/>
      <c r="X53" s="7"/>
      <c r="Z53" s="1"/>
      <c r="AA53" s="8"/>
      <c r="AB53" s="8"/>
    </row>
    <row r="54" spans="1:28">
      <c r="A54" s="4">
        <v>23</v>
      </c>
      <c r="B54" s="36" t="s">
        <v>54</v>
      </c>
      <c r="D54" s="7">
        <v>1</v>
      </c>
      <c r="E54" s="4">
        <v>1</v>
      </c>
      <c r="J54" s="4">
        <v>28</v>
      </c>
      <c r="K54" s="38" t="s">
        <v>65</v>
      </c>
      <c r="L54" s="7">
        <v>12</v>
      </c>
      <c r="M54" s="4">
        <v>10</v>
      </c>
      <c r="N54" t="s">
        <v>66</v>
      </c>
      <c r="O54" t="s">
        <v>64</v>
      </c>
      <c r="Q54" s="4">
        <v>53</v>
      </c>
      <c r="R54" s="38" t="s">
        <v>106</v>
      </c>
      <c r="S54" s="7">
        <v>22</v>
      </c>
      <c r="T54" s="4">
        <v>16</v>
      </c>
      <c r="U54" t="s">
        <v>107</v>
      </c>
      <c r="V54" t="s">
        <v>102</v>
      </c>
    </row>
    <row r="55" spans="1:28">
      <c r="A55" s="8">
        <v>35</v>
      </c>
      <c r="B55" s="36" t="s">
        <v>76</v>
      </c>
      <c r="D55" s="7">
        <v>1</v>
      </c>
      <c r="E55" s="8">
        <v>1</v>
      </c>
      <c r="F55" s="1"/>
      <c r="G55" s="1"/>
      <c r="J55" s="4">
        <v>30</v>
      </c>
      <c r="K55" s="38" t="s">
        <v>69</v>
      </c>
      <c r="L55" s="7">
        <v>20</v>
      </c>
      <c r="M55" s="4">
        <v>10</v>
      </c>
      <c r="N55" t="s">
        <v>70</v>
      </c>
      <c r="O55" t="s">
        <v>64</v>
      </c>
      <c r="Q55" s="14">
        <v>54</v>
      </c>
      <c r="R55" s="41" t="s">
        <v>108</v>
      </c>
      <c r="S55" s="14">
        <v>40</v>
      </c>
      <c r="T55" s="14">
        <v>21</v>
      </c>
      <c r="U55" s="3" t="s">
        <v>222</v>
      </c>
      <c r="V55" s="3"/>
    </row>
    <row r="56" spans="1:28" s="2" customFormat="1">
      <c r="A56" s="4">
        <v>36</v>
      </c>
      <c r="B56" s="36" t="s">
        <v>77</v>
      </c>
      <c r="C56" s="6"/>
      <c r="D56" s="7">
        <v>1</v>
      </c>
      <c r="E56" s="4">
        <v>1</v>
      </c>
      <c r="F56"/>
      <c r="G56"/>
      <c r="J56" s="7">
        <v>34</v>
      </c>
      <c r="K56" s="40" t="s">
        <v>75</v>
      </c>
      <c r="L56" s="7" t="s">
        <v>206</v>
      </c>
      <c r="M56" s="7">
        <v>10</v>
      </c>
      <c r="P56" s="7"/>
      <c r="Q56" s="4">
        <v>55</v>
      </c>
      <c r="R56" s="38" t="s">
        <v>110</v>
      </c>
      <c r="S56" s="7">
        <v>3</v>
      </c>
      <c r="T56" s="4">
        <v>17</v>
      </c>
      <c r="U56"/>
      <c r="V56"/>
      <c r="W56" s="7"/>
      <c r="X56" s="7"/>
      <c r="Z56" s="1"/>
      <c r="AA56" s="8"/>
      <c r="AB56" s="8"/>
    </row>
    <row r="57" spans="1:28">
      <c r="A57" s="4">
        <v>37</v>
      </c>
      <c r="B57" s="36" t="s">
        <v>78</v>
      </c>
      <c r="D57" s="7">
        <v>1</v>
      </c>
      <c r="E57" s="4">
        <v>1</v>
      </c>
      <c r="J57" s="4">
        <v>41</v>
      </c>
      <c r="K57" s="38" t="s">
        <v>84</v>
      </c>
      <c r="L57" s="7">
        <v>22</v>
      </c>
      <c r="M57" s="4">
        <v>13</v>
      </c>
      <c r="N57" t="s">
        <v>85</v>
      </c>
      <c r="O57" t="s">
        <v>83</v>
      </c>
      <c r="Q57" s="4">
        <v>56</v>
      </c>
      <c r="R57" s="38" t="s">
        <v>111</v>
      </c>
      <c r="S57" s="7">
        <v>10</v>
      </c>
      <c r="T57" s="4">
        <v>9</v>
      </c>
    </row>
    <row r="58" spans="1:28">
      <c r="A58" s="4">
        <v>38</v>
      </c>
      <c r="B58" s="36" t="s">
        <v>79</v>
      </c>
      <c r="D58" s="7">
        <v>1</v>
      </c>
      <c r="E58" s="4">
        <v>1</v>
      </c>
      <c r="J58" s="4">
        <v>42</v>
      </c>
      <c r="K58" s="38" t="s">
        <v>86</v>
      </c>
      <c r="L58" s="7">
        <v>8</v>
      </c>
      <c r="M58" s="4">
        <v>14</v>
      </c>
      <c r="N58" t="s">
        <v>87</v>
      </c>
      <c r="O58" t="s">
        <v>83</v>
      </c>
      <c r="Q58" s="4">
        <v>57</v>
      </c>
      <c r="R58" s="38" t="s">
        <v>112</v>
      </c>
      <c r="S58" s="7">
        <v>10</v>
      </c>
      <c r="T58" s="4">
        <v>9</v>
      </c>
    </row>
    <row r="59" spans="1:28">
      <c r="A59" s="4">
        <v>101</v>
      </c>
      <c r="B59" s="36" t="s">
        <v>182</v>
      </c>
      <c r="D59" s="7">
        <v>1</v>
      </c>
      <c r="E59" s="4">
        <v>1</v>
      </c>
      <c r="J59" s="4">
        <v>43</v>
      </c>
      <c r="K59" s="38" t="s">
        <v>88</v>
      </c>
      <c r="L59" s="7">
        <v>12</v>
      </c>
      <c r="M59" s="4">
        <v>14</v>
      </c>
      <c r="N59" t="s">
        <v>89</v>
      </c>
      <c r="O59" t="s">
        <v>83</v>
      </c>
      <c r="Q59" s="4">
        <v>58</v>
      </c>
      <c r="R59" s="38" t="s">
        <v>113</v>
      </c>
      <c r="S59" s="7">
        <v>20</v>
      </c>
      <c r="T59" s="4">
        <v>9</v>
      </c>
      <c r="U59" t="s">
        <v>114</v>
      </c>
      <c r="V59" t="s">
        <v>115</v>
      </c>
    </row>
    <row r="60" spans="1:28">
      <c r="A60" s="4">
        <v>102</v>
      </c>
      <c r="B60" s="36" t="s">
        <v>184</v>
      </c>
      <c r="D60" s="7">
        <v>1</v>
      </c>
      <c r="E60" s="4">
        <v>1</v>
      </c>
      <c r="J60" s="4">
        <v>59</v>
      </c>
      <c r="K60" s="38" t="s">
        <v>116</v>
      </c>
      <c r="L60" s="7">
        <v>15</v>
      </c>
      <c r="M60" s="4">
        <v>14</v>
      </c>
      <c r="Q60" s="4">
        <v>59</v>
      </c>
      <c r="R60" s="38" t="s">
        <v>116</v>
      </c>
      <c r="S60" s="7">
        <v>15</v>
      </c>
      <c r="T60" s="4">
        <v>14</v>
      </c>
    </row>
    <row r="61" spans="1:28">
      <c r="A61" s="4">
        <v>103</v>
      </c>
      <c r="B61" s="36" t="s">
        <v>186</v>
      </c>
      <c r="D61" s="7">
        <v>1</v>
      </c>
      <c r="E61" s="4">
        <v>1</v>
      </c>
      <c r="J61" s="4">
        <v>89</v>
      </c>
      <c r="K61" s="38" t="s">
        <v>169</v>
      </c>
      <c r="L61" s="7">
        <v>16</v>
      </c>
      <c r="M61" s="4">
        <v>14</v>
      </c>
      <c r="Q61" s="4">
        <v>60</v>
      </c>
      <c r="R61" s="38" t="s">
        <v>117</v>
      </c>
      <c r="S61" s="7">
        <v>18</v>
      </c>
      <c r="T61" s="4">
        <v>18</v>
      </c>
      <c r="U61" t="s">
        <v>118</v>
      </c>
      <c r="V61" t="s">
        <v>119</v>
      </c>
    </row>
    <row r="62" spans="1:28">
      <c r="A62" s="4">
        <v>104</v>
      </c>
      <c r="B62" s="36" t="s">
        <v>188</v>
      </c>
      <c r="D62" s="7">
        <v>1</v>
      </c>
      <c r="E62" s="4">
        <v>1</v>
      </c>
      <c r="J62" s="4">
        <v>40</v>
      </c>
      <c r="K62" s="38" t="s">
        <v>50</v>
      </c>
      <c r="L62" s="7">
        <v>26</v>
      </c>
      <c r="M62" s="4">
        <v>14</v>
      </c>
      <c r="N62" t="s">
        <v>82</v>
      </c>
      <c r="O62" t="s">
        <v>83</v>
      </c>
      <c r="Q62" s="4">
        <v>61</v>
      </c>
      <c r="R62" s="38" t="s">
        <v>120</v>
      </c>
      <c r="S62" s="7">
        <v>18</v>
      </c>
      <c r="T62" s="4">
        <v>19</v>
      </c>
      <c r="U62" t="s">
        <v>121</v>
      </c>
      <c r="V62" t="s">
        <v>119</v>
      </c>
    </row>
    <row r="63" spans="1:28" s="3" customFormat="1">
      <c r="A63" s="4">
        <v>106</v>
      </c>
      <c r="B63" s="36" t="s">
        <v>191</v>
      </c>
      <c r="C63" s="6"/>
      <c r="D63" s="7">
        <v>1</v>
      </c>
      <c r="E63" s="4">
        <v>1</v>
      </c>
      <c r="F63"/>
      <c r="G63"/>
      <c r="J63" s="14">
        <v>47</v>
      </c>
      <c r="K63" s="41" t="s">
        <v>97</v>
      </c>
      <c r="L63" s="14">
        <v>40</v>
      </c>
      <c r="M63" s="14">
        <v>14</v>
      </c>
      <c r="N63" s="3" t="s">
        <v>221</v>
      </c>
      <c r="P63" s="14"/>
      <c r="Q63" s="4">
        <v>62</v>
      </c>
      <c r="R63" s="38" t="s">
        <v>122</v>
      </c>
      <c r="S63" s="7">
        <v>18</v>
      </c>
      <c r="T63" s="4">
        <v>18</v>
      </c>
      <c r="U63" t="s">
        <v>123</v>
      </c>
      <c r="V63" t="s">
        <v>119</v>
      </c>
      <c r="W63" s="14"/>
      <c r="X63" s="14"/>
      <c r="Z63" s="1"/>
      <c r="AA63" s="8"/>
      <c r="AB63" s="8"/>
    </row>
    <row r="64" spans="1:28">
      <c r="A64" s="4">
        <v>107</v>
      </c>
      <c r="B64" s="36" t="s">
        <v>192</v>
      </c>
      <c r="D64" s="7">
        <v>1</v>
      </c>
      <c r="E64" s="4">
        <v>1</v>
      </c>
      <c r="J64" s="4">
        <v>45</v>
      </c>
      <c r="K64" s="38" t="s">
        <v>93</v>
      </c>
      <c r="L64" s="7">
        <v>5</v>
      </c>
      <c r="M64" s="4">
        <v>15</v>
      </c>
      <c r="N64" t="s">
        <v>94</v>
      </c>
      <c r="O64" t="s">
        <v>92</v>
      </c>
      <c r="Q64" s="4">
        <v>63</v>
      </c>
      <c r="R64" s="38" t="s">
        <v>124</v>
      </c>
      <c r="S64" s="7">
        <v>15</v>
      </c>
      <c r="T64" s="4">
        <v>20</v>
      </c>
      <c r="U64" t="s">
        <v>125</v>
      </c>
      <c r="V64" t="s">
        <v>119</v>
      </c>
    </row>
    <row r="65" spans="1:28">
      <c r="A65" s="4">
        <v>108</v>
      </c>
      <c r="B65" s="36" t="s">
        <v>193</v>
      </c>
      <c r="D65" s="7">
        <v>1</v>
      </c>
      <c r="E65" s="4">
        <v>1</v>
      </c>
      <c r="J65" s="4">
        <v>50</v>
      </c>
      <c r="K65" s="38" t="s">
        <v>100</v>
      </c>
      <c r="L65" s="7">
        <v>15</v>
      </c>
      <c r="M65" s="4">
        <v>15</v>
      </c>
      <c r="N65" t="s">
        <v>101</v>
      </c>
      <c r="O65" t="s">
        <v>102</v>
      </c>
      <c r="Q65" s="4">
        <v>64</v>
      </c>
      <c r="R65" s="38" t="s">
        <v>126</v>
      </c>
      <c r="S65" s="7">
        <v>12</v>
      </c>
      <c r="T65" s="4">
        <v>9</v>
      </c>
    </row>
    <row r="66" spans="1:28" s="3" customFormat="1">
      <c r="A66" s="4">
        <v>109</v>
      </c>
      <c r="B66" s="36" t="s">
        <v>194</v>
      </c>
      <c r="C66" s="6"/>
      <c r="D66" s="7">
        <v>1</v>
      </c>
      <c r="E66" s="4">
        <v>1</v>
      </c>
      <c r="F66"/>
      <c r="G66"/>
      <c r="J66" s="14">
        <v>39</v>
      </c>
      <c r="K66" s="41" t="s">
        <v>80</v>
      </c>
      <c r="L66" s="14">
        <v>40</v>
      </c>
      <c r="M66" s="14">
        <v>15</v>
      </c>
      <c r="N66" s="3" t="s">
        <v>81</v>
      </c>
      <c r="P66" s="14"/>
      <c r="Q66" s="4">
        <v>65</v>
      </c>
      <c r="R66" s="38" t="s">
        <v>127</v>
      </c>
      <c r="S66" s="7">
        <v>6</v>
      </c>
      <c r="T66" s="4">
        <v>9</v>
      </c>
      <c r="U66"/>
      <c r="V66"/>
      <c r="W66" s="14"/>
      <c r="X66" s="14"/>
      <c r="Z66" s="1"/>
      <c r="AA66" s="8"/>
      <c r="AB66" s="8"/>
    </row>
    <row r="67" spans="1:28" s="3" customFormat="1">
      <c r="A67" s="4">
        <v>31</v>
      </c>
      <c r="B67" s="36" t="s">
        <v>71</v>
      </c>
      <c r="C67" s="6"/>
      <c r="D67" s="7">
        <v>5</v>
      </c>
      <c r="E67" s="4">
        <v>1</v>
      </c>
      <c r="F67"/>
      <c r="G67"/>
      <c r="J67" s="14">
        <v>48</v>
      </c>
      <c r="K67" s="41" t="s">
        <v>31</v>
      </c>
      <c r="L67" s="14">
        <v>40</v>
      </c>
      <c r="M67" s="14">
        <v>15</v>
      </c>
      <c r="P67" s="14"/>
      <c r="Q67" s="4">
        <v>66</v>
      </c>
      <c r="R67" s="38" t="s">
        <v>128</v>
      </c>
      <c r="S67" s="7">
        <v>25</v>
      </c>
      <c r="T67" s="4">
        <v>22</v>
      </c>
      <c r="U67" t="s">
        <v>129</v>
      </c>
      <c r="V67" t="s">
        <v>115</v>
      </c>
      <c r="W67" s="14"/>
      <c r="X67" s="14"/>
      <c r="Z67" s="1"/>
      <c r="AA67" s="8"/>
      <c r="AB67" s="8"/>
    </row>
    <row r="68" spans="1:28">
      <c r="A68" s="4">
        <v>32</v>
      </c>
      <c r="B68" s="36" t="s">
        <v>72</v>
      </c>
      <c r="D68" s="7">
        <v>5</v>
      </c>
      <c r="E68" s="4">
        <v>1</v>
      </c>
      <c r="J68" s="4">
        <v>53</v>
      </c>
      <c r="K68" s="38" t="s">
        <v>106</v>
      </c>
      <c r="L68" s="7">
        <v>22</v>
      </c>
      <c r="M68" s="4">
        <v>16</v>
      </c>
      <c r="N68" t="s">
        <v>107</v>
      </c>
      <c r="O68" t="s">
        <v>102</v>
      </c>
      <c r="Q68" s="4">
        <v>67</v>
      </c>
      <c r="R68" s="38" t="s">
        <v>130</v>
      </c>
      <c r="S68" s="7">
        <v>20</v>
      </c>
      <c r="T68" s="4">
        <v>26</v>
      </c>
      <c r="U68" t="s">
        <v>131</v>
      </c>
      <c r="V68" t="s">
        <v>115</v>
      </c>
    </row>
    <row r="69" spans="1:28">
      <c r="A69" s="7">
        <v>6</v>
      </c>
      <c r="B69" s="36" t="s">
        <v>205</v>
      </c>
      <c r="D69" s="40" t="s">
        <v>206</v>
      </c>
      <c r="E69" s="7">
        <v>1</v>
      </c>
      <c r="F69" s="2"/>
      <c r="G69" s="2"/>
      <c r="J69" s="4">
        <v>55</v>
      </c>
      <c r="K69" s="38" t="s">
        <v>110</v>
      </c>
      <c r="L69" s="7">
        <v>3</v>
      </c>
      <c r="M69" s="4">
        <v>17</v>
      </c>
      <c r="Q69" s="4">
        <v>68</v>
      </c>
      <c r="R69" s="38" t="s">
        <v>132</v>
      </c>
      <c r="S69" s="7">
        <v>30</v>
      </c>
      <c r="T69" s="4">
        <v>22</v>
      </c>
      <c r="U69" t="s">
        <v>114</v>
      </c>
      <c r="V69" t="s">
        <v>115</v>
      </c>
    </row>
    <row r="70" spans="1:28">
      <c r="A70" s="4">
        <v>8</v>
      </c>
      <c r="B70" s="36" t="s">
        <v>210</v>
      </c>
      <c r="D70" s="7">
        <v>3</v>
      </c>
      <c r="E70" s="4">
        <v>2</v>
      </c>
      <c r="J70" s="4">
        <v>46</v>
      </c>
      <c r="K70" s="38" t="s">
        <v>95</v>
      </c>
      <c r="L70" s="7">
        <v>10</v>
      </c>
      <c r="M70" s="4">
        <v>18</v>
      </c>
      <c r="N70" t="s">
        <v>96</v>
      </c>
      <c r="O70" t="s">
        <v>92</v>
      </c>
      <c r="Q70" s="4">
        <v>69</v>
      </c>
      <c r="R70" s="38" t="s">
        <v>133</v>
      </c>
      <c r="S70" s="7">
        <v>28</v>
      </c>
      <c r="T70" s="4">
        <v>25</v>
      </c>
      <c r="U70" t="s">
        <v>134</v>
      </c>
      <c r="V70" t="s">
        <v>115</v>
      </c>
    </row>
    <row r="71" spans="1:28">
      <c r="A71" s="4">
        <v>9</v>
      </c>
      <c r="B71" s="36" t="s">
        <v>212</v>
      </c>
      <c r="D71" s="7">
        <v>6</v>
      </c>
      <c r="E71" s="4">
        <v>2</v>
      </c>
      <c r="J71" s="4">
        <v>60</v>
      </c>
      <c r="K71" s="38" t="s">
        <v>117</v>
      </c>
      <c r="L71" s="7">
        <v>18</v>
      </c>
      <c r="M71" s="4">
        <v>18</v>
      </c>
      <c r="N71" t="s">
        <v>118</v>
      </c>
      <c r="O71" t="s">
        <v>119</v>
      </c>
      <c r="Q71" s="4">
        <v>70</v>
      </c>
      <c r="R71" s="38" t="s">
        <v>28</v>
      </c>
      <c r="S71" s="7">
        <v>20</v>
      </c>
      <c r="T71" s="4">
        <v>22</v>
      </c>
      <c r="U71" t="s">
        <v>135</v>
      </c>
      <c r="V71" t="s">
        <v>115</v>
      </c>
    </row>
    <row r="72" spans="1:28">
      <c r="A72" s="4">
        <v>7</v>
      </c>
      <c r="B72" s="36" t="s">
        <v>208</v>
      </c>
      <c r="D72" s="7">
        <v>8</v>
      </c>
      <c r="E72" s="4">
        <v>2</v>
      </c>
      <c r="J72" s="4">
        <v>62</v>
      </c>
      <c r="K72" s="38" t="s">
        <v>122</v>
      </c>
      <c r="L72" s="7">
        <v>18</v>
      </c>
      <c r="M72" s="4">
        <v>18</v>
      </c>
      <c r="N72" t="s">
        <v>123</v>
      </c>
      <c r="O72" t="s">
        <v>119</v>
      </c>
      <c r="Q72" s="4">
        <v>71</v>
      </c>
      <c r="R72" s="38" t="s">
        <v>136</v>
      </c>
      <c r="S72" s="7">
        <v>20</v>
      </c>
      <c r="T72" s="4">
        <v>23</v>
      </c>
    </row>
    <row r="73" spans="1:28">
      <c r="A73" s="4">
        <v>17</v>
      </c>
      <c r="B73" s="36" t="s">
        <v>46</v>
      </c>
      <c r="D73" s="7">
        <v>10</v>
      </c>
      <c r="E73" s="4">
        <v>5</v>
      </c>
      <c r="J73" s="4">
        <v>44</v>
      </c>
      <c r="K73" s="38" t="s">
        <v>90</v>
      </c>
      <c r="L73" s="7">
        <v>20</v>
      </c>
      <c r="M73" s="4">
        <v>18</v>
      </c>
      <c r="N73" t="s">
        <v>91</v>
      </c>
      <c r="O73" t="s">
        <v>92</v>
      </c>
      <c r="Q73" s="4">
        <v>72</v>
      </c>
      <c r="R73" s="38" t="s">
        <v>137</v>
      </c>
      <c r="S73" s="7">
        <v>10</v>
      </c>
      <c r="T73" s="4">
        <v>22</v>
      </c>
    </row>
    <row r="74" spans="1:28">
      <c r="A74" s="4">
        <v>100</v>
      </c>
      <c r="B74" s="36" t="s">
        <v>181</v>
      </c>
      <c r="D74" s="7">
        <v>10</v>
      </c>
      <c r="E74" s="4">
        <v>7</v>
      </c>
      <c r="J74" s="4">
        <v>51</v>
      </c>
      <c r="K74" s="38" t="s">
        <v>29</v>
      </c>
      <c r="L74" s="7">
        <v>25</v>
      </c>
      <c r="M74" s="4">
        <v>18</v>
      </c>
      <c r="N74" t="s">
        <v>103</v>
      </c>
      <c r="O74" t="s">
        <v>102</v>
      </c>
      <c r="Q74" s="4">
        <v>73</v>
      </c>
      <c r="R74" s="38" t="s">
        <v>138</v>
      </c>
      <c r="S74" s="7">
        <v>15</v>
      </c>
      <c r="T74" s="4">
        <v>23</v>
      </c>
      <c r="U74" t="s">
        <v>139</v>
      </c>
      <c r="V74" t="s">
        <v>115</v>
      </c>
    </row>
    <row r="75" spans="1:28">
      <c r="A75" s="14">
        <v>20</v>
      </c>
      <c r="B75" s="36" t="s">
        <v>49</v>
      </c>
      <c r="D75" s="14">
        <v>40</v>
      </c>
      <c r="E75" s="14">
        <v>7</v>
      </c>
      <c r="F75" s="3" t="s">
        <v>51</v>
      </c>
      <c r="G75" s="3"/>
      <c r="J75" s="4">
        <v>61</v>
      </c>
      <c r="K75" s="38" t="s">
        <v>120</v>
      </c>
      <c r="L75" s="7">
        <v>18</v>
      </c>
      <c r="M75" s="4">
        <v>19</v>
      </c>
      <c r="N75" t="s">
        <v>121</v>
      </c>
      <c r="O75" t="s">
        <v>119</v>
      </c>
      <c r="Q75" s="4">
        <v>74</v>
      </c>
      <c r="R75" s="38" t="s">
        <v>140</v>
      </c>
      <c r="S75" s="7">
        <v>8</v>
      </c>
      <c r="T75" s="4">
        <v>22</v>
      </c>
      <c r="U75" t="s">
        <v>141</v>
      </c>
    </row>
    <row r="76" spans="1:28">
      <c r="A76" s="4">
        <v>65</v>
      </c>
      <c r="B76" s="36" t="s">
        <v>127</v>
      </c>
      <c r="D76" s="7">
        <v>6</v>
      </c>
      <c r="E76" s="4">
        <v>9</v>
      </c>
      <c r="J76" s="4">
        <v>52</v>
      </c>
      <c r="K76" s="38" t="s">
        <v>104</v>
      </c>
      <c r="L76" s="7">
        <v>22</v>
      </c>
      <c r="M76" s="4">
        <v>19</v>
      </c>
      <c r="N76" t="s">
        <v>105</v>
      </c>
      <c r="O76" t="s">
        <v>102</v>
      </c>
      <c r="Q76" s="4">
        <v>75</v>
      </c>
      <c r="R76" s="38" t="s">
        <v>142</v>
      </c>
      <c r="S76" s="7">
        <v>6</v>
      </c>
      <c r="T76" s="4">
        <v>9</v>
      </c>
    </row>
    <row r="77" spans="1:28">
      <c r="A77" s="4">
        <v>75</v>
      </c>
      <c r="B77" s="36" t="s">
        <v>142</v>
      </c>
      <c r="D77" s="7">
        <v>6</v>
      </c>
      <c r="E77" s="4">
        <v>9</v>
      </c>
      <c r="J77" s="4">
        <v>63</v>
      </c>
      <c r="K77" s="38" t="s">
        <v>124</v>
      </c>
      <c r="L77" s="7">
        <v>15</v>
      </c>
      <c r="M77" s="4">
        <v>20</v>
      </c>
      <c r="N77" t="s">
        <v>125</v>
      </c>
      <c r="O77" t="s">
        <v>119</v>
      </c>
      <c r="Q77" s="4">
        <v>76</v>
      </c>
      <c r="R77" s="38" t="s">
        <v>143</v>
      </c>
      <c r="S77" s="7">
        <v>12</v>
      </c>
      <c r="T77" s="4">
        <v>23</v>
      </c>
      <c r="U77" t="s">
        <v>144</v>
      </c>
      <c r="V77" t="s">
        <v>145</v>
      </c>
    </row>
    <row r="78" spans="1:28">
      <c r="A78" s="4">
        <v>82</v>
      </c>
      <c r="B78" s="36" t="s">
        <v>156</v>
      </c>
      <c r="D78" s="7">
        <v>8</v>
      </c>
      <c r="E78" s="4">
        <v>9</v>
      </c>
      <c r="J78" s="4">
        <v>81</v>
      </c>
      <c r="K78" s="38" t="s">
        <v>154</v>
      </c>
      <c r="L78" s="7">
        <v>25</v>
      </c>
      <c r="M78" s="4">
        <v>21</v>
      </c>
      <c r="N78" t="s">
        <v>155</v>
      </c>
      <c r="O78" t="s">
        <v>145</v>
      </c>
      <c r="Q78" s="4">
        <v>77</v>
      </c>
      <c r="R78" s="38" t="s">
        <v>146</v>
      </c>
      <c r="S78" s="7">
        <v>28</v>
      </c>
      <c r="T78" s="4">
        <v>26</v>
      </c>
      <c r="U78" t="s">
        <v>147</v>
      </c>
      <c r="V78" t="s">
        <v>145</v>
      </c>
    </row>
    <row r="79" spans="1:28" s="3" customFormat="1">
      <c r="A79" s="4">
        <v>83</v>
      </c>
      <c r="B79" s="36" t="s">
        <v>157</v>
      </c>
      <c r="C79" s="6"/>
      <c r="D79" s="7">
        <v>8</v>
      </c>
      <c r="E79" s="4">
        <v>9</v>
      </c>
      <c r="F79"/>
      <c r="G79"/>
      <c r="J79" s="14">
        <v>54</v>
      </c>
      <c r="K79" s="41" t="s">
        <v>108</v>
      </c>
      <c r="L79" s="14">
        <v>40</v>
      </c>
      <c r="M79" s="14">
        <v>21</v>
      </c>
      <c r="N79" s="3" t="s">
        <v>222</v>
      </c>
      <c r="P79" s="14"/>
      <c r="Q79" s="4">
        <v>78</v>
      </c>
      <c r="R79" s="38" t="s">
        <v>148</v>
      </c>
      <c r="S79" s="7">
        <v>30</v>
      </c>
      <c r="T79" s="4">
        <v>24</v>
      </c>
      <c r="U79" t="s">
        <v>149</v>
      </c>
      <c r="V79" t="s">
        <v>145</v>
      </c>
      <c r="W79" s="14"/>
      <c r="X79" s="14"/>
      <c r="Z79" s="1"/>
      <c r="AA79" s="8"/>
      <c r="AB79" s="8"/>
    </row>
    <row r="80" spans="1:28">
      <c r="A80" s="4">
        <v>56</v>
      </c>
      <c r="B80" s="36" t="s">
        <v>111</v>
      </c>
      <c r="D80" s="7">
        <v>10</v>
      </c>
      <c r="E80" s="4">
        <v>9</v>
      </c>
      <c r="J80" s="4">
        <v>74</v>
      </c>
      <c r="K80" s="38" t="s">
        <v>140</v>
      </c>
      <c r="L80" s="7">
        <v>8</v>
      </c>
      <c r="M80" s="4">
        <v>22</v>
      </c>
      <c r="N80" t="s">
        <v>141</v>
      </c>
      <c r="Q80" s="4">
        <v>79</v>
      </c>
      <c r="R80" s="38" t="s">
        <v>150</v>
      </c>
      <c r="S80" s="7">
        <v>20</v>
      </c>
      <c r="T80" s="4">
        <v>23</v>
      </c>
      <c r="U80" t="s">
        <v>151</v>
      </c>
      <c r="V80" t="s">
        <v>145</v>
      </c>
    </row>
    <row r="81" spans="1:28">
      <c r="A81" s="4">
        <v>57</v>
      </c>
      <c r="B81" s="36" t="s">
        <v>112</v>
      </c>
      <c r="D81" s="7">
        <v>10</v>
      </c>
      <c r="E81" s="4">
        <v>9</v>
      </c>
      <c r="J81" s="4">
        <v>72</v>
      </c>
      <c r="K81" s="38" t="s">
        <v>137</v>
      </c>
      <c r="L81" s="7">
        <v>10</v>
      </c>
      <c r="M81" s="4">
        <v>22</v>
      </c>
      <c r="Q81" s="14">
        <v>80</v>
      </c>
      <c r="R81" s="41" t="s">
        <v>152</v>
      </c>
      <c r="S81" s="14">
        <v>40</v>
      </c>
      <c r="T81" s="14">
        <v>34</v>
      </c>
      <c r="U81" s="3" t="s">
        <v>153</v>
      </c>
      <c r="V81" s="3"/>
    </row>
    <row r="82" spans="1:28">
      <c r="A82" s="4">
        <v>64</v>
      </c>
      <c r="B82" s="36" t="s">
        <v>126</v>
      </c>
      <c r="D82" s="7">
        <v>12</v>
      </c>
      <c r="E82" s="4">
        <v>9</v>
      </c>
      <c r="J82" s="4">
        <v>70</v>
      </c>
      <c r="K82" s="38" t="s">
        <v>28</v>
      </c>
      <c r="L82" s="7">
        <v>20</v>
      </c>
      <c r="M82" s="4">
        <v>22</v>
      </c>
      <c r="N82" t="s">
        <v>135</v>
      </c>
      <c r="O82" t="s">
        <v>115</v>
      </c>
      <c r="Q82" s="4">
        <v>81</v>
      </c>
      <c r="R82" s="38" t="s">
        <v>154</v>
      </c>
      <c r="S82" s="7">
        <v>25</v>
      </c>
      <c r="T82" s="4">
        <v>21</v>
      </c>
      <c r="U82" t="s">
        <v>155</v>
      </c>
      <c r="V82" t="s">
        <v>145</v>
      </c>
    </row>
    <row r="83" spans="1:28">
      <c r="A83" s="7">
        <v>33</v>
      </c>
      <c r="B83" s="36" t="s">
        <v>73</v>
      </c>
      <c r="D83" s="7" t="s">
        <v>206</v>
      </c>
      <c r="E83" s="7">
        <v>9</v>
      </c>
      <c r="F83" s="2"/>
      <c r="G83" s="2"/>
      <c r="J83" s="4">
        <v>66</v>
      </c>
      <c r="K83" s="38" t="s">
        <v>128</v>
      </c>
      <c r="L83" s="7">
        <v>25</v>
      </c>
      <c r="M83" s="4">
        <v>22</v>
      </c>
      <c r="N83" t="s">
        <v>129</v>
      </c>
      <c r="O83" t="s">
        <v>115</v>
      </c>
      <c r="Q83" s="4">
        <v>82</v>
      </c>
      <c r="R83" s="38" t="s">
        <v>156</v>
      </c>
      <c r="S83" s="7">
        <v>8</v>
      </c>
      <c r="T83" s="4">
        <v>9</v>
      </c>
    </row>
    <row r="84" spans="1:28">
      <c r="A84" s="7">
        <v>34</v>
      </c>
      <c r="B84" s="36" t="s">
        <v>75</v>
      </c>
      <c r="D84" s="7" t="s">
        <v>206</v>
      </c>
      <c r="E84" s="7">
        <v>10</v>
      </c>
      <c r="F84" s="2"/>
      <c r="G84" s="2"/>
      <c r="J84" s="4">
        <v>68</v>
      </c>
      <c r="K84" s="38" t="s">
        <v>132</v>
      </c>
      <c r="L84" s="7">
        <v>30</v>
      </c>
      <c r="M84" s="4">
        <v>22</v>
      </c>
      <c r="N84" t="s">
        <v>114</v>
      </c>
      <c r="O84" t="s">
        <v>115</v>
      </c>
      <c r="Q84" s="4">
        <v>83</v>
      </c>
      <c r="R84" s="38" t="s">
        <v>157</v>
      </c>
      <c r="S84" s="7">
        <v>8</v>
      </c>
      <c r="T84" s="4">
        <v>9</v>
      </c>
    </row>
    <row r="85" spans="1:28" s="2" customFormat="1">
      <c r="A85" s="4">
        <v>59</v>
      </c>
      <c r="B85" s="36" t="s">
        <v>116</v>
      </c>
      <c r="C85" s="6"/>
      <c r="D85" s="7">
        <v>15</v>
      </c>
      <c r="E85" s="4">
        <v>14</v>
      </c>
      <c r="F85"/>
      <c r="G85"/>
      <c r="J85" s="7">
        <v>49</v>
      </c>
      <c r="K85" s="40" t="s">
        <v>99</v>
      </c>
      <c r="L85" s="7" t="s">
        <v>206</v>
      </c>
      <c r="M85" s="7">
        <v>22</v>
      </c>
      <c r="P85" s="7"/>
      <c r="Q85" s="4">
        <v>84</v>
      </c>
      <c r="R85" s="38" t="s">
        <v>158</v>
      </c>
      <c r="S85" s="7">
        <v>20</v>
      </c>
      <c r="T85" s="4">
        <v>36</v>
      </c>
      <c r="U85" t="s">
        <v>223</v>
      </c>
      <c r="V85"/>
      <c r="W85" s="7"/>
      <c r="X85" s="7"/>
      <c r="Z85" s="1"/>
      <c r="AA85" s="8"/>
      <c r="AB85" s="8"/>
    </row>
    <row r="86" spans="1:28">
      <c r="A86" s="4">
        <v>89</v>
      </c>
      <c r="B86" s="36" t="s">
        <v>169</v>
      </c>
      <c r="D86" s="7">
        <v>16</v>
      </c>
      <c r="E86" s="4">
        <v>14</v>
      </c>
      <c r="J86" s="4">
        <v>76</v>
      </c>
      <c r="K86" s="38" t="s">
        <v>143</v>
      </c>
      <c r="L86" s="7">
        <v>12</v>
      </c>
      <c r="M86" s="4">
        <v>23</v>
      </c>
      <c r="N86" t="s">
        <v>144</v>
      </c>
      <c r="O86" t="s">
        <v>145</v>
      </c>
      <c r="Q86" s="14">
        <v>85</v>
      </c>
      <c r="R86" s="41" t="s">
        <v>161</v>
      </c>
      <c r="S86" s="14">
        <v>40</v>
      </c>
      <c r="T86" s="14">
        <v>35</v>
      </c>
      <c r="U86" s="3"/>
      <c r="V86" s="3"/>
    </row>
    <row r="87" spans="1:28">
      <c r="A87" s="14">
        <v>47</v>
      </c>
      <c r="B87" s="36" t="s">
        <v>97</v>
      </c>
      <c r="D87" s="14">
        <v>40</v>
      </c>
      <c r="E87" s="14">
        <v>14</v>
      </c>
      <c r="F87" s="3" t="s">
        <v>221</v>
      </c>
      <c r="G87" s="3"/>
      <c r="J87" s="4">
        <v>73</v>
      </c>
      <c r="K87" s="38" t="s">
        <v>138</v>
      </c>
      <c r="L87" s="7">
        <v>15</v>
      </c>
      <c r="M87" s="4">
        <v>23</v>
      </c>
      <c r="N87" t="s">
        <v>139</v>
      </c>
      <c r="O87" t="s">
        <v>115</v>
      </c>
      <c r="Q87" s="4">
        <v>86</v>
      </c>
      <c r="R87" s="38" t="s">
        <v>163</v>
      </c>
      <c r="S87" s="7">
        <v>10</v>
      </c>
      <c r="T87" s="4">
        <v>38</v>
      </c>
    </row>
    <row r="88" spans="1:28">
      <c r="A88" s="14">
        <v>39</v>
      </c>
      <c r="B88" s="36" t="s">
        <v>80</v>
      </c>
      <c r="D88" s="14">
        <v>40</v>
      </c>
      <c r="E88" s="14">
        <v>15</v>
      </c>
      <c r="F88" s="3" t="s">
        <v>81</v>
      </c>
      <c r="G88" s="3"/>
      <c r="J88" s="4">
        <v>79</v>
      </c>
      <c r="K88" s="38" t="s">
        <v>150</v>
      </c>
      <c r="L88" s="7">
        <v>20</v>
      </c>
      <c r="M88" s="4">
        <v>23</v>
      </c>
      <c r="N88" t="s">
        <v>151</v>
      </c>
      <c r="O88" t="s">
        <v>145</v>
      </c>
      <c r="Q88" s="4">
        <v>87</v>
      </c>
      <c r="R88" s="38" t="s">
        <v>165</v>
      </c>
      <c r="S88" s="7">
        <v>1</v>
      </c>
      <c r="T88" s="4">
        <v>35</v>
      </c>
    </row>
    <row r="89" spans="1:28">
      <c r="A89" s="14">
        <v>48</v>
      </c>
      <c r="B89" s="36" t="s">
        <v>31</v>
      </c>
      <c r="D89" s="14">
        <v>40</v>
      </c>
      <c r="E89" s="14">
        <v>15</v>
      </c>
      <c r="F89" s="3"/>
      <c r="G89" s="3"/>
      <c r="J89" s="4">
        <v>71</v>
      </c>
      <c r="K89" s="38" t="s">
        <v>136</v>
      </c>
      <c r="L89" s="7">
        <v>20</v>
      </c>
      <c r="M89" s="4">
        <v>23</v>
      </c>
      <c r="Q89" s="7">
        <v>88</v>
      </c>
      <c r="R89" s="40" t="s">
        <v>167</v>
      </c>
      <c r="S89" s="7">
        <v>10</v>
      </c>
      <c r="T89" s="7" t="s">
        <v>206</v>
      </c>
      <c r="U89" s="2"/>
      <c r="V89" s="2"/>
    </row>
    <row r="90" spans="1:28">
      <c r="A90" s="4">
        <v>55</v>
      </c>
      <c r="B90" s="36" t="s">
        <v>110</v>
      </c>
      <c r="D90" s="7">
        <v>3</v>
      </c>
      <c r="E90" s="4">
        <v>17</v>
      </c>
      <c r="J90" s="4">
        <v>78</v>
      </c>
      <c r="K90" s="38" t="s">
        <v>148</v>
      </c>
      <c r="L90" s="7">
        <v>30</v>
      </c>
      <c r="M90" s="4">
        <v>24</v>
      </c>
      <c r="N90" t="s">
        <v>149</v>
      </c>
      <c r="O90" t="s">
        <v>145</v>
      </c>
      <c r="Q90" s="4">
        <v>89</v>
      </c>
      <c r="R90" s="38" t="s">
        <v>169</v>
      </c>
      <c r="S90" s="7">
        <v>16</v>
      </c>
      <c r="T90" s="4">
        <v>14</v>
      </c>
    </row>
    <row r="91" spans="1:28">
      <c r="A91" s="14">
        <v>54</v>
      </c>
      <c r="B91" s="36" t="s">
        <v>108</v>
      </c>
      <c r="D91" s="14">
        <v>40</v>
      </c>
      <c r="E91" s="14">
        <v>21</v>
      </c>
      <c r="F91" s="3" t="s">
        <v>222</v>
      </c>
      <c r="G91" s="3"/>
      <c r="J91" s="4">
        <v>69</v>
      </c>
      <c r="K91" s="38" t="s">
        <v>133</v>
      </c>
      <c r="L91" s="7">
        <v>28</v>
      </c>
      <c r="M91" s="4">
        <v>25</v>
      </c>
      <c r="N91" t="s">
        <v>134</v>
      </c>
      <c r="O91" t="s">
        <v>115</v>
      </c>
      <c r="Q91" s="14">
        <v>90</v>
      </c>
      <c r="R91" s="41" t="s">
        <v>170</v>
      </c>
      <c r="S91" s="14">
        <v>40</v>
      </c>
      <c r="T91" s="14">
        <v>36</v>
      </c>
      <c r="U91" s="3"/>
      <c r="V91" s="3"/>
    </row>
    <row r="92" spans="1:28">
      <c r="A92" s="4">
        <v>74</v>
      </c>
      <c r="B92" s="36" t="s">
        <v>140</v>
      </c>
      <c r="D92" s="7">
        <v>8</v>
      </c>
      <c r="E92" s="4">
        <v>22</v>
      </c>
      <c r="J92" s="4">
        <v>67</v>
      </c>
      <c r="K92" s="38" t="s">
        <v>130</v>
      </c>
      <c r="L92" s="7">
        <v>20</v>
      </c>
      <c r="M92" s="4">
        <v>26</v>
      </c>
      <c r="N92" t="s">
        <v>131</v>
      </c>
      <c r="O92" t="s">
        <v>115</v>
      </c>
      <c r="Q92" s="4">
        <v>91</v>
      </c>
      <c r="R92" s="38" t="s">
        <v>171</v>
      </c>
      <c r="S92" s="7">
        <v>40</v>
      </c>
      <c r="T92" s="4">
        <v>36</v>
      </c>
    </row>
    <row r="93" spans="1:28">
      <c r="A93" s="4">
        <v>72</v>
      </c>
      <c r="B93" s="36" t="s">
        <v>137</v>
      </c>
      <c r="D93" s="7">
        <v>10</v>
      </c>
      <c r="E93" s="4">
        <v>22</v>
      </c>
      <c r="J93" s="4">
        <v>77</v>
      </c>
      <c r="K93" s="38" t="s">
        <v>146</v>
      </c>
      <c r="L93" s="7">
        <v>28</v>
      </c>
      <c r="M93" s="4">
        <v>26</v>
      </c>
      <c r="N93" t="s">
        <v>147</v>
      </c>
      <c r="O93" t="s">
        <v>145</v>
      </c>
      <c r="Q93" s="4">
        <v>92</v>
      </c>
      <c r="R93" s="38" t="s">
        <v>172</v>
      </c>
      <c r="S93" s="7">
        <v>40</v>
      </c>
      <c r="T93" s="4">
        <v>36</v>
      </c>
    </row>
    <row r="94" spans="1:28" s="3" customFormat="1">
      <c r="A94" s="7">
        <v>49</v>
      </c>
      <c r="B94" s="36" t="s">
        <v>99</v>
      </c>
      <c r="C94" s="6"/>
      <c r="D94" s="7" t="s">
        <v>206</v>
      </c>
      <c r="E94" s="7">
        <v>22</v>
      </c>
      <c r="F94" s="2"/>
      <c r="G94" s="2"/>
      <c r="J94" s="14">
        <v>80</v>
      </c>
      <c r="K94" s="41" t="s">
        <v>152</v>
      </c>
      <c r="L94" s="14">
        <v>40</v>
      </c>
      <c r="M94" s="14">
        <v>34</v>
      </c>
      <c r="N94" s="3" t="s">
        <v>153</v>
      </c>
      <c r="P94" s="14"/>
      <c r="Q94" s="4">
        <v>93</v>
      </c>
      <c r="R94" s="38" t="s">
        <v>173</v>
      </c>
      <c r="S94" s="7">
        <v>40</v>
      </c>
      <c r="T94" s="4">
        <v>36</v>
      </c>
      <c r="U94"/>
      <c r="V94"/>
      <c r="W94" s="14"/>
      <c r="X94" s="14"/>
      <c r="Z94" s="1"/>
      <c r="AA94" s="8"/>
      <c r="AB94" s="8"/>
    </row>
    <row r="95" spans="1:28">
      <c r="A95" s="4">
        <v>71</v>
      </c>
      <c r="B95" s="36" t="s">
        <v>136</v>
      </c>
      <c r="D95" s="7">
        <v>20</v>
      </c>
      <c r="E95" s="4">
        <v>23</v>
      </c>
      <c r="J95" s="4">
        <v>87</v>
      </c>
      <c r="K95" s="38" t="s">
        <v>165</v>
      </c>
      <c r="L95" s="7">
        <v>1</v>
      </c>
      <c r="M95" s="4">
        <v>35</v>
      </c>
      <c r="Q95" s="4">
        <v>94</v>
      </c>
      <c r="R95" s="38" t="s">
        <v>174</v>
      </c>
      <c r="S95" s="7">
        <v>40</v>
      </c>
      <c r="T95" s="4">
        <v>36</v>
      </c>
    </row>
    <row r="96" spans="1:28" s="3" customFormat="1">
      <c r="A96" s="4">
        <v>77</v>
      </c>
      <c r="B96" s="36" t="s">
        <v>146</v>
      </c>
      <c r="C96" s="6"/>
      <c r="D96" s="7">
        <v>28</v>
      </c>
      <c r="E96" s="4">
        <v>26</v>
      </c>
      <c r="F96"/>
      <c r="G96"/>
      <c r="J96" s="14">
        <v>85</v>
      </c>
      <c r="K96" s="41" t="s">
        <v>161</v>
      </c>
      <c r="L96" s="14">
        <v>40</v>
      </c>
      <c r="M96" s="14">
        <v>35</v>
      </c>
      <c r="P96" s="14"/>
      <c r="Q96" s="4">
        <v>95</v>
      </c>
      <c r="R96" s="38" t="s">
        <v>175</v>
      </c>
      <c r="S96" s="7">
        <v>40</v>
      </c>
      <c r="T96" s="4">
        <v>36</v>
      </c>
      <c r="U96"/>
      <c r="V96"/>
      <c r="W96" s="14"/>
      <c r="X96" s="14"/>
      <c r="Z96" s="1"/>
      <c r="AA96" s="8"/>
      <c r="AB96" s="8"/>
    </row>
    <row r="97" spans="1:28">
      <c r="A97" s="14">
        <v>80</v>
      </c>
      <c r="B97" s="36" t="s">
        <v>152</v>
      </c>
      <c r="D97" s="14">
        <v>40</v>
      </c>
      <c r="E97" s="14">
        <v>34</v>
      </c>
      <c r="F97" s="3" t="s">
        <v>153</v>
      </c>
      <c r="G97" s="3"/>
      <c r="J97" s="4">
        <v>98</v>
      </c>
      <c r="K97" s="38" t="s">
        <v>179</v>
      </c>
      <c r="L97" s="7">
        <v>16</v>
      </c>
      <c r="M97" s="4">
        <v>36</v>
      </c>
      <c r="N97" t="s">
        <v>59</v>
      </c>
      <c r="O97" t="s">
        <v>178</v>
      </c>
      <c r="Q97" s="4">
        <v>96</v>
      </c>
      <c r="R97" s="38" t="s">
        <v>176</v>
      </c>
      <c r="S97" s="7">
        <v>40</v>
      </c>
      <c r="T97" s="4">
        <v>36</v>
      </c>
    </row>
    <row r="98" spans="1:28">
      <c r="A98" s="4">
        <v>87</v>
      </c>
      <c r="B98" s="36" t="s">
        <v>165</v>
      </c>
      <c r="D98" s="7">
        <v>1</v>
      </c>
      <c r="E98" s="4">
        <v>35</v>
      </c>
      <c r="J98" s="4">
        <v>97</v>
      </c>
      <c r="K98" s="38" t="s">
        <v>177</v>
      </c>
      <c r="L98" s="7">
        <v>20</v>
      </c>
      <c r="M98" s="4">
        <v>36</v>
      </c>
      <c r="N98" t="s">
        <v>56</v>
      </c>
      <c r="O98" t="s">
        <v>178</v>
      </c>
      <c r="Q98" s="4">
        <v>97</v>
      </c>
      <c r="R98" s="38" t="s">
        <v>177</v>
      </c>
      <c r="S98" s="7">
        <v>20</v>
      </c>
      <c r="T98" s="4">
        <v>36</v>
      </c>
      <c r="U98" t="s">
        <v>56</v>
      </c>
      <c r="V98" t="s">
        <v>178</v>
      </c>
    </row>
    <row r="99" spans="1:28">
      <c r="A99" s="14">
        <v>85</v>
      </c>
      <c r="B99" s="36" t="s">
        <v>161</v>
      </c>
      <c r="D99" s="14">
        <v>40</v>
      </c>
      <c r="E99" s="14">
        <v>35</v>
      </c>
      <c r="F99" s="3"/>
      <c r="G99" s="3"/>
      <c r="J99" s="4">
        <v>84</v>
      </c>
      <c r="K99" s="38" t="s">
        <v>158</v>
      </c>
      <c r="L99" s="7">
        <v>20</v>
      </c>
      <c r="M99" s="4">
        <v>36</v>
      </c>
      <c r="N99" t="s">
        <v>223</v>
      </c>
      <c r="Q99" s="4">
        <v>98</v>
      </c>
      <c r="R99" s="38" t="s">
        <v>179</v>
      </c>
      <c r="S99" s="7">
        <v>16</v>
      </c>
      <c r="T99" s="4">
        <v>36</v>
      </c>
      <c r="U99" t="s">
        <v>59</v>
      </c>
      <c r="V99" t="s">
        <v>178</v>
      </c>
    </row>
    <row r="100" spans="1:28">
      <c r="A100" s="4">
        <v>84</v>
      </c>
      <c r="B100" s="36" t="s">
        <v>158</v>
      </c>
      <c r="D100" s="7">
        <v>20</v>
      </c>
      <c r="E100" s="4">
        <v>36</v>
      </c>
      <c r="J100" s="4">
        <v>99</v>
      </c>
      <c r="K100" s="38" t="s">
        <v>180</v>
      </c>
      <c r="L100" s="7">
        <v>30</v>
      </c>
      <c r="M100" s="4">
        <v>36</v>
      </c>
      <c r="N100" t="s">
        <v>61</v>
      </c>
      <c r="O100" t="s">
        <v>178</v>
      </c>
      <c r="Q100" s="4">
        <v>99</v>
      </c>
      <c r="R100" s="38" t="s">
        <v>180</v>
      </c>
      <c r="S100" s="7">
        <v>30</v>
      </c>
      <c r="T100" s="4">
        <v>36</v>
      </c>
      <c r="U100" t="s">
        <v>61</v>
      </c>
      <c r="V100" t="s">
        <v>178</v>
      </c>
    </row>
    <row r="101" spans="1:28" s="3" customFormat="1">
      <c r="A101" s="14">
        <v>90</v>
      </c>
      <c r="B101" s="36" t="s">
        <v>170</v>
      </c>
      <c r="C101" s="6"/>
      <c r="D101" s="14">
        <v>40</v>
      </c>
      <c r="E101" s="14">
        <v>36</v>
      </c>
      <c r="J101" s="14">
        <v>90</v>
      </c>
      <c r="K101" s="41" t="s">
        <v>170</v>
      </c>
      <c r="L101" s="14">
        <v>40</v>
      </c>
      <c r="M101" s="14">
        <v>36</v>
      </c>
      <c r="P101" s="14"/>
      <c r="Q101" s="4">
        <v>100</v>
      </c>
      <c r="R101" s="38" t="s">
        <v>181</v>
      </c>
      <c r="S101" s="7">
        <v>10</v>
      </c>
      <c r="T101" s="4">
        <v>7</v>
      </c>
      <c r="U101"/>
      <c r="V101"/>
      <c r="W101" s="14"/>
      <c r="X101" s="14"/>
      <c r="Z101" s="1"/>
      <c r="AA101" s="8"/>
      <c r="AB101" s="8"/>
    </row>
    <row r="102" spans="1:28">
      <c r="A102" s="4">
        <v>91</v>
      </c>
      <c r="B102" s="36" t="s">
        <v>171</v>
      </c>
      <c r="D102" s="7">
        <v>40</v>
      </c>
      <c r="E102" s="4">
        <v>36</v>
      </c>
      <c r="J102" s="4">
        <v>91</v>
      </c>
      <c r="K102" s="38" t="s">
        <v>171</v>
      </c>
      <c r="L102" s="7">
        <v>40</v>
      </c>
      <c r="M102" s="4">
        <v>36</v>
      </c>
      <c r="Q102" s="4">
        <v>101</v>
      </c>
      <c r="R102" s="38" t="s">
        <v>182</v>
      </c>
      <c r="S102" s="7">
        <v>1</v>
      </c>
      <c r="T102" s="4">
        <v>1</v>
      </c>
    </row>
    <row r="103" spans="1:28">
      <c r="A103" s="4">
        <v>92</v>
      </c>
      <c r="B103" s="36" t="s">
        <v>172</v>
      </c>
      <c r="D103" s="7">
        <v>40</v>
      </c>
      <c r="E103" s="4">
        <v>36</v>
      </c>
      <c r="J103" s="4">
        <v>92</v>
      </c>
      <c r="K103" s="38" t="s">
        <v>172</v>
      </c>
      <c r="L103" s="7">
        <v>40</v>
      </c>
      <c r="M103" s="4">
        <v>36</v>
      </c>
      <c r="Q103" s="4">
        <v>102</v>
      </c>
      <c r="R103" s="38" t="s">
        <v>184</v>
      </c>
      <c r="S103" s="7">
        <v>1</v>
      </c>
      <c r="T103" s="4">
        <v>1</v>
      </c>
    </row>
    <row r="104" spans="1:28">
      <c r="A104" s="4">
        <v>93</v>
      </c>
      <c r="B104" s="36" t="s">
        <v>173</v>
      </c>
      <c r="D104" s="7">
        <v>40</v>
      </c>
      <c r="E104" s="4">
        <v>36</v>
      </c>
      <c r="J104" s="4">
        <v>93</v>
      </c>
      <c r="K104" s="38" t="s">
        <v>173</v>
      </c>
      <c r="L104" s="7">
        <v>40</v>
      </c>
      <c r="M104" s="4">
        <v>36</v>
      </c>
      <c r="Q104" s="4">
        <v>103</v>
      </c>
      <c r="R104" s="38" t="s">
        <v>186</v>
      </c>
      <c r="S104" s="7">
        <v>1</v>
      </c>
      <c r="T104" s="4">
        <v>1</v>
      </c>
    </row>
    <row r="105" spans="1:28">
      <c r="A105" s="4">
        <v>94</v>
      </c>
      <c r="B105" s="36" t="s">
        <v>174</v>
      </c>
      <c r="D105" s="7">
        <v>40</v>
      </c>
      <c r="E105" s="4">
        <v>36</v>
      </c>
      <c r="J105" s="4">
        <v>94</v>
      </c>
      <c r="K105" s="38" t="s">
        <v>174</v>
      </c>
      <c r="L105" s="7">
        <v>40</v>
      </c>
      <c r="M105" s="4">
        <v>36</v>
      </c>
      <c r="Q105" s="4">
        <v>104</v>
      </c>
      <c r="R105" s="38" t="s">
        <v>188</v>
      </c>
      <c r="S105" s="7">
        <v>1</v>
      </c>
      <c r="T105" s="4">
        <v>1</v>
      </c>
    </row>
    <row r="106" spans="1:28">
      <c r="A106" s="4">
        <v>95</v>
      </c>
      <c r="B106" s="36" t="s">
        <v>175</v>
      </c>
      <c r="D106" s="7">
        <v>40</v>
      </c>
      <c r="E106" s="4">
        <v>36</v>
      </c>
      <c r="J106" s="4">
        <v>95</v>
      </c>
      <c r="K106" s="38" t="s">
        <v>175</v>
      </c>
      <c r="L106" s="7">
        <v>40</v>
      </c>
      <c r="M106" s="4">
        <v>36</v>
      </c>
      <c r="Q106" s="7">
        <v>105</v>
      </c>
      <c r="R106" s="40" t="s">
        <v>190</v>
      </c>
      <c r="S106" s="7">
        <v>40</v>
      </c>
      <c r="T106" s="7" t="s">
        <v>206</v>
      </c>
      <c r="U106" s="2"/>
      <c r="V106" s="2"/>
    </row>
    <row r="107" spans="1:28">
      <c r="A107" s="4">
        <v>96</v>
      </c>
      <c r="B107" s="36" t="s">
        <v>176</v>
      </c>
      <c r="D107" s="7">
        <v>40</v>
      </c>
      <c r="E107" s="4">
        <v>36</v>
      </c>
      <c r="J107" s="4">
        <v>96</v>
      </c>
      <c r="K107" s="38" t="s">
        <v>176</v>
      </c>
      <c r="L107" s="7">
        <v>40</v>
      </c>
      <c r="M107" s="4">
        <v>36</v>
      </c>
      <c r="Q107" s="4">
        <v>106</v>
      </c>
      <c r="R107" s="38" t="s">
        <v>191</v>
      </c>
      <c r="S107" s="7">
        <v>1</v>
      </c>
      <c r="T107" s="4">
        <v>1</v>
      </c>
    </row>
    <row r="108" spans="1:28">
      <c r="A108" s="4">
        <v>86</v>
      </c>
      <c r="B108" s="36" t="s">
        <v>163</v>
      </c>
      <c r="D108" s="7">
        <v>10</v>
      </c>
      <c r="E108" s="4">
        <v>38</v>
      </c>
      <c r="J108" s="4">
        <v>86</v>
      </c>
      <c r="K108" s="38" t="s">
        <v>163</v>
      </c>
      <c r="L108" s="7">
        <v>10</v>
      </c>
      <c r="M108" s="4">
        <v>38</v>
      </c>
      <c r="Q108" s="4">
        <v>107</v>
      </c>
      <c r="R108" s="38" t="s">
        <v>192</v>
      </c>
      <c r="S108" s="7">
        <v>1</v>
      </c>
      <c r="T108" s="4">
        <v>1</v>
      </c>
    </row>
    <row r="109" spans="1:28" s="2" customFormat="1">
      <c r="A109" s="7">
        <v>88</v>
      </c>
      <c r="B109" s="36" t="s">
        <v>167</v>
      </c>
      <c r="C109" s="6"/>
      <c r="D109" s="7">
        <v>10</v>
      </c>
      <c r="E109" s="7" t="s">
        <v>206</v>
      </c>
      <c r="J109" s="7">
        <v>88</v>
      </c>
      <c r="K109" s="40" t="s">
        <v>167</v>
      </c>
      <c r="L109" s="7">
        <v>10</v>
      </c>
      <c r="M109" s="7" t="s">
        <v>206</v>
      </c>
      <c r="P109" s="7"/>
      <c r="Q109" s="4">
        <v>108</v>
      </c>
      <c r="R109" s="38" t="s">
        <v>193</v>
      </c>
      <c r="S109" s="7">
        <v>1</v>
      </c>
      <c r="T109" s="4">
        <v>1</v>
      </c>
      <c r="U109"/>
      <c r="V109"/>
      <c r="W109" s="7"/>
      <c r="X109" s="7"/>
      <c r="Z109" s="1"/>
      <c r="AA109" s="8"/>
      <c r="AB109" s="8"/>
    </row>
    <row r="110" spans="1:28" s="2" customFormat="1">
      <c r="A110" s="7">
        <v>105</v>
      </c>
      <c r="B110" s="36" t="s">
        <v>190</v>
      </c>
      <c r="C110" s="6"/>
      <c r="D110" s="7">
        <v>40</v>
      </c>
      <c r="E110" s="7" t="s">
        <v>206</v>
      </c>
      <c r="J110" s="7">
        <v>105</v>
      </c>
      <c r="K110" s="40" t="s">
        <v>190</v>
      </c>
      <c r="L110" s="7">
        <v>40</v>
      </c>
      <c r="M110" s="7" t="s">
        <v>206</v>
      </c>
      <c r="P110" s="7"/>
      <c r="Q110" s="4">
        <v>109</v>
      </c>
      <c r="R110" s="38" t="s">
        <v>194</v>
      </c>
      <c r="S110" s="7">
        <v>1</v>
      </c>
      <c r="T110" s="4">
        <v>1</v>
      </c>
      <c r="U110"/>
      <c r="V110"/>
      <c r="W110" s="7"/>
      <c r="X110" s="7"/>
      <c r="Z110" s="1"/>
      <c r="AA110" s="8"/>
      <c r="AB110" s="8"/>
    </row>
    <row r="111" spans="1:28" s="2" customFormat="1">
      <c r="A111" s="7">
        <v>110</v>
      </c>
      <c r="B111" s="36" t="s">
        <v>224</v>
      </c>
      <c r="C111" s="6"/>
      <c r="D111" s="7" t="s">
        <v>206</v>
      </c>
      <c r="E111" s="7" t="s">
        <v>206</v>
      </c>
      <c r="J111" s="7">
        <v>110</v>
      </c>
      <c r="K111" s="40" t="s">
        <v>224</v>
      </c>
      <c r="L111" s="7" t="s">
        <v>206</v>
      </c>
      <c r="M111" s="7" t="s">
        <v>206</v>
      </c>
      <c r="P111" s="7"/>
      <c r="Q111" s="7">
        <v>110</v>
      </c>
      <c r="R111" s="40" t="s">
        <v>224</v>
      </c>
      <c r="S111" s="7" t="s">
        <v>206</v>
      </c>
      <c r="T111" s="7" t="s">
        <v>206</v>
      </c>
      <c r="W111" s="7"/>
      <c r="X111" s="7"/>
      <c r="Z111" s="1"/>
      <c r="AA111" s="8"/>
      <c r="AB111" s="8"/>
    </row>
    <row r="112" spans="1:28" s="2" customFormat="1">
      <c r="A112" s="7">
        <v>111</v>
      </c>
      <c r="B112" s="36" t="s">
        <v>225</v>
      </c>
      <c r="C112" s="6"/>
      <c r="D112" s="7" t="s">
        <v>206</v>
      </c>
      <c r="E112" s="7" t="s">
        <v>206</v>
      </c>
      <c r="J112" s="7">
        <v>111</v>
      </c>
      <c r="K112" s="40" t="s">
        <v>225</v>
      </c>
      <c r="L112" s="7" t="s">
        <v>206</v>
      </c>
      <c r="M112" s="7" t="s">
        <v>206</v>
      </c>
      <c r="P112" s="7"/>
      <c r="Q112" s="7">
        <v>111</v>
      </c>
      <c r="R112" s="40" t="s">
        <v>225</v>
      </c>
      <c r="S112" s="7" t="s">
        <v>206</v>
      </c>
      <c r="T112" s="7" t="s">
        <v>206</v>
      </c>
      <c r="W112" s="7"/>
      <c r="X112" s="7"/>
      <c r="Z112" s="1"/>
      <c r="AA112" s="8"/>
      <c r="AB112" s="8"/>
    </row>
  </sheetData>
  <sortState xmlns:xlrd2="http://schemas.microsoft.com/office/spreadsheetml/2017/richdata2" ref="Q2:V112">
    <sortCondition ref="Q2:Q112"/>
  </sortState>
  <pageMargins left="0.69930555555555596" right="0.69930555555555596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"/>
  <sheetViews>
    <sheetView topLeftCell="A4" workbookViewId="0">
      <selection activeCell="B16" activeCellId="1" sqref="B14:E14 B16:E16"/>
    </sheetView>
  </sheetViews>
  <sheetFormatPr defaultColWidth="9" defaultRowHeight="15"/>
  <cols>
    <col min="1" max="1" width="10.5703125" bestFit="1" customWidth="1"/>
  </cols>
  <sheetData>
    <row r="1" spans="1:5">
      <c r="B1" s="4" t="s">
        <v>226</v>
      </c>
      <c r="C1" s="4" t="s">
        <v>227</v>
      </c>
      <c r="D1" s="4" t="s">
        <v>228</v>
      </c>
      <c r="E1" s="4" t="s">
        <v>229</v>
      </c>
    </row>
    <row r="2" spans="1:5">
      <c r="A2" t="s">
        <v>230</v>
      </c>
      <c r="B2" s="4">
        <v>40</v>
      </c>
      <c r="C2" s="4">
        <v>40</v>
      </c>
      <c r="D2" s="4">
        <v>28</v>
      </c>
      <c r="E2" s="4">
        <v>16</v>
      </c>
    </row>
    <row r="3" spans="1:5">
      <c r="A3" t="s">
        <v>231</v>
      </c>
      <c r="B3" s="4">
        <v>2</v>
      </c>
      <c r="C3" s="4">
        <v>2</v>
      </c>
      <c r="D3" s="4">
        <v>1</v>
      </c>
      <c r="E3" s="4">
        <v>0</v>
      </c>
    </row>
    <row r="4" spans="1:5">
      <c r="A4" t="s">
        <v>232</v>
      </c>
      <c r="B4" s="4">
        <v>4</v>
      </c>
      <c r="C4" s="4">
        <v>3</v>
      </c>
      <c r="D4" s="4">
        <v>2</v>
      </c>
      <c r="E4" s="4">
        <v>1</v>
      </c>
    </row>
    <row r="5" spans="1:5">
      <c r="A5" t="s">
        <v>233</v>
      </c>
      <c r="B5" s="4">
        <v>40</v>
      </c>
      <c r="C5" s="4">
        <v>8</v>
      </c>
      <c r="D5" s="4">
        <v>6</v>
      </c>
      <c r="E5" s="4">
        <v>4</v>
      </c>
    </row>
    <row r="6" spans="1:5">
      <c r="A6" t="s">
        <v>234</v>
      </c>
      <c r="B6" s="42" t="s">
        <v>235</v>
      </c>
      <c r="C6" s="42" t="s">
        <v>236</v>
      </c>
      <c r="D6" s="4" t="s">
        <v>237</v>
      </c>
      <c r="E6" s="4" t="s">
        <v>238</v>
      </c>
    </row>
    <row r="7" spans="1:5">
      <c r="A7" t="s">
        <v>239</v>
      </c>
      <c r="B7" s="4" t="s">
        <v>240</v>
      </c>
      <c r="C7" s="4" t="s">
        <v>240</v>
      </c>
      <c r="D7" s="4" t="s">
        <v>240</v>
      </c>
      <c r="E7" s="4" t="s">
        <v>240</v>
      </c>
    </row>
    <row r="8" spans="1:5">
      <c r="A8" t="s">
        <v>241</v>
      </c>
      <c r="B8" s="4">
        <v>0</v>
      </c>
      <c r="C8" s="4">
        <v>0</v>
      </c>
      <c r="D8" s="4">
        <v>0</v>
      </c>
      <c r="E8" s="4">
        <v>0</v>
      </c>
    </row>
    <row r="11" spans="1:5">
      <c r="B11">
        <v>0</v>
      </c>
      <c r="C11">
        <v>1</v>
      </c>
      <c r="D11">
        <v>2</v>
      </c>
      <c r="E11">
        <v>3</v>
      </c>
    </row>
    <row r="12" spans="1:5">
      <c r="A12" t="s">
        <v>7</v>
      </c>
      <c r="B12" s="4" t="s">
        <v>226</v>
      </c>
      <c r="C12" s="4" t="s">
        <v>227</v>
      </c>
      <c r="D12" s="4" t="s">
        <v>228</v>
      </c>
      <c r="E12" s="4" t="s">
        <v>229</v>
      </c>
    </row>
    <row r="13" spans="1:5">
      <c r="A13" t="s">
        <v>242</v>
      </c>
      <c r="B13" s="4">
        <v>6</v>
      </c>
      <c r="C13" s="4">
        <v>6</v>
      </c>
      <c r="D13" s="4">
        <v>6</v>
      </c>
      <c r="E13" s="4">
        <v>6</v>
      </c>
    </row>
    <row r="14" spans="1:5">
      <c r="A14" t="s">
        <v>250</v>
      </c>
      <c r="B14" s="4">
        <v>12</v>
      </c>
      <c r="C14" s="4">
        <v>12</v>
      </c>
      <c r="D14" s="4">
        <v>12</v>
      </c>
      <c r="E14" s="4">
        <v>12</v>
      </c>
    </row>
    <row r="15" spans="1:5">
      <c r="A15" s="44" t="s">
        <v>252</v>
      </c>
      <c r="B15" s="4">
        <v>1</v>
      </c>
      <c r="C15" s="4">
        <v>1</v>
      </c>
      <c r="D15" s="4">
        <v>0.5</v>
      </c>
      <c r="E15" s="4">
        <v>0.5</v>
      </c>
    </row>
    <row r="16" spans="1:5">
      <c r="A16" t="s">
        <v>251</v>
      </c>
      <c r="B16" s="4">
        <v>5</v>
      </c>
      <c r="C16" s="4">
        <v>5</v>
      </c>
      <c r="D16" s="4">
        <v>5</v>
      </c>
      <c r="E16" s="4">
        <v>5</v>
      </c>
    </row>
    <row r="17" spans="1:5">
      <c r="A17" s="44" t="s">
        <v>253</v>
      </c>
      <c r="B17" s="4">
        <v>2</v>
      </c>
      <c r="C17" s="4">
        <v>2</v>
      </c>
      <c r="D17" s="4">
        <v>2</v>
      </c>
      <c r="E17" s="4">
        <v>1</v>
      </c>
    </row>
    <row r="18" spans="1:5">
      <c r="A18" t="s">
        <v>243</v>
      </c>
      <c r="B18" s="4">
        <v>12</v>
      </c>
      <c r="C18" s="4">
        <v>12</v>
      </c>
      <c r="D18" s="4">
        <v>6</v>
      </c>
      <c r="E18" s="4">
        <v>6</v>
      </c>
    </row>
    <row r="19" spans="1:5">
      <c r="A19" t="s">
        <v>244</v>
      </c>
      <c r="B19" s="4">
        <v>1</v>
      </c>
      <c r="C19" s="4">
        <v>1</v>
      </c>
      <c r="D19" s="4">
        <v>1</v>
      </c>
      <c r="E19" s="4">
        <v>1</v>
      </c>
    </row>
    <row r="20" spans="1:5">
      <c r="A20" t="s">
        <v>245</v>
      </c>
      <c r="B20" s="4">
        <f>B13+B14*B15+B16*B17+B18*B19</f>
        <v>40</v>
      </c>
      <c r="C20" s="4">
        <f>C13+C14*C15+C16*C17+C18*C19</f>
        <v>40</v>
      </c>
      <c r="D20" s="4">
        <f>D13+D14*D15+D16*D17+D18*D19</f>
        <v>28</v>
      </c>
      <c r="E20" s="4">
        <f>E13+E14*E15+E16*E17+E18*E19</f>
        <v>23</v>
      </c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StatTable</vt:lpstr>
      <vt:lpstr>StatTable_Z3</vt:lpstr>
      <vt:lpstr>Templates</vt:lpstr>
      <vt:lpstr>Z3Mode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Scott</dc:creator>
  <cp:lastModifiedBy>Bravo Properties</cp:lastModifiedBy>
  <dcterms:created xsi:type="dcterms:W3CDTF">2019-04-12T15:20:00Z</dcterms:created>
  <dcterms:modified xsi:type="dcterms:W3CDTF">2020-07-20T07:15:51Z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1033-11.2.0.9144</vt:lpwstr>
  </property>
</Properties>
</file>